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8" i="81" l="1"/>
  <c r="P8" s="1"/>
  <c r="N20"/>
  <c r="P20" s="1"/>
  <c r="N28"/>
  <c r="P28" s="1"/>
  <c r="N36"/>
  <c r="P36" s="1"/>
  <c r="N52"/>
  <c r="P52" s="1"/>
  <c r="N60"/>
  <c r="P60" s="1"/>
  <c r="N76"/>
  <c r="P76" s="1"/>
  <c r="N80"/>
  <c r="P80" s="1"/>
  <c r="N92"/>
  <c r="P92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12"/>
  <c r="P12" s="1"/>
  <c r="N24"/>
  <c r="P24" s="1"/>
  <c r="N32"/>
  <c r="P32" s="1"/>
  <c r="N44"/>
  <c r="P44" s="1"/>
  <c r="N64"/>
  <c r="P64" s="1"/>
  <c r="N68"/>
  <c r="P68" s="1"/>
  <c r="N84"/>
  <c r="P84" s="1"/>
  <c r="N96"/>
  <c r="P96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4"/>
  <c r="P4" s="1"/>
  <c r="N16"/>
  <c r="P16" s="1"/>
  <c r="N40"/>
  <c r="P40" s="1"/>
  <c r="N48"/>
  <c r="P48" s="1"/>
  <c r="N56"/>
  <c r="P56" s="1"/>
  <c r="N72"/>
  <c r="P72" s="1"/>
  <c r="N88"/>
  <c r="P8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Q56" s="1"/>
  <c r="B60"/>
  <c r="D60" s="1"/>
  <c r="B64"/>
  <c r="D64" s="1"/>
  <c r="B68"/>
  <c r="D68" s="1"/>
  <c r="B72"/>
  <c r="D72" s="1"/>
  <c r="B76"/>
  <c r="D76" s="1"/>
  <c r="B80"/>
  <c r="D80" s="1"/>
  <c r="Q80" s="1"/>
  <c r="B84"/>
  <c r="D84" s="1"/>
  <c r="B88"/>
  <c r="D88" s="1"/>
  <c r="B92"/>
  <c r="D92" s="1"/>
  <c r="B96"/>
  <c r="D96" s="1"/>
  <c r="B3"/>
  <c r="D3" s="1"/>
  <c r="B7"/>
  <c r="D7" s="1"/>
  <c r="B11"/>
  <c r="D11" s="1"/>
  <c r="Q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Q43" s="1"/>
  <c r="B47"/>
  <c r="D47" s="1"/>
  <c r="B51"/>
  <c r="D51" s="1"/>
  <c r="B55"/>
  <c r="D55" s="1"/>
  <c r="Q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Q87" s="1"/>
  <c r="B91"/>
  <c r="D91" s="1"/>
  <c r="B95"/>
  <c r="D95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Q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Q90" s="1"/>
  <c r="B94"/>
  <c r="D94" s="1"/>
  <c r="Q94" s="1"/>
  <c r="B98"/>
  <c r="D98" s="1"/>
  <c r="B5"/>
  <c r="D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91" i="81" l="1"/>
  <c r="Q71"/>
  <c r="Q27"/>
  <c r="Q74"/>
  <c r="Q32"/>
  <c r="Q23"/>
  <c r="Q78"/>
  <c r="Q35"/>
  <c r="Q7"/>
  <c r="Q39"/>
  <c r="Q26"/>
  <c r="Q3"/>
  <c r="Q28"/>
  <c r="Q42"/>
  <c r="Q19"/>
  <c r="Q40"/>
  <c r="Q88"/>
  <c r="Q75"/>
  <c r="Q62"/>
  <c r="Q76"/>
  <c r="Q46"/>
  <c r="Q14"/>
  <c r="Q10"/>
  <c r="Q30"/>
  <c r="Q60"/>
  <c r="Q59"/>
  <c r="Q24"/>
  <c r="Q84"/>
  <c r="Q68"/>
  <c r="Q52"/>
  <c r="Q36"/>
  <c r="Q20"/>
  <c r="Q5"/>
  <c r="T2" i="82"/>
  <c r="T2" i="79"/>
  <c r="DM99" i="11"/>
  <c r="Q86" i="81"/>
  <c r="Q70"/>
  <c r="Q54"/>
  <c r="Q38"/>
  <c r="Q22"/>
  <c r="Q6"/>
  <c r="Q83"/>
  <c r="Q67"/>
  <c r="Q51"/>
  <c r="Q4"/>
  <c r="Q12"/>
  <c r="Q64"/>
  <c r="Q72"/>
  <c r="Q16"/>
  <c r="Q8"/>
  <c r="Q92"/>
  <c r="Q44"/>
  <c r="Q98"/>
  <c r="Q82"/>
  <c r="Q66"/>
  <c r="Q50"/>
  <c r="Q34"/>
  <c r="Q18"/>
  <c r="Q95"/>
  <c r="Q79"/>
  <c r="Q63"/>
  <c r="Q47"/>
  <c r="Q31"/>
  <c r="Q15"/>
  <c r="Q96"/>
  <c r="Q4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8" l="1"/>
  <c r="AL99" i="26"/>
  <c r="AK99" i="29"/>
  <c r="AK99" i="24"/>
  <c r="AP99" i="29"/>
  <c r="AO99"/>
  <c r="AL99" i="27"/>
  <c r="AL99" i="29"/>
  <c r="AL99" i="24"/>
  <c r="AB96" i="63"/>
  <c r="AB92"/>
  <c r="AB68"/>
  <c r="AB56"/>
  <c r="AB40"/>
  <c r="AB36"/>
  <c r="AB32"/>
  <c r="AB4"/>
  <c r="AB97"/>
  <c r="AB93"/>
  <c r="AB85"/>
  <c r="AB41" i="62"/>
  <c r="AB96" i="61"/>
  <c r="AB92"/>
  <c r="AB84"/>
  <c r="AB68"/>
  <c r="AB64"/>
  <c r="AB60"/>
  <c r="AB56"/>
  <c r="AB52"/>
  <c r="AB48"/>
  <c r="AB40"/>
  <c r="AB28"/>
  <c r="AB20"/>
  <c r="AB93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B96"/>
  <c r="C96"/>
  <c r="B97"/>
  <c r="C97"/>
  <c r="F97" s="1"/>
  <c r="B98"/>
  <c r="C98"/>
  <c r="C3"/>
  <c r="B3"/>
  <c r="B99" s="1"/>
  <c r="B4" i="57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F91"/>
  <c r="U90"/>
  <c r="N90"/>
  <c r="F90"/>
  <c r="U89"/>
  <c r="N89"/>
  <c r="U88"/>
  <c r="N88"/>
  <c r="F88"/>
  <c r="U87"/>
  <c r="U86"/>
  <c r="N86"/>
  <c r="U85"/>
  <c r="N85"/>
  <c r="F85"/>
  <c r="U84"/>
  <c r="N84"/>
  <c r="F84"/>
  <c r="U83"/>
  <c r="U82"/>
  <c r="N82"/>
  <c r="F82"/>
  <c r="U81"/>
  <c r="N81"/>
  <c r="U80"/>
  <c r="N80"/>
  <c r="F80"/>
  <c r="U79"/>
  <c r="F79"/>
  <c r="U78"/>
  <c r="F78"/>
  <c r="U77"/>
  <c r="N77"/>
  <c r="U76"/>
  <c r="N76"/>
  <c r="F76"/>
  <c r="U75"/>
  <c r="U74"/>
  <c r="N74"/>
  <c r="U73"/>
  <c r="N73"/>
  <c r="U72"/>
  <c r="N72"/>
  <c r="F72"/>
  <c r="U71"/>
  <c r="F71"/>
  <c r="U70"/>
  <c r="N70"/>
  <c r="F70"/>
  <c r="U69"/>
  <c r="N69"/>
  <c r="U68"/>
  <c r="N68"/>
  <c r="U67"/>
  <c r="U66"/>
  <c r="N66"/>
  <c r="U65"/>
  <c r="N65"/>
  <c r="U64"/>
  <c r="N64"/>
  <c r="F64"/>
  <c r="U63"/>
  <c r="F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F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U91"/>
  <c r="N91"/>
  <c r="U90"/>
  <c r="N90"/>
  <c r="F90"/>
  <c r="AD89"/>
  <c r="U89"/>
  <c r="N89"/>
  <c r="AD88"/>
  <c r="U88"/>
  <c r="N88"/>
  <c r="U87"/>
  <c r="N87"/>
  <c r="U86"/>
  <c r="N86"/>
  <c r="F86"/>
  <c r="AD85"/>
  <c r="U85"/>
  <c r="N85"/>
  <c r="U84"/>
  <c r="F84"/>
  <c r="U83"/>
  <c r="N83"/>
  <c r="U82"/>
  <c r="N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U61"/>
  <c r="N61"/>
  <c r="F61"/>
  <c r="U60"/>
  <c r="F60"/>
  <c r="U59"/>
  <c r="N59"/>
  <c r="U58"/>
  <c r="N58"/>
  <c r="U57"/>
  <c r="N57"/>
  <c r="U56"/>
  <c r="U55"/>
  <c r="N55"/>
  <c r="U54"/>
  <c r="N54"/>
  <c r="F54"/>
  <c r="AD53"/>
  <c r="U53"/>
  <c r="N53"/>
  <c r="U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U72"/>
  <c r="N72"/>
  <c r="F72"/>
  <c r="U71"/>
  <c r="F71"/>
  <c r="U70"/>
  <c r="N70"/>
  <c r="F70"/>
  <c r="U69"/>
  <c r="U68"/>
  <c r="N68"/>
  <c r="F68"/>
  <c r="U67"/>
  <c r="U66"/>
  <c r="N66"/>
  <c r="U65"/>
  <c r="U64"/>
  <c r="N64"/>
  <c r="F64"/>
  <c r="U63"/>
  <c r="U62"/>
  <c r="N62"/>
  <c r="F62"/>
  <c r="U61"/>
  <c r="F61"/>
  <c r="U60"/>
  <c r="N60"/>
  <c r="F60"/>
  <c r="U59"/>
  <c r="U58"/>
  <c r="N58"/>
  <c r="F58"/>
  <c r="U57"/>
  <c r="U56"/>
  <c r="N56"/>
  <c r="F56"/>
  <c r="U55"/>
  <c r="U54"/>
  <c r="N54"/>
  <c r="F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U95"/>
  <c r="F95"/>
  <c r="U94"/>
  <c r="F94"/>
  <c r="U93"/>
  <c r="F93"/>
  <c r="U92"/>
  <c r="F92"/>
  <c r="U91"/>
  <c r="F91"/>
  <c r="U90"/>
  <c r="U89"/>
  <c r="U88"/>
  <c r="F88"/>
  <c r="U87"/>
  <c r="U86"/>
  <c r="F86"/>
  <c r="U85"/>
  <c r="U84"/>
  <c r="U83"/>
  <c r="U82"/>
  <c r="F82"/>
  <c r="U81"/>
  <c r="U80"/>
  <c r="F80"/>
  <c r="U79"/>
  <c r="U78"/>
  <c r="F78"/>
  <c r="U77"/>
  <c r="U76"/>
  <c r="U75"/>
  <c r="U74"/>
  <c r="F74"/>
  <c r="U73"/>
  <c r="U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U59"/>
  <c r="U58"/>
  <c r="U57"/>
  <c r="U56"/>
  <c r="F56"/>
  <c r="U55"/>
  <c r="U54"/>
  <c r="F54"/>
  <c r="U53"/>
  <c r="U52"/>
  <c r="F52"/>
  <c r="U51"/>
  <c r="U50"/>
  <c r="F50"/>
  <c r="U49"/>
  <c r="U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U31"/>
  <c r="F31"/>
  <c r="U30"/>
  <c r="U29"/>
  <c r="U28"/>
  <c r="U27"/>
  <c r="U26"/>
  <c r="F26"/>
  <c r="U25"/>
  <c r="U24"/>
  <c r="N24"/>
  <c r="F24"/>
  <c r="U23"/>
  <c r="U22"/>
  <c r="F22"/>
  <c r="U21"/>
  <c r="U20"/>
  <c r="U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U83"/>
  <c r="N83"/>
  <c r="U82"/>
  <c r="F82"/>
  <c r="U81"/>
  <c r="F81"/>
  <c r="U80"/>
  <c r="U79"/>
  <c r="U78"/>
  <c r="F78"/>
  <c r="U77"/>
  <c r="N77"/>
  <c r="U76"/>
  <c r="N76"/>
  <c r="F76"/>
  <c r="U75"/>
  <c r="N75"/>
  <c r="U74"/>
  <c r="U73"/>
  <c r="N73"/>
  <c r="U72"/>
  <c r="F72"/>
  <c r="U71"/>
  <c r="N71"/>
  <c r="U70"/>
  <c r="U69"/>
  <c r="N69"/>
  <c r="U68"/>
  <c r="F68"/>
  <c r="U67"/>
  <c r="N67"/>
  <c r="U66"/>
  <c r="F66"/>
  <c r="U65"/>
  <c r="N65"/>
  <c r="F65"/>
  <c r="U64"/>
  <c r="F64"/>
  <c r="U63"/>
  <c r="N63"/>
  <c r="U62"/>
  <c r="F62"/>
  <c r="U61"/>
  <c r="N61"/>
  <c r="U60"/>
  <c r="F60"/>
  <c r="U59"/>
  <c r="N59"/>
  <c r="U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F47"/>
  <c r="U46"/>
  <c r="F46"/>
  <c r="U45"/>
  <c r="N45"/>
  <c r="U44"/>
  <c r="F44"/>
  <c r="U43"/>
  <c r="N43"/>
  <c r="U42"/>
  <c r="F42"/>
  <c r="U41"/>
  <c r="N41"/>
  <c r="U40"/>
  <c r="F40"/>
  <c r="U39"/>
  <c r="N39"/>
  <c r="F39"/>
  <c r="U38"/>
  <c r="F38"/>
  <c r="U37"/>
  <c r="N37"/>
  <c r="U36"/>
  <c r="F36"/>
  <c r="U35"/>
  <c r="N35"/>
  <c r="U34"/>
  <c r="U33"/>
  <c r="N33"/>
  <c r="U32"/>
  <c r="F32"/>
  <c r="U31"/>
  <c r="N31"/>
  <c r="U30"/>
  <c r="N30"/>
  <c r="U29"/>
  <c r="U28"/>
  <c r="N28"/>
  <c r="F28"/>
  <c r="U27"/>
  <c r="N27"/>
  <c r="U26"/>
  <c r="N26"/>
  <c r="F26"/>
  <c r="U25"/>
  <c r="U24"/>
  <c r="N24"/>
  <c r="U23"/>
  <c r="U22"/>
  <c r="N22"/>
  <c r="U21"/>
  <c r="U20"/>
  <c r="N20"/>
  <c r="F20"/>
  <c r="U19"/>
  <c r="U18"/>
  <c r="N18"/>
  <c r="U17"/>
  <c r="U16"/>
  <c r="N16"/>
  <c r="F16"/>
  <c r="U15"/>
  <c r="F15"/>
  <c r="U14"/>
  <c r="N14"/>
  <c r="F14"/>
  <c r="U13"/>
  <c r="U12"/>
  <c r="N12"/>
  <c r="F12"/>
  <c r="U11"/>
  <c r="U10"/>
  <c r="N10"/>
  <c r="F10"/>
  <c r="U9"/>
  <c r="U8"/>
  <c r="N8"/>
  <c r="U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U67"/>
  <c r="U66"/>
  <c r="F66"/>
  <c r="U65"/>
  <c r="U64"/>
  <c r="U63"/>
  <c r="F63"/>
  <c r="U62"/>
  <c r="U61"/>
  <c r="N61"/>
  <c r="F61"/>
  <c r="U60"/>
  <c r="U59"/>
  <c r="U58"/>
  <c r="U57"/>
  <c r="U56"/>
  <c r="U55"/>
  <c r="U54"/>
  <c r="U53"/>
  <c r="N53"/>
  <c r="U52"/>
  <c r="U51"/>
  <c r="N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U19"/>
  <c r="N19"/>
  <c r="U18"/>
  <c r="N18"/>
  <c r="F18"/>
  <c r="U17"/>
  <c r="N17"/>
  <c r="F17"/>
  <c r="U16"/>
  <c r="F16"/>
  <c r="U15"/>
  <c r="N15"/>
  <c r="U14"/>
  <c r="F14"/>
  <c r="U13"/>
  <c r="U12"/>
  <c r="F12"/>
  <c r="U11"/>
  <c r="N11"/>
  <c r="U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U93"/>
  <c r="N93"/>
  <c r="F93"/>
  <c r="U92"/>
  <c r="N92"/>
  <c r="F92"/>
  <c r="U91"/>
  <c r="U90"/>
  <c r="U89"/>
  <c r="N89"/>
  <c r="U88"/>
  <c r="N88"/>
  <c r="U87"/>
  <c r="U86"/>
  <c r="F86"/>
  <c r="U85"/>
  <c r="N85"/>
  <c r="U84"/>
  <c r="N84"/>
  <c r="F84"/>
  <c r="U83"/>
  <c r="F83"/>
  <c r="U82"/>
  <c r="F82"/>
  <c r="U81"/>
  <c r="N81"/>
  <c r="U80"/>
  <c r="N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F63"/>
  <c r="U62"/>
  <c r="U61"/>
  <c r="N61"/>
  <c r="U60"/>
  <c r="F60"/>
  <c r="U59"/>
  <c r="U58"/>
  <c r="F58"/>
  <c r="U57"/>
  <c r="U56"/>
  <c r="U55"/>
  <c r="U54"/>
  <c r="F54"/>
  <c r="U53"/>
  <c r="U52"/>
  <c r="F52"/>
  <c r="U51"/>
  <c r="N51"/>
  <c r="U50"/>
  <c r="F50"/>
  <c r="U49"/>
  <c r="U48"/>
  <c r="N48"/>
  <c r="F48"/>
  <c r="U47"/>
  <c r="U46"/>
  <c r="U45"/>
  <c r="N45"/>
  <c r="U44"/>
  <c r="F44"/>
  <c r="U43"/>
  <c r="F43"/>
  <c r="U42"/>
  <c r="F42"/>
  <c r="U41"/>
  <c r="F41"/>
  <c r="U40"/>
  <c r="F40"/>
  <c r="U39"/>
  <c r="F39"/>
  <c r="U38"/>
  <c r="U37"/>
  <c r="U36"/>
  <c r="F36"/>
  <c r="U35"/>
  <c r="N35"/>
  <c r="U34"/>
  <c r="F34"/>
  <c r="U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U15"/>
  <c r="F15"/>
  <c r="U14"/>
  <c r="U13"/>
  <c r="N13"/>
  <c r="U12"/>
  <c r="U11"/>
  <c r="U10"/>
  <c r="F10"/>
  <c r="U9"/>
  <c r="U8"/>
  <c r="F8"/>
  <c r="U7"/>
  <c r="N7"/>
  <c r="U6"/>
  <c r="N6"/>
  <c r="U5"/>
  <c r="N5"/>
  <c r="U4"/>
  <c r="U3"/>
  <c r="L99"/>
  <c r="A1"/>
  <c r="F90" l="1"/>
  <c r="F88"/>
  <c r="F80"/>
  <c r="F56"/>
  <c r="F46"/>
  <c r="F38"/>
  <c r="F16"/>
  <c r="F14"/>
  <c r="F12"/>
  <c r="F6"/>
  <c r="F4"/>
  <c r="F68" i="56"/>
  <c r="F64"/>
  <c r="F62"/>
  <c r="F60"/>
  <c r="F56"/>
  <c r="F54"/>
  <c r="F52"/>
  <c r="F20"/>
  <c r="F10"/>
  <c r="F84" i="57"/>
  <c r="F80"/>
  <c r="F74"/>
  <c r="F70"/>
  <c r="F58"/>
  <c r="F34"/>
  <c r="F30"/>
  <c r="F24"/>
  <c r="F22"/>
  <c r="F18"/>
  <c r="F8"/>
  <c r="F96" i="58"/>
  <c r="F90"/>
  <c r="F84"/>
  <c r="F76"/>
  <c r="F72"/>
  <c r="F60"/>
  <c r="F58"/>
  <c r="F48"/>
  <c r="F32"/>
  <c r="F30"/>
  <c r="F28"/>
  <c r="F20"/>
  <c r="F66" i="61"/>
  <c r="F92" i="62"/>
  <c r="F88"/>
  <c r="F82"/>
  <c r="F62"/>
  <c r="F58"/>
  <c r="F56"/>
  <c r="F52"/>
  <c r="F92" i="63"/>
  <c r="F86"/>
  <c r="F74"/>
  <c r="F68"/>
  <c r="F66"/>
  <c r="L99" i="81"/>
  <c r="I99"/>
  <c r="F99"/>
  <c r="C99"/>
  <c r="O99"/>
  <c r="F85" i="55"/>
  <c r="C99" i="63"/>
  <c r="F47"/>
  <c r="F43"/>
  <c r="F27"/>
  <c r="F15"/>
  <c r="B99"/>
  <c r="F93" i="62"/>
  <c r="F91"/>
  <c r="F87"/>
  <c r="F83"/>
  <c r="F93" i="56"/>
  <c r="C99"/>
  <c r="B99"/>
  <c r="F58"/>
  <c r="F94" i="55"/>
  <c r="F89"/>
  <c r="F87"/>
  <c r="F81"/>
  <c r="F79"/>
  <c r="F73"/>
  <c r="F71"/>
  <c r="F65"/>
  <c r="F62"/>
  <c r="F57"/>
  <c r="F49"/>
  <c r="C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N63"/>
  <c r="N66"/>
  <c r="N67"/>
  <c r="N70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N28"/>
  <c r="N32"/>
  <c r="O32" s="1"/>
  <c r="N36"/>
  <c r="O36" s="1"/>
  <c r="N40"/>
  <c r="N44"/>
  <c r="N48"/>
  <c r="O48" s="1"/>
  <c r="N52"/>
  <c r="O52" s="1"/>
  <c r="N55"/>
  <c r="N56"/>
  <c r="N59"/>
  <c r="N60"/>
  <c r="O60" s="1"/>
  <c r="N63"/>
  <c r="N64"/>
  <c r="N67"/>
  <c r="N68"/>
  <c r="O68" s="1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O81" s="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32"/>
  <c r="O32"/>
  <c r="V40"/>
  <c r="O98"/>
  <c r="V24" i="56"/>
  <c r="V26"/>
  <c r="V40"/>
  <c r="N8" i="55"/>
  <c r="F9"/>
  <c r="I99"/>
  <c r="M99"/>
  <c r="G10"/>
  <c r="N12"/>
  <c r="F13"/>
  <c r="N28"/>
  <c r="F29"/>
  <c r="G42"/>
  <c r="N44"/>
  <c r="O44" s="1"/>
  <c r="F45"/>
  <c r="G58"/>
  <c r="N60"/>
  <c r="O60" s="1"/>
  <c r="F61"/>
  <c r="O64"/>
  <c r="O72"/>
  <c r="O80"/>
  <c r="O92"/>
  <c r="O45" i="56"/>
  <c r="V82" i="55"/>
  <c r="V36" i="56"/>
  <c r="V52"/>
  <c r="O70"/>
  <c r="V94"/>
  <c r="V44" i="55"/>
  <c r="V60"/>
  <c r="V18" i="56"/>
  <c r="V32"/>
  <c r="V48"/>
  <c r="V50"/>
  <c r="B99" i="55"/>
  <c r="F3"/>
  <c r="K99"/>
  <c r="F5"/>
  <c r="N20"/>
  <c r="O20" s="1"/>
  <c r="F21"/>
  <c r="N36"/>
  <c r="O36" s="1"/>
  <c r="F37"/>
  <c r="N52"/>
  <c r="O52" s="1"/>
  <c r="F53"/>
  <c r="O68"/>
  <c r="O76"/>
  <c r="O84"/>
  <c r="O37" i="56"/>
  <c r="O53"/>
  <c r="O69"/>
  <c r="O77"/>
  <c r="O93"/>
  <c r="O70" i="55"/>
  <c r="V28" i="56"/>
  <c r="V44"/>
  <c r="V82"/>
  <c r="J99" i="55"/>
  <c r="N24"/>
  <c r="N40"/>
  <c r="O40" s="1"/>
  <c r="N56"/>
  <c r="O56" s="1"/>
  <c r="O96"/>
  <c r="O56" i="56"/>
  <c r="O57" i="58"/>
  <c r="V56" i="56"/>
  <c r="V60"/>
  <c r="V64"/>
  <c r="V68"/>
  <c r="B99" i="57"/>
  <c r="F3"/>
  <c r="K99"/>
  <c r="H99" i="81" s="1"/>
  <c r="N82" i="57"/>
  <c r="F83"/>
  <c r="V92"/>
  <c r="F97"/>
  <c r="C99" i="58"/>
  <c r="I99"/>
  <c r="B99" i="81" s="1"/>
  <c r="M99" i="58"/>
  <c r="N4"/>
  <c r="F5"/>
  <c r="N12"/>
  <c r="F13"/>
  <c r="N20"/>
  <c r="F21"/>
  <c r="V64" i="55"/>
  <c r="V68"/>
  <c r="V72"/>
  <c r="V76"/>
  <c r="V80"/>
  <c r="V84"/>
  <c r="V88"/>
  <c r="V92"/>
  <c r="V96"/>
  <c r="F3" i="56"/>
  <c r="V37"/>
  <c r="V41"/>
  <c r="V45"/>
  <c r="V49"/>
  <c r="V53"/>
  <c r="V57"/>
  <c r="V61"/>
  <c r="V65"/>
  <c r="V69"/>
  <c r="V89"/>
  <c r="V93"/>
  <c r="V97"/>
  <c r="N3" i="57"/>
  <c r="N3" i="56"/>
  <c r="N90" i="57"/>
  <c r="F91"/>
  <c r="K99" i="58"/>
  <c r="U99"/>
  <c r="F9"/>
  <c r="F17"/>
  <c r="O26"/>
  <c r="V42"/>
  <c r="V74"/>
  <c r="O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40" i="56" l="1"/>
  <c r="O24"/>
  <c r="O96"/>
  <c r="O88"/>
  <c r="O80"/>
  <c r="O72"/>
  <c r="O64"/>
  <c r="O44"/>
  <c r="O28"/>
  <c r="J99" i="81"/>
  <c r="D99"/>
  <c r="O7" i="56"/>
  <c r="V27"/>
  <c r="O22" i="58"/>
  <c r="O35" i="56"/>
  <c r="O23"/>
  <c r="O15"/>
  <c r="V11"/>
  <c r="O51"/>
  <c r="O71" i="55"/>
  <c r="O27"/>
  <c r="G3" i="56"/>
  <c r="O3" s="1"/>
  <c r="F99" i="63"/>
  <c r="V39" i="56"/>
  <c r="O47"/>
  <c r="N99" i="81"/>
  <c r="P99" s="1"/>
  <c r="K99"/>
  <c r="M99" s="1"/>
  <c r="E99"/>
  <c r="G99" s="1"/>
  <c r="O65" i="56"/>
  <c r="O78"/>
  <c r="O66"/>
  <c r="O62"/>
  <c r="O54"/>
  <c r="O46"/>
  <c r="O30"/>
  <c r="O26"/>
  <c r="O10"/>
  <c r="O78" i="55"/>
  <c r="O74"/>
  <c r="O66"/>
  <c r="O48" i="57"/>
  <c r="O64"/>
  <c r="V21" i="56"/>
  <c r="V5"/>
  <c r="O85"/>
  <c r="O73"/>
  <c r="O9"/>
  <c r="O38" i="55"/>
  <c r="V16"/>
  <c r="F99" i="56"/>
  <c r="O57"/>
  <c r="V33"/>
  <c r="O29"/>
  <c r="O25"/>
  <c r="O17"/>
  <c r="O13"/>
  <c r="G55" i="55"/>
  <c r="V55" s="1"/>
  <c r="V51"/>
  <c r="G28"/>
  <c r="V28" s="1"/>
  <c r="G24"/>
  <c r="V24" s="1"/>
  <c r="G19"/>
  <c r="G14"/>
  <c r="V14" s="1"/>
  <c r="G9"/>
  <c r="V9" s="1"/>
  <c r="V66"/>
  <c r="O62"/>
  <c r="O12"/>
  <c r="O65" i="58"/>
  <c r="V25"/>
  <c r="O6"/>
  <c r="G78" i="57"/>
  <c r="V78" s="1"/>
  <c r="G22"/>
  <c r="V22" s="1"/>
  <c r="O93" i="58"/>
  <c r="O45"/>
  <c r="G46" i="57"/>
  <c r="V46" s="1"/>
  <c r="G30"/>
  <c r="V3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l="1"/>
  <c r="O49"/>
  <c r="O46" i="57"/>
  <c r="V3" i="56"/>
  <c r="O43" i="58"/>
  <c r="O22" i="57"/>
  <c r="O11" i="58"/>
  <c r="O5" i="57"/>
  <c r="O77"/>
  <c r="O28" i="55"/>
  <c r="Q99" i="81"/>
  <c r="O4" i="56"/>
  <c r="O24" i="55"/>
  <c r="V19"/>
  <c r="O19"/>
  <c r="O14"/>
  <c r="O78" i="57"/>
  <c r="O30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Q16" i="78"/>
  <c r="J9"/>
  <c r="Q18"/>
  <c r="H52"/>
  <c r="O8"/>
  <c r="N48"/>
  <c r="L29"/>
  <c r="O90"/>
  <c r="Q3"/>
  <c r="L85"/>
  <c r="B9"/>
  <c r="K13"/>
  <c r="I47"/>
  <c r="Q4"/>
  <c r="L67"/>
  <c r="B63"/>
  <c r="I31"/>
  <c r="G70"/>
  <c r="G45"/>
  <c r="Q50"/>
  <c r="I50"/>
  <c r="B43"/>
  <c r="P12"/>
  <c r="G80"/>
  <c r="B19"/>
  <c r="I33"/>
  <c r="G64"/>
  <c r="K31"/>
  <c r="I36"/>
  <c r="Q85"/>
  <c r="L50"/>
  <c r="K3"/>
  <c r="I16"/>
  <c r="L56"/>
  <c r="I44"/>
  <c r="G44"/>
  <c r="G32"/>
  <c r="B2"/>
  <c r="L90"/>
  <c r="L49"/>
  <c r="B57"/>
  <c r="P42"/>
  <c r="O67"/>
  <c r="N75"/>
  <c r="Q58"/>
  <c r="J77"/>
  <c r="L89"/>
  <c r="N23"/>
  <c r="P98"/>
  <c r="O63"/>
  <c r="O83"/>
  <c r="G28"/>
  <c r="L11"/>
  <c r="K41"/>
  <c r="N25"/>
  <c r="H98"/>
  <c r="K58"/>
  <c r="O88"/>
  <c r="L41"/>
  <c r="N65"/>
  <c r="P10"/>
  <c r="L14"/>
  <c r="L64"/>
  <c r="H41"/>
  <c r="L48"/>
  <c r="Q53"/>
  <c r="H48"/>
  <c r="B59"/>
  <c r="B44"/>
  <c r="K73"/>
  <c r="L78"/>
  <c r="O11"/>
  <c r="Q22"/>
  <c r="G7"/>
  <c r="Q28"/>
  <c r="Q20"/>
  <c r="I21"/>
  <c r="P15"/>
  <c r="G15"/>
  <c r="C1"/>
  <c r="N92"/>
  <c r="B3"/>
  <c r="O50"/>
  <c r="L94"/>
  <c r="K34"/>
  <c r="I55"/>
  <c r="Q8"/>
  <c r="J47"/>
  <c r="G97"/>
  <c r="Q12"/>
  <c r="L61"/>
  <c r="G91"/>
  <c r="N55"/>
  <c r="H59"/>
  <c r="Q11"/>
  <c r="G84"/>
  <c r="K84"/>
  <c r="I64"/>
  <c r="Q75"/>
  <c r="I10"/>
  <c r="I66"/>
  <c r="K74"/>
  <c r="P58"/>
  <c r="P41"/>
  <c r="K15"/>
  <c r="H94"/>
  <c r="H86"/>
  <c r="P44"/>
  <c r="G4"/>
  <c r="K10"/>
  <c r="Q89"/>
  <c r="Q54"/>
  <c r="J33"/>
  <c r="O68"/>
  <c r="H3"/>
  <c r="L25"/>
  <c r="H29"/>
  <c r="Q48"/>
  <c r="N6"/>
  <c r="P69"/>
  <c r="H93"/>
  <c r="N72"/>
  <c r="Q78"/>
  <c r="Q94"/>
  <c r="O20"/>
  <c r="I15"/>
  <c r="N61"/>
  <c r="I40"/>
  <c r="O9"/>
  <c r="O13"/>
  <c r="O17"/>
  <c r="N7"/>
  <c r="B26"/>
  <c r="I68"/>
  <c r="J29"/>
  <c r="B4"/>
  <c r="I43"/>
  <c r="J25"/>
  <c r="J52"/>
  <c r="I37"/>
  <c r="P32"/>
  <c r="N19"/>
  <c r="B18"/>
  <c r="Q31"/>
  <c r="G12"/>
  <c r="L70"/>
  <c r="O49"/>
  <c r="H44"/>
  <c r="B28"/>
  <c r="P79"/>
  <c r="B89"/>
  <c r="J89"/>
  <c r="N80"/>
  <c r="N18"/>
  <c r="B7"/>
  <c r="O65"/>
  <c r="J12"/>
  <c r="J62"/>
  <c r="G51"/>
  <c r="H74"/>
  <c r="J92"/>
  <c r="L12"/>
  <c r="H67"/>
  <c r="O19"/>
  <c r="J41"/>
  <c r="I89"/>
  <c r="O80"/>
  <c r="L22"/>
  <c r="N8"/>
  <c r="N50"/>
  <c r="H10"/>
  <c r="B39"/>
  <c r="N39"/>
  <c r="N82"/>
  <c r="B88"/>
  <c r="Q88"/>
  <c r="L81"/>
  <c r="J98"/>
  <c r="I51"/>
  <c r="P73"/>
  <c r="Q72"/>
  <c r="P43"/>
  <c r="L9"/>
  <c r="O93"/>
  <c r="N76"/>
  <c r="Q91"/>
  <c r="Q19"/>
  <c r="P55"/>
  <c r="B45"/>
  <c r="I20"/>
  <c r="B36"/>
  <c r="H46"/>
  <c r="O43"/>
  <c r="O72"/>
  <c r="O29"/>
  <c r="H54"/>
  <c r="J40"/>
  <c r="N87"/>
  <c r="Q66"/>
  <c r="Q26"/>
  <c r="P49"/>
  <c r="N81"/>
  <c r="B56"/>
  <c r="K23"/>
  <c r="J73"/>
  <c r="P51"/>
  <c r="J88"/>
  <c r="K72"/>
  <c r="H96"/>
  <c r="G69"/>
  <c r="K80"/>
  <c r="N93"/>
  <c r="B54"/>
  <c r="Q9"/>
  <c r="L86"/>
  <c r="N98"/>
  <c r="G34"/>
  <c r="O26"/>
  <c r="I70"/>
  <c r="H15"/>
  <c r="P94"/>
  <c r="N31"/>
  <c r="G37"/>
  <c r="I76"/>
  <c r="P76"/>
  <c r="I91"/>
  <c r="H11"/>
  <c r="H87"/>
  <c r="P34"/>
  <c r="Q17"/>
  <c r="P59"/>
  <c r="K55"/>
  <c r="O41"/>
  <c r="J6"/>
  <c r="J27"/>
  <c r="G63"/>
  <c r="B35"/>
  <c r="H81"/>
  <c r="H79"/>
  <c r="P92"/>
  <c r="J91"/>
  <c r="L69"/>
  <c r="J72"/>
  <c r="Q90"/>
  <c r="I94"/>
  <c r="J42"/>
  <c r="L92"/>
  <c r="G78"/>
  <c r="I59"/>
  <c r="Q40"/>
  <c r="I57"/>
  <c r="K81"/>
  <c r="I79"/>
  <c r="L95"/>
  <c r="L24"/>
  <c r="L15"/>
  <c r="I85"/>
  <c r="B92"/>
  <c r="G71"/>
  <c r="I48"/>
  <c r="B62"/>
  <c r="K70"/>
  <c r="Q87"/>
  <c r="P21"/>
  <c r="H71"/>
  <c r="H16"/>
  <c r="P60"/>
  <c r="G40"/>
  <c r="L13"/>
  <c r="N54"/>
  <c r="Q74"/>
  <c r="G21"/>
  <c r="L97"/>
  <c r="H12"/>
  <c r="J64"/>
  <c r="B49"/>
  <c r="B52"/>
  <c r="L71"/>
  <c r="O84"/>
  <c r="H53"/>
  <c r="Q79"/>
  <c r="I12"/>
  <c r="J38"/>
  <c r="H83"/>
  <c r="O92"/>
  <c r="P93"/>
  <c r="L57"/>
  <c r="J76"/>
  <c r="H26"/>
  <c r="N35"/>
  <c r="G46"/>
  <c r="K39"/>
  <c r="J8"/>
  <c r="G39"/>
  <c r="N88"/>
  <c r="N90"/>
  <c r="I46"/>
  <c r="K24"/>
  <c r="H95"/>
  <c r="P89"/>
  <c r="Q43"/>
  <c r="P20"/>
  <c r="J70"/>
  <c r="P19"/>
  <c r="J11"/>
  <c r="B83"/>
  <c r="K5"/>
  <c r="Q92"/>
  <c r="O79"/>
  <c r="N27"/>
  <c r="J14"/>
  <c r="J86"/>
  <c r="Q61"/>
  <c r="J74"/>
  <c r="O57"/>
  <c r="O4"/>
  <c r="N49"/>
  <c r="Q44"/>
  <c r="N53"/>
  <c r="J31"/>
  <c r="O81"/>
  <c r="K48"/>
  <c r="H51"/>
  <c r="O25"/>
  <c r="G94"/>
  <c r="L30"/>
  <c r="I19"/>
  <c r="L77"/>
  <c r="Q98"/>
  <c r="L43"/>
  <c r="B51"/>
  <c r="H68"/>
  <c r="L16"/>
  <c r="Q45"/>
  <c r="N28"/>
  <c r="G66"/>
  <c r="I35"/>
  <c r="P30"/>
  <c r="P77"/>
  <c r="Q68"/>
  <c r="K75"/>
  <c r="I81"/>
  <c r="J44"/>
  <c r="H27"/>
  <c r="J83"/>
  <c r="H6"/>
  <c r="L63"/>
  <c r="J43"/>
  <c r="H90"/>
  <c r="I86"/>
  <c r="B79"/>
  <c r="G83"/>
  <c r="Q51"/>
  <c r="K32"/>
  <c r="G98"/>
  <c r="Q37"/>
  <c r="P82"/>
  <c r="P26"/>
  <c r="B67"/>
  <c r="L84"/>
  <c r="B24"/>
  <c r="O61"/>
  <c r="O76"/>
  <c r="P50"/>
  <c r="G59"/>
  <c r="N83"/>
  <c r="J21"/>
  <c r="N63"/>
  <c r="H75"/>
  <c r="P61"/>
  <c r="Q27"/>
  <c r="K6"/>
  <c r="I7"/>
  <c r="B78"/>
  <c r="O10"/>
  <c r="I74"/>
  <c r="Q55"/>
  <c r="G22"/>
  <c r="L6"/>
  <c r="N57"/>
  <c r="O14"/>
  <c r="J46"/>
  <c r="H17"/>
  <c r="K92"/>
  <c r="N96"/>
  <c r="Q63"/>
  <c r="J95"/>
  <c r="G74"/>
  <c r="Q57"/>
  <c r="H38"/>
  <c r="G87"/>
  <c r="H5"/>
  <c r="H45"/>
  <c r="H82"/>
  <c r="O98"/>
  <c r="O86"/>
  <c r="O97"/>
  <c r="I27"/>
  <c r="B17"/>
  <c r="H2"/>
  <c r="K50"/>
  <c r="P83"/>
  <c r="O55"/>
  <c r="K95"/>
  <c r="Q7"/>
  <c r="O6"/>
  <c r="L91"/>
  <c r="G10"/>
  <c r="Q64"/>
  <c r="H42"/>
  <c r="G68"/>
  <c r="N5"/>
  <c r="I80"/>
  <c r="P37"/>
  <c r="J22"/>
  <c r="Q49"/>
  <c r="P48"/>
  <c r="K20"/>
  <c r="N47"/>
  <c r="N59"/>
  <c r="G35"/>
  <c r="G43"/>
  <c r="Q42"/>
  <c r="I84"/>
  <c r="I14"/>
  <c r="G2"/>
  <c r="K45"/>
  <c r="K88"/>
  <c r="N37"/>
  <c r="L8"/>
  <c r="P38"/>
  <c r="B48"/>
  <c r="Q60"/>
  <c r="N38"/>
  <c r="G88"/>
  <c r="B13"/>
  <c r="N24"/>
  <c r="N10"/>
  <c r="J69"/>
  <c r="P78"/>
  <c r="K61"/>
  <c r="J94"/>
  <c r="Q81"/>
  <c r="B85"/>
  <c r="J97"/>
  <c r="H62"/>
  <c r="G24"/>
  <c r="P40"/>
  <c r="B75"/>
  <c r="J87"/>
  <c r="L31"/>
  <c r="P29"/>
  <c r="G75"/>
  <c r="J51"/>
  <c r="K19"/>
  <c r="N77"/>
  <c r="N67"/>
  <c r="B86"/>
  <c r="J32"/>
  <c r="O42"/>
  <c r="I4"/>
  <c r="P63"/>
  <c r="H14"/>
  <c r="L37"/>
  <c r="G96"/>
  <c r="Q32"/>
  <c r="I34"/>
  <c r="P11"/>
  <c r="J10"/>
  <c r="N16"/>
  <c r="O48"/>
  <c r="Q65"/>
  <c r="P74"/>
  <c r="O58"/>
  <c r="H35"/>
  <c r="B38"/>
  <c r="N95"/>
  <c r="N68"/>
  <c r="I41"/>
  <c r="I49"/>
  <c r="B46"/>
  <c r="G50"/>
  <c r="B27"/>
  <c r="H19"/>
  <c r="K85"/>
  <c r="L3"/>
  <c r="B8"/>
  <c r="B42"/>
  <c r="I93"/>
  <c r="J65"/>
  <c r="O66"/>
  <c r="B5"/>
  <c r="I87"/>
  <c r="P95"/>
  <c r="N70"/>
  <c r="N17"/>
  <c r="Q95"/>
  <c r="G11"/>
  <c r="L27"/>
  <c r="G20"/>
  <c r="O71"/>
  <c r="Q30"/>
  <c r="Q14"/>
  <c r="B66"/>
  <c r="B29"/>
  <c r="P5"/>
  <c r="B81"/>
  <c r="O35"/>
  <c r="P87"/>
  <c r="O22"/>
  <c r="B80"/>
  <c r="G76"/>
  <c r="H60"/>
  <c r="H66"/>
  <c r="I90"/>
  <c r="L40"/>
  <c r="Q80"/>
  <c r="B33"/>
  <c r="J45"/>
  <c r="P84"/>
  <c r="Q34"/>
  <c r="B91"/>
  <c r="P45"/>
  <c r="P31"/>
  <c r="J96"/>
  <c r="G48"/>
  <c r="H22"/>
  <c r="P16"/>
  <c r="K7"/>
  <c r="P80"/>
  <c r="G47"/>
  <c r="L35"/>
  <c r="Q24"/>
  <c r="B50"/>
  <c r="Q86"/>
  <c r="Q13"/>
  <c r="I9"/>
  <c r="J34"/>
  <c r="P35"/>
  <c r="N15"/>
  <c r="H69"/>
  <c r="L19"/>
  <c r="O12"/>
  <c r="G82"/>
  <c r="J54"/>
  <c r="L75"/>
  <c r="L47"/>
  <c r="K89"/>
  <c r="Q56"/>
  <c r="P71"/>
  <c r="P39"/>
  <c r="G85"/>
  <c r="N73"/>
  <c r="P56"/>
  <c r="P13"/>
  <c r="K43"/>
  <c r="O18"/>
  <c r="L28"/>
  <c r="B76"/>
  <c r="O44"/>
  <c r="P3"/>
  <c r="P67"/>
  <c r="H50"/>
  <c r="B69"/>
  <c r="K59"/>
  <c r="B90"/>
  <c r="B74"/>
  <c r="O36"/>
  <c r="L74"/>
  <c r="L93"/>
  <c r="H25"/>
  <c r="Q29"/>
  <c r="H43"/>
  <c r="K66"/>
  <c r="B77"/>
  <c r="O16"/>
  <c r="H37"/>
  <c r="P8"/>
  <c r="H55"/>
  <c r="Q62"/>
  <c r="B15"/>
  <c r="O47"/>
  <c r="K17"/>
  <c r="O27"/>
  <c r="N13"/>
  <c r="O54"/>
  <c r="I5"/>
  <c r="P88"/>
  <c r="N30"/>
  <c r="L62"/>
  <c r="N40"/>
  <c r="H56"/>
  <c r="N58"/>
  <c r="J50"/>
  <c r="P66"/>
  <c r="I78"/>
  <c r="P75"/>
  <c r="L68"/>
  <c r="Q41"/>
  <c r="N3"/>
  <c r="N51"/>
  <c r="G9"/>
  <c r="G36"/>
  <c r="G55"/>
  <c r="H97"/>
  <c r="I54"/>
  <c r="G19"/>
  <c r="H70"/>
  <c r="L54"/>
  <c r="L52"/>
  <c r="L51"/>
  <c r="P23"/>
  <c r="G62"/>
  <c r="J39"/>
  <c r="G5"/>
  <c r="H73"/>
  <c r="K94"/>
  <c r="H61"/>
  <c r="I28"/>
  <c r="I88"/>
  <c r="I39"/>
  <c r="P9"/>
  <c r="G61"/>
  <c r="J7"/>
  <c r="P25"/>
  <c r="L76"/>
  <c r="J48"/>
  <c r="G65"/>
  <c r="Q38"/>
  <c r="O52"/>
  <c r="L18"/>
  <c r="P65"/>
  <c r="P68"/>
  <c r="P36"/>
  <c r="B84"/>
  <c r="G72"/>
  <c r="J82"/>
  <c r="N94"/>
  <c r="G81"/>
  <c r="I97"/>
  <c r="P6"/>
  <c r="I52"/>
  <c r="J3"/>
  <c r="K83"/>
  <c r="K78"/>
  <c r="K38"/>
  <c r="L65"/>
  <c r="G27"/>
  <c r="K82"/>
  <c r="L72"/>
  <c r="L58"/>
  <c r="O40"/>
  <c r="P97"/>
  <c r="G60"/>
  <c r="N91"/>
  <c r="K97"/>
  <c r="I6"/>
  <c r="L4"/>
  <c r="J57"/>
  <c r="G58"/>
  <c r="B12"/>
  <c r="Q21"/>
  <c r="J67"/>
  <c r="I11"/>
  <c r="N20"/>
  <c r="P46"/>
  <c r="N56"/>
  <c r="J36"/>
  <c r="H24"/>
  <c r="H13"/>
  <c r="N45"/>
  <c r="I53"/>
  <c r="J60"/>
  <c r="L23"/>
  <c r="N9"/>
  <c r="Q67"/>
  <c r="K52"/>
  <c r="G90"/>
  <c r="Q35"/>
  <c r="L20"/>
  <c r="O28"/>
  <c r="L33"/>
  <c r="G29"/>
  <c r="H34"/>
  <c r="Q59"/>
  <c r="L73"/>
  <c r="J55"/>
  <c r="L38"/>
  <c r="H36"/>
  <c r="K96"/>
  <c r="K16"/>
  <c r="N33"/>
  <c r="I3"/>
  <c r="L53"/>
  <c r="I58"/>
  <c r="N44"/>
  <c r="H64"/>
  <c r="H31"/>
  <c r="I22"/>
  <c r="K65"/>
  <c r="I63"/>
  <c r="B58"/>
  <c r="O82"/>
  <c r="K22"/>
  <c r="O23"/>
  <c r="Q84"/>
  <c r="K51"/>
  <c r="B72"/>
  <c r="L59"/>
  <c r="P54"/>
  <c r="I26"/>
  <c r="B65"/>
  <c r="O46"/>
  <c r="K98"/>
  <c r="Q97"/>
  <c r="J63"/>
  <c r="O62"/>
  <c r="D1"/>
  <c r="H8"/>
  <c r="L32"/>
  <c r="H20"/>
  <c r="N43"/>
  <c r="K37"/>
  <c r="H92"/>
  <c r="B97"/>
  <c r="Q6"/>
  <c r="I67"/>
  <c r="Q52"/>
  <c r="J18"/>
  <c r="K76"/>
  <c r="B34"/>
  <c r="P22"/>
  <c r="J78"/>
  <c r="P96"/>
  <c r="G18"/>
  <c r="J17"/>
  <c r="I82"/>
  <c r="Q82"/>
  <c r="B16"/>
  <c r="N64"/>
  <c r="O94"/>
  <c r="K54"/>
  <c r="N34"/>
  <c r="I75"/>
  <c r="Q39"/>
  <c r="I13"/>
  <c r="O87"/>
  <c r="L45"/>
  <c r="J19"/>
  <c r="N84"/>
  <c r="L10"/>
  <c r="K28"/>
  <c r="O59"/>
  <c r="O78"/>
  <c r="I38"/>
  <c r="G95"/>
  <c r="O7"/>
  <c r="O21"/>
  <c r="N89"/>
  <c r="O56"/>
  <c r="P81"/>
  <c r="J79"/>
  <c r="K40"/>
  <c r="K68"/>
  <c r="K56"/>
  <c r="H49"/>
  <c r="Q77"/>
  <c r="K93"/>
  <c r="J81"/>
  <c r="N52"/>
  <c r="Q10"/>
  <c r="J15"/>
  <c r="I17"/>
  <c r="L66"/>
  <c r="I71"/>
  <c r="G86"/>
  <c r="L42"/>
  <c r="I98"/>
  <c r="J66"/>
  <c r="L17"/>
  <c r="N66"/>
  <c r="H84"/>
  <c r="B96"/>
  <c r="O3"/>
  <c r="B64"/>
  <c r="B60"/>
  <c r="L88"/>
  <c r="P47"/>
  <c r="J20"/>
  <c r="O73"/>
  <c r="K64"/>
  <c r="H23"/>
  <c r="K35"/>
  <c r="N85"/>
  <c r="O69"/>
  <c r="N78"/>
  <c r="G42"/>
  <c r="I69"/>
  <c r="I24"/>
  <c r="B32"/>
  <c r="I29"/>
  <c r="P53"/>
  <c r="N42"/>
  <c r="B71"/>
  <c r="K44"/>
  <c r="H80"/>
  <c r="Q96"/>
  <c r="K29"/>
  <c r="H88"/>
  <c r="H30"/>
  <c r="B31"/>
  <c r="Q93"/>
  <c r="O96"/>
  <c r="I8"/>
  <c r="L36"/>
  <c r="F1"/>
  <c r="L46"/>
  <c r="K42"/>
  <c r="K30"/>
  <c r="O89"/>
  <c r="P72"/>
  <c r="H77"/>
  <c r="O24"/>
  <c r="O74"/>
  <c r="H91"/>
  <c r="B10"/>
  <c r="K86"/>
  <c r="K26"/>
  <c r="B61"/>
  <c r="P57"/>
  <c r="B11"/>
  <c r="H57"/>
  <c r="I32"/>
  <c r="J90"/>
  <c r="O15"/>
  <c r="Q83"/>
  <c r="L39"/>
  <c r="I23"/>
  <c r="N60"/>
  <c r="G41"/>
  <c r="K57"/>
  <c r="I42"/>
  <c r="N86"/>
  <c r="G77"/>
  <c r="B22"/>
  <c r="H63"/>
  <c r="B30"/>
  <c r="Q70"/>
  <c r="N4"/>
  <c r="H33"/>
  <c r="B53"/>
  <c r="G25"/>
  <c r="I92"/>
  <c r="P33"/>
  <c r="H28"/>
  <c r="B20"/>
  <c r="K91"/>
  <c r="O60"/>
  <c r="K62"/>
  <c r="J5"/>
  <c r="Q71"/>
  <c r="G57"/>
  <c r="G93"/>
  <c r="L60"/>
  <c r="O34"/>
  <c r="O64"/>
  <c r="P86"/>
  <c r="B47"/>
  <c r="H85"/>
  <c r="K36"/>
  <c r="J84"/>
  <c r="Q5"/>
  <c r="B95"/>
  <c r="N46"/>
  <c r="N71"/>
  <c r="G31"/>
  <c r="K77"/>
  <c r="J93"/>
  <c r="H78"/>
  <c r="B41"/>
  <c r="J37"/>
  <c r="J53"/>
  <c r="H58"/>
  <c r="B87"/>
  <c r="H89"/>
  <c r="P52"/>
  <c r="B14"/>
  <c r="L96"/>
  <c r="K46"/>
  <c r="O85"/>
  <c r="K60"/>
  <c r="H7"/>
  <c r="K67"/>
  <c r="P24"/>
  <c r="G8"/>
  <c r="I30"/>
  <c r="I96"/>
  <c r="Q15"/>
  <c r="P85"/>
  <c r="P17"/>
  <c r="J59"/>
  <c r="K12"/>
  <c r="Q69"/>
  <c r="K79"/>
  <c r="Q47"/>
  <c r="O53"/>
  <c r="J75"/>
  <c r="I95"/>
  <c r="L82"/>
  <c r="P27"/>
  <c r="G89"/>
  <c r="H9"/>
  <c r="B70"/>
  <c r="L26"/>
  <c r="P18"/>
  <c r="O5"/>
  <c r="O31"/>
  <c r="B68"/>
  <c r="L5"/>
  <c r="I77"/>
  <c r="P90"/>
  <c r="N11"/>
  <c r="G49"/>
  <c r="B82"/>
  <c r="B94"/>
  <c r="J61"/>
  <c r="P62"/>
  <c r="B21"/>
  <c r="H65"/>
  <c r="I62"/>
  <c r="L55"/>
  <c r="Q36"/>
  <c r="K9"/>
  <c r="L98"/>
  <c r="L7"/>
  <c r="J35"/>
  <c r="H76"/>
  <c r="G79"/>
  <c r="B37"/>
  <c r="G54"/>
  <c r="O77"/>
  <c r="B98"/>
  <c r="N74"/>
  <c r="J71"/>
  <c r="N22"/>
  <c r="I45"/>
  <c r="K53"/>
  <c r="J28"/>
  <c r="N21"/>
  <c r="H39"/>
  <c r="B55"/>
  <c r="I18"/>
  <c r="J23"/>
  <c r="G67"/>
  <c r="O95"/>
  <c r="J80"/>
  <c r="G53"/>
  <c r="K21"/>
  <c r="O38"/>
  <c r="N12"/>
  <c r="G52"/>
  <c r="E1"/>
  <c r="N14"/>
  <c r="K8"/>
  <c r="Q25"/>
  <c r="G3"/>
  <c r="K11"/>
  <c r="L79"/>
  <c r="L87"/>
  <c r="G16"/>
  <c r="B23"/>
  <c r="B93"/>
  <c r="I65"/>
  <c r="I60"/>
  <c r="N32"/>
  <c r="G14"/>
  <c r="N62"/>
  <c r="N41"/>
  <c r="Q46"/>
  <c r="I25"/>
  <c r="J30"/>
  <c r="P28"/>
  <c r="P7"/>
  <c r="G56"/>
  <c r="I61"/>
  <c r="J24"/>
  <c r="Q73"/>
  <c r="K18"/>
  <c r="N69"/>
  <c r="G73"/>
  <c r="P91"/>
  <c r="P64"/>
  <c r="O51"/>
  <c r="L44"/>
  <c r="G13"/>
  <c r="G6"/>
  <c r="N36"/>
  <c r="H4"/>
  <c r="G30"/>
  <c r="Q23"/>
  <c r="K27"/>
  <c r="B25"/>
  <c r="K49"/>
  <c r="K71"/>
  <c r="N79"/>
  <c r="O37"/>
  <c r="L80"/>
  <c r="K90"/>
  <c r="K87"/>
  <c r="L34"/>
  <c r="J49"/>
  <c r="B40"/>
  <c r="H47"/>
  <c r="B73"/>
  <c r="J68"/>
  <c r="O45"/>
  <c r="I73"/>
  <c r="O91"/>
  <c r="O30"/>
  <c r="Q33"/>
  <c r="I56"/>
  <c r="H18"/>
  <c r="K4"/>
  <c r="B6"/>
  <c r="K47"/>
  <c r="N26"/>
  <c r="N97"/>
  <c r="K69"/>
  <c r="O39"/>
  <c r="G23"/>
  <c r="J26"/>
  <c r="K25"/>
  <c r="K33"/>
  <c r="H21"/>
  <c r="O75"/>
  <c r="O32"/>
  <c r="J13"/>
  <c r="G38"/>
  <c r="G26"/>
  <c r="H40"/>
  <c r="L83"/>
  <c r="O70"/>
  <c r="K63"/>
  <c r="J4"/>
  <c r="G92"/>
  <c r="J85"/>
  <c r="J56"/>
  <c r="L21"/>
  <c r="P70"/>
  <c r="H32"/>
  <c r="G33"/>
  <c r="J58"/>
  <c r="P4"/>
  <c r="N29"/>
  <c r="O33"/>
  <c r="I83"/>
  <c r="P14"/>
  <c r="J16"/>
  <c r="G17"/>
  <c r="K14"/>
  <c r="Q76"/>
  <c r="I72"/>
  <c r="H72"/>
  <c r="M72" l="1"/>
  <c r="M83"/>
  <c r="R29"/>
  <c r="R97"/>
  <c r="R26"/>
  <c r="D6"/>
  <c r="E6"/>
  <c r="F6"/>
  <c r="C6"/>
  <c r="M56"/>
  <c r="M73"/>
  <c r="C73"/>
  <c r="E73"/>
  <c r="F73"/>
  <c r="D73"/>
  <c r="F40"/>
  <c r="C40"/>
  <c r="E40"/>
  <c r="D40"/>
  <c r="R79"/>
  <c r="E25"/>
  <c r="F25"/>
  <c r="D25"/>
  <c r="C25"/>
  <c r="R36"/>
  <c r="R69"/>
  <c r="M61"/>
  <c r="M25"/>
  <c r="R41"/>
  <c r="R62"/>
  <c r="R32"/>
  <c r="M60"/>
  <c r="M65"/>
  <c r="F93"/>
  <c r="D93"/>
  <c r="E93"/>
  <c r="C93"/>
  <c r="F23"/>
  <c r="E23"/>
  <c r="C23"/>
  <c r="D23"/>
  <c r="G99"/>
  <c r="R14"/>
  <c r="R12"/>
  <c r="M18"/>
  <c r="D55"/>
  <c r="E55"/>
  <c r="C55"/>
  <c r="F55"/>
  <c r="R21"/>
  <c r="M45"/>
  <c r="R22"/>
  <c r="R74"/>
  <c r="D98"/>
  <c r="F98"/>
  <c r="E98"/>
  <c r="C98"/>
  <c r="C37"/>
  <c r="D37"/>
  <c r="E37"/>
  <c r="F37"/>
  <c r="M62"/>
  <c r="D21"/>
  <c r="F21"/>
  <c r="E21"/>
  <c r="C21"/>
  <c r="E94"/>
  <c r="D94"/>
  <c r="F94"/>
  <c r="C94"/>
  <c r="E82"/>
  <c r="D82"/>
  <c r="F82"/>
  <c r="C82"/>
  <c r="R11"/>
  <c r="M77"/>
  <c r="E68"/>
  <c r="D68"/>
  <c r="C68"/>
  <c r="F68"/>
  <c r="D70"/>
  <c r="F70"/>
  <c r="C70"/>
  <c r="E70"/>
  <c r="M95"/>
  <c r="M96"/>
  <c r="M30"/>
  <c r="F14"/>
  <c r="D14"/>
  <c r="E14"/>
  <c r="C14"/>
  <c r="F87"/>
  <c r="E87"/>
  <c r="C87"/>
  <c r="D87"/>
  <c r="F41"/>
  <c r="D41"/>
  <c r="C41"/>
  <c r="E41"/>
  <c r="R71"/>
  <c r="R46"/>
  <c r="D95"/>
  <c r="E95"/>
  <c r="F95"/>
  <c r="C95"/>
  <c r="D47"/>
  <c r="C47"/>
  <c r="F47"/>
  <c r="E47"/>
  <c r="E20"/>
  <c r="D20"/>
  <c r="F20"/>
  <c r="C20"/>
  <c r="M92"/>
  <c r="C53"/>
  <c r="D53"/>
  <c r="E53"/>
  <c r="F53"/>
  <c r="R4"/>
  <c r="D30"/>
  <c r="C30"/>
  <c r="F30"/>
  <c r="E30"/>
  <c r="F22"/>
  <c r="E22"/>
  <c r="C22"/>
  <c r="D22"/>
  <c r="R86"/>
  <c r="M42"/>
  <c r="R60"/>
  <c r="M23"/>
  <c r="M32"/>
  <c r="F11"/>
  <c r="E11"/>
  <c r="D11"/>
  <c r="C11"/>
  <c r="C61"/>
  <c r="F61"/>
  <c r="D61"/>
  <c r="E61"/>
  <c r="C10"/>
  <c r="F10"/>
  <c r="D10"/>
  <c r="E10"/>
  <c r="M8"/>
  <c r="C31"/>
  <c r="D31"/>
  <c r="E31"/>
  <c r="F31"/>
  <c r="E71"/>
  <c r="F71"/>
  <c r="D71"/>
  <c r="C71"/>
  <c r="R42"/>
  <c r="M29"/>
  <c r="E32"/>
  <c r="F32"/>
  <c r="D32"/>
  <c r="C32"/>
  <c r="M24"/>
  <c r="M69"/>
  <c r="R78"/>
  <c r="R85"/>
  <c r="F60"/>
  <c r="E60"/>
  <c r="D60"/>
  <c r="C60"/>
  <c r="C64"/>
  <c r="D64"/>
  <c r="E64"/>
  <c r="F64"/>
  <c r="O99"/>
  <c r="E96"/>
  <c r="F96"/>
  <c r="D96"/>
  <c r="C96"/>
  <c r="R66"/>
  <c r="M98"/>
  <c r="M71"/>
  <c r="M17"/>
  <c r="R52"/>
  <c r="R89"/>
  <c r="M38"/>
  <c r="R84"/>
  <c r="M13"/>
  <c r="M75"/>
  <c r="R34"/>
  <c r="R64"/>
  <c r="D16"/>
  <c r="F16"/>
  <c r="E16"/>
  <c r="C16"/>
  <c r="M82"/>
  <c r="E34"/>
  <c r="F34"/>
  <c r="D34"/>
  <c r="C34"/>
  <c r="M67"/>
  <c r="C97"/>
  <c r="F97"/>
  <c r="D97"/>
  <c r="E97"/>
  <c r="R43"/>
  <c r="D65"/>
  <c r="C65"/>
  <c r="F65"/>
  <c r="E65"/>
  <c r="M26"/>
  <c r="E72"/>
  <c r="F72"/>
  <c r="D72"/>
  <c r="C72"/>
  <c r="C58"/>
  <c r="E58"/>
  <c r="D58"/>
  <c r="F58"/>
  <c r="M63"/>
  <c r="M22"/>
  <c r="R44"/>
  <c r="M58"/>
  <c r="I99"/>
  <c r="M3"/>
  <c r="R33"/>
  <c r="R9"/>
  <c r="M53"/>
  <c r="R45"/>
  <c r="R56"/>
  <c r="R20"/>
  <c r="M11"/>
  <c r="E12"/>
  <c r="D12"/>
  <c r="F12"/>
  <c r="C12"/>
  <c r="M6"/>
  <c r="R91"/>
  <c r="J99"/>
  <c r="M52"/>
  <c r="M97"/>
  <c r="R94"/>
  <c r="F84"/>
  <c r="E84"/>
  <c r="D84"/>
  <c r="C84"/>
  <c r="M39"/>
  <c r="M88"/>
  <c r="M28"/>
  <c r="M54"/>
  <c r="R51"/>
  <c r="N99"/>
  <c r="R3"/>
  <c r="M78"/>
  <c r="R58"/>
  <c r="R40"/>
  <c r="R30"/>
  <c r="M5"/>
  <c r="R13"/>
  <c r="F15"/>
  <c r="E15"/>
  <c r="C15"/>
  <c r="D15"/>
  <c r="D77"/>
  <c r="E77"/>
  <c r="F77"/>
  <c r="C77"/>
  <c r="E74"/>
  <c r="C74"/>
  <c r="F74"/>
  <c r="D74"/>
  <c r="E90"/>
  <c r="C90"/>
  <c r="D90"/>
  <c r="F90"/>
  <c r="E69"/>
  <c r="C69"/>
  <c r="D69"/>
  <c r="F69"/>
  <c r="P99"/>
  <c r="C76"/>
  <c r="D76"/>
  <c r="E76"/>
  <c r="F76"/>
  <c r="R73"/>
  <c r="R15"/>
  <c r="M9"/>
  <c r="F50"/>
  <c r="C50"/>
  <c r="D50"/>
  <c r="E50"/>
  <c r="E91"/>
  <c r="F91"/>
  <c r="C91"/>
  <c r="D91"/>
  <c r="E33"/>
  <c r="F33"/>
  <c r="D33"/>
  <c r="C33"/>
  <c r="M90"/>
  <c r="F80"/>
  <c r="D80"/>
  <c r="E80"/>
  <c r="C80"/>
  <c r="F81"/>
  <c r="C81"/>
  <c r="E81"/>
  <c r="D81"/>
  <c r="C29"/>
  <c r="D29"/>
  <c r="E29"/>
  <c r="F29"/>
  <c r="E66"/>
  <c r="C66"/>
  <c r="D66"/>
  <c r="F66"/>
  <c r="R17"/>
  <c r="R70"/>
  <c r="M87"/>
  <c r="E5"/>
  <c r="D5"/>
  <c r="C5"/>
  <c r="F5"/>
  <c r="M93"/>
  <c r="F42"/>
  <c r="D42"/>
  <c r="C42"/>
  <c r="E42"/>
  <c r="C8"/>
  <c r="E8"/>
  <c r="D8"/>
  <c r="F8"/>
  <c r="L99"/>
  <c r="F27"/>
  <c r="D27"/>
  <c r="C27"/>
  <c r="E27"/>
  <c r="F46"/>
  <c r="D46"/>
  <c r="C46"/>
  <c r="E46"/>
  <c r="M49"/>
  <c r="M41"/>
  <c r="R68"/>
  <c r="R95"/>
  <c r="E38"/>
  <c r="C38"/>
  <c r="D38"/>
  <c r="F38"/>
  <c r="R16"/>
  <c r="M34"/>
  <c r="M4"/>
  <c r="C86"/>
  <c r="E86"/>
  <c r="F86"/>
  <c r="D86"/>
  <c r="R67"/>
  <c r="R77"/>
  <c r="F75"/>
  <c r="D75"/>
  <c r="E75"/>
  <c r="C75"/>
  <c r="E85"/>
  <c r="C85"/>
  <c r="F85"/>
  <c r="D85"/>
  <c r="R10"/>
  <c r="R24"/>
  <c r="C13"/>
  <c r="F13"/>
  <c r="D13"/>
  <c r="E13"/>
  <c r="R38"/>
  <c r="C48"/>
  <c r="D48"/>
  <c r="F48"/>
  <c r="E48"/>
  <c r="R37"/>
  <c r="M14"/>
  <c r="M84"/>
  <c r="R59"/>
  <c r="R47"/>
  <c r="M80"/>
  <c r="R5"/>
  <c r="F17"/>
  <c r="D17"/>
  <c r="E17"/>
  <c r="C17"/>
  <c r="M27"/>
  <c r="R96"/>
  <c r="R57"/>
  <c r="M74"/>
  <c r="D78"/>
  <c r="F78"/>
  <c r="E78"/>
  <c r="C78"/>
  <c r="M7"/>
  <c r="R63"/>
  <c r="R83"/>
  <c r="D24"/>
  <c r="C24"/>
  <c r="E24"/>
  <c r="F24"/>
  <c r="E67"/>
  <c r="C67"/>
  <c r="F67"/>
  <c r="D67"/>
  <c r="F79"/>
  <c r="E79"/>
  <c r="D79"/>
  <c r="C79"/>
  <c r="M86"/>
  <c r="M81"/>
  <c r="M35"/>
  <c r="R28"/>
  <c r="F51"/>
  <c r="C51"/>
  <c r="D51"/>
  <c r="E51"/>
  <c r="M19"/>
  <c r="R53"/>
  <c r="R49"/>
  <c r="R27"/>
  <c r="E83"/>
  <c r="D83"/>
  <c r="C83"/>
  <c r="F83"/>
  <c r="M46"/>
  <c r="R90"/>
  <c r="R88"/>
  <c r="R35"/>
  <c r="M12"/>
  <c r="E52"/>
  <c r="D52"/>
  <c r="F52"/>
  <c r="C52"/>
  <c r="C49"/>
  <c r="D49"/>
  <c r="F49"/>
  <c r="E49"/>
  <c r="R54"/>
  <c r="E62"/>
  <c r="F62"/>
  <c r="C62"/>
  <c r="D62"/>
  <c r="M48"/>
  <c r="D92"/>
  <c r="E92"/>
  <c r="F92"/>
  <c r="C92"/>
  <c r="M85"/>
  <c r="M79"/>
  <c r="M57"/>
  <c r="M59"/>
  <c r="M94"/>
  <c r="E35"/>
  <c r="F35"/>
  <c r="C35"/>
  <c r="D35"/>
  <c r="M91"/>
  <c r="M76"/>
  <c r="R31"/>
  <c r="M70"/>
  <c r="R98"/>
  <c r="D54"/>
  <c r="E54"/>
  <c r="F54"/>
  <c r="C54"/>
  <c r="R93"/>
  <c r="C56"/>
  <c r="D56"/>
  <c r="F56"/>
  <c r="E56"/>
  <c r="R81"/>
  <c r="R87"/>
  <c r="F36"/>
  <c r="E36"/>
  <c r="D36"/>
  <c r="C36"/>
  <c r="M20"/>
  <c r="D45"/>
  <c r="E45"/>
  <c r="F45"/>
  <c r="C45"/>
  <c r="R76"/>
  <c r="M51"/>
  <c r="F88"/>
  <c r="D88"/>
  <c r="E88"/>
  <c r="C88"/>
  <c r="R82"/>
  <c r="R39"/>
  <c r="E39"/>
  <c r="F39"/>
  <c r="C39"/>
  <c r="D39"/>
  <c r="R50"/>
  <c r="R8"/>
  <c r="M89"/>
  <c r="F7"/>
  <c r="D7"/>
  <c r="E7"/>
  <c r="C7"/>
  <c r="R18"/>
  <c r="R80"/>
  <c r="F89"/>
  <c r="E89"/>
  <c r="D89"/>
  <c r="C89"/>
  <c r="C28"/>
  <c r="D28"/>
  <c r="E28"/>
  <c r="F28"/>
  <c r="C18"/>
  <c r="F18"/>
  <c r="E18"/>
  <c r="D18"/>
  <c r="R19"/>
  <c r="M37"/>
  <c r="M43"/>
  <c r="F4"/>
  <c r="D4"/>
  <c r="C4"/>
  <c r="E4"/>
  <c r="M68"/>
  <c r="E26"/>
  <c r="D26"/>
  <c r="F26"/>
  <c r="C26"/>
  <c r="R7"/>
  <c r="M40"/>
  <c r="R61"/>
  <c r="M15"/>
  <c r="R72"/>
  <c r="R6"/>
  <c r="H99"/>
  <c r="M66"/>
  <c r="M10"/>
  <c r="M64"/>
  <c r="R55"/>
  <c r="M55"/>
  <c r="D3"/>
  <c r="B99"/>
  <c r="F3"/>
  <c r="C3"/>
  <c r="E3"/>
  <c r="R92"/>
  <c r="M21"/>
  <c r="E44"/>
  <c r="D44"/>
  <c r="C44"/>
  <c r="F44"/>
  <c r="D59"/>
  <c r="C59"/>
  <c r="E59"/>
  <c r="F59"/>
  <c r="R65"/>
  <c r="R25"/>
  <c r="R23"/>
  <c r="R75"/>
  <c r="E57"/>
  <c r="F57"/>
  <c r="C57"/>
  <c r="D57"/>
  <c r="M44"/>
  <c r="M16"/>
  <c r="K99"/>
  <c r="M36"/>
  <c r="M33"/>
  <c r="E19"/>
  <c r="C19"/>
  <c r="D19"/>
  <c r="F19"/>
  <c r="E43"/>
  <c r="F43"/>
  <c r="D43"/>
  <c r="C43"/>
  <c r="M50"/>
  <c r="M31"/>
  <c r="D63"/>
  <c r="C63"/>
  <c r="F63"/>
  <c r="E63"/>
  <c r="M47"/>
  <c r="D9"/>
  <c r="E9"/>
  <c r="F9"/>
  <c r="C9"/>
  <c r="Q99"/>
  <c r="R48"/>
  <c r="T24" i="73"/>
  <c r="R25"/>
  <c r="D25" i="29" s="1"/>
  <c r="Q25" i="73"/>
  <c r="D25" i="26" s="1"/>
  <c r="S25" i="73"/>
  <c r="D25" i="28" s="1"/>
  <c r="P25" i="73"/>
  <c r="D25" i="24" s="1"/>
  <c r="K23" i="65"/>
  <c r="F24"/>
  <c r="F23"/>
  <c r="M99" i="78" l="1"/>
  <c r="F99"/>
  <c r="D99"/>
  <c r="E99"/>
  <c r="R99"/>
  <c r="C99"/>
  <c r="T25" i="73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62" i="54" l="1"/>
  <c r="DC11"/>
  <c r="DB67"/>
  <c r="DB63"/>
  <c r="DB37"/>
  <c r="DB33"/>
  <c r="DB29"/>
  <c r="DB25"/>
  <c r="BM62"/>
  <c r="DI62" s="1"/>
  <c r="E62" i="40" s="1"/>
  <c r="AY70" i="54"/>
  <c r="DG70" s="1"/>
  <c r="AR70"/>
  <c r="DF70" s="1"/>
  <c r="B70" i="40" s="1"/>
  <c r="AR62" i="54"/>
  <c r="DF62" s="1"/>
  <c r="B62" i="40" s="1"/>
  <c r="DB3" i="54"/>
  <c r="BF42"/>
  <c r="DH42" s="1"/>
  <c r="D42" i="40" s="1"/>
  <c r="BM42" i="54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DH86" s="1"/>
  <c r="D86" i="40" s="1"/>
  <c r="BF88" i="54"/>
  <c r="BF91"/>
  <c r="BF92"/>
  <c r="BF97"/>
  <c r="DH97" s="1"/>
  <c r="D97" i="40" s="1"/>
  <c r="BF17" i="54"/>
  <c r="BF30"/>
  <c r="DH30" s="1"/>
  <c r="D30" i="40" s="1"/>
  <c r="BF49" i="54"/>
  <c r="BF4"/>
  <c r="DH4" s="1"/>
  <c r="D4" i="40" s="1"/>
  <c r="BF6" i="54"/>
  <c r="DH6" s="1"/>
  <c r="D6" i="40" s="1"/>
  <c r="DI6" i="54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G62" s="1"/>
  <c r="C62" i="40" s="1"/>
  <c r="DJ62" i="54"/>
  <c r="F62" i="40" s="1"/>
  <c r="AY72" i="54"/>
  <c r="DG72" s="1"/>
  <c r="C72" i="40" s="1"/>
  <c r="AY79" i="54"/>
  <c r="DG79" s="1"/>
  <c r="C79" i="40" s="1"/>
  <c r="DI79" i="54"/>
  <c r="E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AY56"/>
  <c r="DG56" s="1"/>
  <c r="C56" i="40" s="1"/>
  <c r="DH78" i="54"/>
  <c r="D78" i="40" s="1"/>
  <c r="AY89" i="54"/>
  <c r="CE89"/>
  <c r="AY91"/>
  <c r="AY92"/>
  <c r="DG92" s="1"/>
  <c r="C92" i="40" s="1"/>
  <c r="AY94" i="54"/>
  <c r="AV99"/>
  <c r="AY18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39" i="54"/>
  <c r="C39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2" i="54"/>
  <c r="BX54"/>
  <c r="BX62"/>
  <c r="BX70"/>
  <c r="DG96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29"/>
  <c r="CW46"/>
  <c r="CW16"/>
  <c r="CP44"/>
  <c r="CP42"/>
  <c r="CP30"/>
  <c r="CP35"/>
  <c r="CP10"/>
  <c r="CI26"/>
  <c r="CB12"/>
  <c r="CB74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G70" s="1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F99"/>
  <c r="AE17" i="29"/>
  <c r="AE99" s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4"/>
  <c r="AG4" s="1"/>
  <c r="AD3" i="28"/>
  <c r="AG3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<sst xmlns="http://schemas.openxmlformats.org/spreadsheetml/2006/main" count="9569" uniqueCount="656">
  <si>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</si>
  <si>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</si>
  <si>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</si>
  <si>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</si>
  <si>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</si>
  <si>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</si>
  <si>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</si>
  <si>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</si>
  <si>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</si>
  <si>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</si>
  <si>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</si>
  <si>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</si>
  <si>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</si>
  <si>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</si>
  <si>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</si>
  <si>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</si>
  <si>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</si>
  <si>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</si>
  <si>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</si>
  <si>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</si>
  <si>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</si>
  <si>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</si>
  <si>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</si>
  <si>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</si>
  <si>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</si>
  <si>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</si>
  <si>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</si>
  <si>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</si>
  <si>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</si>
  <si>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</si>
  <si>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</si>
  <si>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</si>
  <si>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</si>
  <si>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</si>
  <si>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</si>
  <si>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</si>
  <si>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</si>
  <si>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</si>
  <si>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</si>
  <si>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</si>
  <si>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</si>
  <si>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</si>
  <si>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</si>
  <si>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</si>
  <si>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</si>
  <si>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</si>
  <si>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</si>
  <si>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</si>
  <si>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</si>
  <si>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</si>
  <si>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</si>
  <si>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</si>
  <si>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</si>
  <si>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</si>
  <si>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</si>
  <si>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</si>
  <si>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</si>
  <si>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</si>
  <si>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</si>
  <si>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</si>
  <si>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</si>
  <si>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</si>
  <si>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</si>
  <si>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</si>
  <si>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</si>
  <si>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</si>
  <si>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</si>
  <si>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</si>
  <si>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</si>
  <si>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</si>
  <si>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</si>
  <si>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</si>
  <si>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</si>
  <si>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</si>
  <si>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</si>
  <si>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</si>
  <si>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</si>
  <si>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</si>
  <si>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</si>
  <si>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</si>
  <si>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</si>
  <si>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</si>
  <si>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</si>
  <si>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</si>
  <si>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</si>
  <si>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</si>
  <si>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</si>
  <si>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</si>
  <si>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</si>
  <si>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</si>
  <si>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</si>
  <si>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</si>
  <si>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</si>
  <si>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</si>
  <si>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</si>
  <si>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</si>
  <si>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</si>
  <si>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</si>
  <si>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</si>
  <si>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</si>
  <si>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</si>
  <si>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</si>
  <si>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</si>
  <si>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</si>
  <si>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</si>
  <si>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</si>
  <si>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</si>
  <si>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</si>
  <si>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</si>
  <si>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</si>
  <si>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</si>
  <si>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</si>
  <si>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</si>
  <si>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</si>
  <si>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</si>
  <si>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</si>
  <si>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</si>
  <si>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</si>
  <si>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</si>
  <si>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</si>
  <si>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</si>
  <si>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</si>
  <si>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</si>
  <si>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</si>
  <si>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</si>
  <si>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</si>
  <si>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</si>
  <si>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</si>
  <si>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</si>
  <si>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</si>
  <si>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</si>
  <si>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</si>
  <si>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</si>
  <si>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</si>
  <si>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</si>
  <si>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</si>
  <si>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</si>
  <si>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</si>
  <si>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</si>
  <si>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</si>
  <si>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</si>
  <si>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</si>
  <si>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</si>
  <si>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</si>
  <si>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</si>
  <si>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</si>
  <si>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</si>
  <si>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</si>
  <si>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</si>
  <si>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</si>
  <si>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</si>
  <si>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</si>
  <si>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</si>
  <si>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</si>
  <si>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</si>
  <si>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</si>
  <si>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</si>
  <si>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</si>
  <si>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</si>
  <si>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</si>
  <si>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</si>
  <si>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</si>
  <si>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</si>
  <si>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</si>
  <si>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</si>
  <si>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</si>
  <si>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</si>
  <si>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</si>
  <si>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</si>
  <si>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</si>
  <si>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</si>
  <si>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</si>
  <si>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</si>
  <si>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</si>
  <si>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</si>
  <si>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</si>
  <si>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</si>
  <si>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</si>
  <si>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</si>
  <si>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</si>
  <si>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</si>
  <si>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</si>
  <si>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</si>
  <si>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</si>
  <si>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</si>
  <si>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</si>
  <si>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</si>
  <si>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</si>
  <si>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</si>
  <si>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</si>
  <si>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</si>
  <si>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</si>
  <si>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</si>
  <si>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</si>
  <si>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</si>
  <si>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</si>
  <si>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</si>
  <si>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</si>
  <si>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</si>
  <si>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</si>
  <si>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</si>
  <si>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</si>
  <si>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</si>
  <si>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</si>
  <si>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</si>
  <si>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</si>
  <si>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</si>
  <si>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</si>
  <si>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</si>
  <si>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</si>
  <si>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</si>
  <si>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</si>
  <si>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</si>
  <si>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</si>
  <si>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</si>
  <si>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</si>
  <si>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</si>
  <si>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</si>
  <si>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</si>
  <si>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</si>
  <si>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</si>
  <si>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</si>
  <si>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</si>
  <si>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</si>
  <si>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</si>
  <si>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</si>
  <si>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</si>
  <si>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</si>
  <si>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</si>
  <si>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</si>
  <si>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</si>
  <si>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</si>
  <si>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</si>
  <si>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</si>
  <si>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</si>
  <si>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</si>
  <si>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</si>
  <si>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</si>
  <si>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</si>
  <si>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</si>
  <si>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</si>
  <si>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</si>
  <si>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</si>
  <si>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</si>
  <si>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</si>
  <si>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</si>
  <si>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</si>
  <si>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</si>
  <si>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</si>
  <si>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</si>
  <si>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</si>
  <si>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</si>
  <si>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</si>
  <si>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</si>
  <si>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</si>
  <si>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</si>
  <si>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</si>
  <si>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</si>
  <si>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</si>
  <si>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</si>
  <si>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</si>
  <si>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</si>
  <si>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</si>
  <si>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</si>
  <si>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</si>
  <si>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</si>
  <si>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</si>
  <si>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</si>
  <si>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</si>
  <si>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</si>
  <si>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</si>
  <si>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</si>
  <si>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</si>
  <si>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</si>
  <si>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</si>
  <si>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</si>
  <si>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</si>
  <si>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</si>
  <si>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</si>
  <si>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</si>
  <si>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</si>
  <si>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</si>
  <si>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</si>
  <si>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</si>
  <si>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</si>
  <si>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</si>
  <si>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</si>
  <si>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</si>
  <si>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</si>
  <si>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</si>
  <si>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</si>
  <si>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</si>
  <si>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</si>
  <si>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</si>
  <si>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</si>
  <si>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</si>
  <si>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</si>
  <si>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</si>
  <si>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</si>
  <si>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</si>
  <si>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</si>
  <si>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</si>
  <si>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</si>
  <si>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</si>
  <si>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</si>
  <si>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</si>
  <si>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</si>
  <si>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</si>
  <si>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</si>
  <si>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</si>
  <si>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</si>
  <si>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</si>
  <si>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</si>
  <si>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</si>
  <si>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</si>
  <si>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</si>
  <si>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</si>
  <si>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</si>
  <si>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</si>
  <si>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</si>
  <si>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</si>
  <si>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</si>
  <si>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</si>
  <si>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</si>
  <si>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</si>
  <si>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</si>
  <si>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</si>
  <si>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</si>
  <si>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</si>
  <si>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</si>
  <si>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</si>
  <si>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</si>
  <si>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</si>
  <si>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</si>
  <si>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</si>
  <si>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</si>
  <si>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</si>
  <si>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</si>
  <si>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</si>
  <si>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</si>
  <si>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</si>
  <si>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</si>
  <si>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</si>
  <si>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</si>
  <si>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</si>
  <si>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</si>
  <si>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</si>
  <si>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</si>
  <si>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</si>
  <si>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</si>
  <si>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</si>
  <si>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</si>
  <si>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</si>
  <si>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</si>
  <si>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</si>
  <si>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</si>
  <si>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</si>
  <si>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</si>
  <si>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</si>
  <si>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</si>
  <si>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</si>
  <si>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</si>
  <si>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</si>
  <si>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</si>
  <si>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</si>
  <si>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</si>
  <si>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</si>
  <si>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</si>
  <si>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</si>
  <si>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</si>
  <si>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</si>
  <si>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</si>
  <si>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</si>
  <si>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</si>
  <si>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</si>
  <si>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</si>
  <si>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</si>
  <si>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</si>
  <si>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</si>
  <si>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</si>
  <si>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</si>
  <si>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</si>
  <si>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</si>
  <si>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</si>
  <si>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</si>
  <si>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</si>
  <si>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</si>
  <si>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</si>
  <si>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</si>
  <si>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</si>
  <si>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</si>
  <si>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</si>
  <si>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</si>
  <si>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</si>
  <si>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</si>
  <si>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</si>
  <si>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</si>
  <si>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</si>
  <si>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</si>
  <si>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</si>
  <si>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</si>
  <si>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</si>
  <si>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</si>
  <si>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</si>
  <si>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</si>
  <si>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</si>
  <si>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</si>
  <si>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</si>
  <si>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</si>
  <si>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</si>
  <si>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</si>
  <si>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</si>
  <si>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</si>
  <si>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</si>
  <si>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</si>
  <si>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</si>
  <si>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</si>
  <si>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</si>
  <si>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</si>
  <si>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</si>
  <si>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</si>
  <si>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</si>
  <si>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</si>
  <si>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</si>
  <si>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</si>
  <si>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</si>
  <si>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</si>
  <si>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</si>
  <si>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</si>
  <si>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</si>
  <si>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</si>
  <si>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</si>
  <si>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</si>
  <si>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</si>
  <si>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</si>
  <si>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</si>
  <si>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</si>
  <si>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</si>
  <si>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</si>
  <si>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</si>
  <si>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</si>
  <si>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</si>
  <si>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</si>
  <si>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</si>
  <si>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</si>
  <si>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</si>
  <si>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</si>
  <si>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</si>
  <si>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</si>
  <si>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</si>
  <si>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</si>
  <si>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</si>
  <si>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</si>
  <si>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</si>
  <si>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</si>
  <si>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</si>
  <si>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</si>
  <si>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</si>
  <si>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</si>
  <si>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</si>
  <si>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</si>
  <si>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</si>
  <si>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</si>
  <si>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</si>
  <si>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</si>
  <si>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</si>
  <si>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</si>
  <si>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</si>
  <si>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</si>
  <si>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</si>
  <si>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</si>
  <si>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</si>
  <si>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</si>
  <si>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</si>
  <si>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</si>
  <si>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</si>
  <si>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</si>
  <si>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</si>
  <si>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</si>
  <si>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</si>
  <si>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</si>
  <si>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</si>
  <si>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</si>
  <si>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</si>
  <si>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</si>
  <si>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</si>
  <si>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</si>
  <si>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</si>
  <si>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</si>
  <si>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</si>
  <si>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</si>
  <si>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</si>
  <si>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</si>
  <si>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</si>
  <si>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</si>
  <si>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</si>
  <si>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</si>
  <si>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</si>
  <si>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</si>
  <si>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</si>
  <si>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</si>
  <si>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</si>
  <si>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</si>
  <si>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</si>
  <si>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</si>
  <si>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</si>
  <si>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</si>
  <si>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</si>
  <si>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</si>
  <si>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</si>
  <si>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</si>
  <si>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</si>
  <si>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</si>
  <si>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</si>
  <si>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</si>
  <si>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</si>
  <si>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</si>
  <si>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</si>
  <si>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</si>
  <si>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</si>
  <si>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</si>
  <si>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</si>
  <si>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</si>
  <si>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</si>
  <si>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</si>
  <si>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</si>
  <si>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</si>
  <si>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</si>
  <si>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</si>
  <si>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</si>
  <si>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</si>
  <si>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</si>
  <si>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</si>
  <si>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</si>
  <si>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</si>
  <si>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</si>
  <si>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</si>
  <si>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90IS2024/06/23</t>
  </si>
  <si>
    <t>SOLAPUR_SOLAR</t>
  </si>
  <si>
    <t>NR/2024/20918/C</t>
  </si>
  <si>
    <t>HP-GOVT</t>
  </si>
  <si>
    <t>NR/2024/20777/A/22864</t>
  </si>
  <si>
    <t>KAMENG</t>
  </si>
  <si>
    <t>NR/2024/20919/C</t>
  </si>
  <si>
    <t>GOA_Beneficiary</t>
  </si>
  <si>
    <t>NR/2024/19642/A/23288</t>
  </si>
  <si>
    <t>UTTARAKHAND</t>
  </si>
  <si>
    <t>NR/2024/19978/A/23183</t>
  </si>
  <si>
    <t>SHPPBPL</t>
  </si>
  <si>
    <t>NR/2024/20144/A/22877</t>
  </si>
  <si>
    <t>APL_Raipur TPP</t>
  </si>
  <si>
    <t>NR/2024/19475/A/23133</t>
  </si>
  <si>
    <t>SIMHAPURI</t>
  </si>
  <si>
    <t>NR/2024/19760/A/22852</t>
  </si>
  <si>
    <t>RKM_POWER</t>
  </si>
  <si>
    <t>NR/2024/20560/A/23188</t>
  </si>
  <si>
    <t>NR/2024/20130/A/22908</t>
  </si>
  <si>
    <t>NR/2024/20141/A/22898</t>
  </si>
  <si>
    <t>GBHHPL</t>
  </si>
  <si>
    <t>NR/2024/20915/C</t>
  </si>
  <si>
    <t>RUVNL</t>
  </si>
  <si>
    <t>NR/2024/19588/A/22867</t>
  </si>
  <si>
    <t>NR/2024/20513/A/22903</t>
  </si>
  <si>
    <t>A_A_Energy_MH_Bio</t>
  </si>
  <si>
    <t>NR/2024/20090/A/22790</t>
  </si>
  <si>
    <t>IEPLBELA2022</t>
  </si>
  <si>
    <t>NR/2024/19966/A/22873</t>
  </si>
  <si>
    <t>NR/2024/20142/A/22897</t>
  </si>
  <si>
    <t>JPL-2</t>
  </si>
  <si>
    <t>NR/2024/19637/A/22870</t>
  </si>
  <si>
    <t>SEIL</t>
  </si>
  <si>
    <t>NR/2024/19432/A/23215</t>
  </si>
  <si>
    <t>NR/2024/19988/A/22850</t>
  </si>
  <si>
    <t>NR/2024/20572/A/23187</t>
  </si>
  <si>
    <t>TANGEDCO</t>
  </si>
  <si>
    <t>NR/2024/19757/A/23202</t>
  </si>
  <si>
    <t>NR/2024/20540/A/22630</t>
  </si>
  <si>
    <t>IND_BHARAT</t>
  </si>
  <si>
    <t>NR/2024/20554/A/22725</t>
  </si>
  <si>
    <t>NR/2024/19355/A/23313</t>
  </si>
  <si>
    <t>JPL_DHULE</t>
  </si>
  <si>
    <t>NR/2024/20037/A/22848</t>
  </si>
  <si>
    <t>HP</t>
  </si>
  <si>
    <t>NR/2024/20050/A/23232</t>
  </si>
  <si>
    <t>SEILP2</t>
  </si>
  <si>
    <t>NR/2024/20597/A/23231</t>
  </si>
  <si>
    <t>PPGCL</t>
  </si>
  <si>
    <t>NR/2024/20598/A/22842</t>
  </si>
  <si>
    <t>NHCPL_HP</t>
  </si>
  <si>
    <t>NR/2024/19683/A/22813</t>
  </si>
  <si>
    <t>NR/2024/20211/A/22899</t>
  </si>
  <si>
    <t>JP BINA</t>
  </si>
  <si>
    <t>NR/2024/19699/A/23210</t>
  </si>
  <si>
    <t>KSEB</t>
  </si>
  <si>
    <t>NR/2024/19919/A/23181</t>
  </si>
  <si>
    <t>ACBIL</t>
  </si>
  <si>
    <t>NR/2024/20599/A/22846</t>
  </si>
  <si>
    <t>SKS Raigarh</t>
  </si>
  <si>
    <t>NR/2024/20557/A/23190</t>
  </si>
  <si>
    <t>NR/2024/20524/A/23145</t>
  </si>
  <si>
    <t>AEML</t>
  </si>
  <si>
    <t>NR/2024/19640/A/23289</t>
  </si>
  <si>
    <t>NR/2024/20048/A/23233</t>
  </si>
  <si>
    <t>NR/2024/20515/A/22902</t>
  </si>
  <si>
    <t>JSWEL</t>
  </si>
  <si>
    <t>NR/2024/20552/A/22788</t>
  </si>
  <si>
    <t>Nagaland_Ben</t>
  </si>
  <si>
    <t>NR/2024/19918/A/23182</t>
  </si>
  <si>
    <t>NR/2024/20109/A/23312</t>
  </si>
  <si>
    <t>NR/2024/20516/A/22901</t>
  </si>
  <si>
    <t>NR/2024/20951/C</t>
  </si>
  <si>
    <t>NR/2024/19791/A/23184</t>
  </si>
  <si>
    <t>NR/2024/20212/A/22900</t>
  </si>
  <si>
    <t>ITCWIND</t>
  </si>
  <si>
    <t>NR/2024/19779/A/22770</t>
  </si>
  <si>
    <t>NR/2024/20558/A/23189</t>
  </si>
  <si>
    <t>JSWEL MSEB</t>
  </si>
  <si>
    <t>NR/2024/20553/A/22787</t>
  </si>
  <si>
    <t>NR/2024/20041/A/23234</t>
  </si>
  <si>
    <t>NR/2024/20537/A/23311</t>
  </si>
  <si>
    <t>NR/01062024/30062024/JPL-BRPL(PTC)GNA</t>
  </si>
  <si>
    <t>MPL</t>
  </si>
  <si>
    <t>NR/01102023/23072042/L_NR_2012_04</t>
  </si>
  <si>
    <t>NR/01062024/30062024/1000011034-ACBL-BRPL</t>
  </si>
  <si>
    <t>NR/01062024/30062024/IEPL01</t>
  </si>
  <si>
    <t>NR/01062024/30062024/IIPL/(JPL(TM)-BRPL)/BRPLT-169/24-25/1</t>
  </si>
  <si>
    <t>JITPL</t>
  </si>
  <si>
    <t xml:space="preserve">NR/01062024/30062024/NDMC/D-46/EE(Power)/2024 </t>
  </si>
  <si>
    <t>NR/23062024/23062024/IEX_240622_01261</t>
  </si>
  <si>
    <t>NR/23062024/23062024/IEX_240622_01258_</t>
  </si>
  <si>
    <t>NIRANISUGARP2</t>
  </si>
  <si>
    <t>NR/23062024/23062024/IEX_240622_01260</t>
  </si>
  <si>
    <t>Arunachal_Ben</t>
  </si>
  <si>
    <t>NR/01062024/30062024/APPCPL/180/F25/GNA/12300</t>
  </si>
  <si>
    <t>NR/01062024/30062024/1000011017-PPGCL-BRPL</t>
  </si>
  <si>
    <t>NR/01062024/30062024/R2</t>
  </si>
  <si>
    <t>NR/01062024/30062024/1000011195-SIEL-BRPL(DISCOM)</t>
  </si>
  <si>
    <t>KWHEP</t>
  </si>
  <si>
    <t>NR/16062024/30062024/1000011196-KWHPS-BRPL(DISCOM)</t>
  </si>
  <si>
    <t>CHANJUII</t>
  </si>
  <si>
    <t>NR/01042024/30062024/NOC/HPSLDC/NR/2024/41758</t>
  </si>
  <si>
    <t>NR/01062024/30062024/8588/OAN/GMRETL/GPHHPPL-BRPL</t>
  </si>
  <si>
    <t>DELHI</t>
  </si>
  <si>
    <t>NR/23062024/23062024/IEX_240622_01258</t>
  </si>
  <si>
    <t>NR/01102023/25122043/GNA_MEJA_DELHI</t>
  </si>
  <si>
    <t>NR/20062024/30062024/1000011400-GOHP-BRPL(DISCOM)</t>
  </si>
  <si>
    <t>SBSRPC11PL_BKN</t>
  </si>
  <si>
    <t>NR/01102023/02012046/L_NR_2021_17</t>
  </si>
  <si>
    <t xml:space="preserve">East_Delhi_Waste_Processing_Company_Limited_(EDWPCL) </t>
  </si>
  <si>
    <t>East_Delhi_Waste_Processing_Company_Limited_(EDWPCL)</t>
  </si>
  <si>
    <t>DELHI-RKM_POWER</t>
  </si>
  <si>
    <t>DELHI-MEJA</t>
  </si>
  <si>
    <t>TPSL_BKN2</t>
  </si>
  <si>
    <t>NR/2024/20936/C</t>
  </si>
  <si>
    <t>RSRPL_BKN</t>
  </si>
  <si>
    <t>NR/2024/20935/C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</si>
</sst>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40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30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30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30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30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30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30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30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30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30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30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30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30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481.92599999999999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481.92599999999999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481.92599999999999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481.92599999999999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461.92599999999999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461.92599999999999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437.92599999999999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437.92599999999999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437.92599999999999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437.92599999999999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437.92599999999999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437.92599999999999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900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420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900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420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900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420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900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420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900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420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900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420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900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420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900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420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900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420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900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420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900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420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900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420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900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420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900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420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900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420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900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420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900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420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900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420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900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420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900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420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900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420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900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420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900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420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900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420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423.92599999999999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423.92599999999999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423.92599999999999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423.92599999999999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423.92599999999999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423.92599999999999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423.92599999999999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423.92599999999999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423.92599999999999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423.92599999999999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423.92599999999999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423.92599999999999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880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423.92599999999999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880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423.92599999999999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880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423.92599999999999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880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423.92599999999999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880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423.92599999999999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880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423.92599999999999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880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423.92599999999999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880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423.92599999999999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880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423.92599999999999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880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423.92599999999999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880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423.92599999999999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880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423.92599999999999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880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423.92599999999999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880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423.92599999999999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880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423.92599999999999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880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423.92599999999999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880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423.92599999999999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880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423.92599999999999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880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423.92599999999999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880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423.92599999999999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880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423.92599999999999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880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423.92599999999999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880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423.92599999999999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880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423.92599999999999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423.92599999999999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423.92599999999999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423.92599999999999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423.92599999999999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423.92599999999999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423.92599999999999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423.92599999999999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423.92599999999999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423.92599999999999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423.92599999999999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423.92599999999999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423.92599999999999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423.92599999999999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423.92599999999999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423.92599999999999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423.92599999999999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423.92599999999999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423.92599999999999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423.92599999999999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451.85599999999999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495.85599999999999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495.85599999999999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495.85599999999999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495.85599999999999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45466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295</v>
      </c>
    </row>
    <row r="9" spans="1:3">
      <c r="A9" s="46" t="s">
        <v>447</v>
      </c>
      <c r="B9" s="204">
        <v>45466.980949074074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45466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27.5</v>
      </c>
      <c r="C3" s="202">
        <v>27.5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11.472999999999999</v>
      </c>
      <c r="J3" s="21">
        <f>C3*E3/100</f>
        <v>6.4157499999999992</v>
      </c>
      <c r="K3" s="21">
        <f>C3*F3/100</f>
        <v>8.2747500000000009</v>
      </c>
      <c r="L3" s="21">
        <f>C3*G3/100</f>
        <v>1.3365</v>
      </c>
      <c r="M3" s="155">
        <f>SUM(I3:L3)</f>
        <v>27.5</v>
      </c>
      <c r="N3" s="22"/>
      <c r="P3" s="37">
        <f t="shared" ref="P3:P34" si="1">I3</f>
        <v>11.472999999999999</v>
      </c>
      <c r="Q3" s="37">
        <f t="shared" ref="Q3:Q34" si="2">J3</f>
        <v>6.4157499999999992</v>
      </c>
      <c r="R3" s="37">
        <f t="shared" ref="R3:R34" si="3">K3</f>
        <v>8.2747500000000009</v>
      </c>
      <c r="S3" s="37">
        <f t="shared" ref="S3:S34" si="4">L3</f>
        <v>1.3365</v>
      </c>
      <c r="T3" s="37">
        <f>SUM(P3:S3)</f>
        <v>27.5</v>
      </c>
    </row>
    <row r="4" spans="1:20">
      <c r="A4" s="8" t="s">
        <v>46</v>
      </c>
      <c r="B4" s="202">
        <v>27.5</v>
      </c>
      <c r="C4" s="202">
        <v>27.5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11.472999999999999</v>
      </c>
      <c r="J4" s="21">
        <f t="shared" ref="J4:J67" si="6">C4*E4/100</f>
        <v>6.4157499999999992</v>
      </c>
      <c r="K4" s="21">
        <f t="shared" ref="K4:K67" si="7">C4*F4/100</f>
        <v>8.2747500000000009</v>
      </c>
      <c r="L4" s="21">
        <f t="shared" ref="L4:L67" si="8">C4*G4/100</f>
        <v>1.3365</v>
      </c>
      <c r="M4" s="156">
        <f t="shared" ref="M4:M67" si="9">SUM(I4:L4)</f>
        <v>27.5</v>
      </c>
      <c r="N4" s="22"/>
      <c r="P4" s="37">
        <f t="shared" si="1"/>
        <v>11.472999999999999</v>
      </c>
      <c r="Q4" s="37">
        <f t="shared" si="2"/>
        <v>6.4157499999999992</v>
      </c>
      <c r="R4" s="37">
        <f t="shared" si="3"/>
        <v>8.2747500000000009</v>
      </c>
      <c r="S4" s="37">
        <f t="shared" si="4"/>
        <v>1.3365</v>
      </c>
      <c r="T4" s="37">
        <f t="shared" ref="T4:T67" si="10">SUM(P4:S4)</f>
        <v>27.5</v>
      </c>
    </row>
    <row r="5" spans="1:20">
      <c r="A5" s="8" t="s">
        <v>47</v>
      </c>
      <c r="B5" s="202">
        <v>27.5</v>
      </c>
      <c r="C5" s="202">
        <v>27.5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11.472999999999999</v>
      </c>
      <c r="J5" s="21">
        <f t="shared" si="6"/>
        <v>6.4157499999999992</v>
      </c>
      <c r="K5" s="21">
        <f t="shared" si="7"/>
        <v>8.2747500000000009</v>
      </c>
      <c r="L5" s="21">
        <f t="shared" si="8"/>
        <v>1.3365</v>
      </c>
      <c r="M5" s="156">
        <f t="shared" si="9"/>
        <v>27.5</v>
      </c>
      <c r="N5" s="22"/>
      <c r="P5" s="37">
        <f t="shared" si="1"/>
        <v>11.472999999999999</v>
      </c>
      <c r="Q5" s="37">
        <f t="shared" si="2"/>
        <v>6.4157499999999992</v>
      </c>
      <c r="R5" s="37">
        <f t="shared" si="3"/>
        <v>8.2747500000000009</v>
      </c>
      <c r="S5" s="37">
        <f t="shared" si="4"/>
        <v>1.3365</v>
      </c>
      <c r="T5" s="37">
        <f t="shared" si="10"/>
        <v>27.5</v>
      </c>
    </row>
    <row r="6" spans="1:20">
      <c r="A6" s="8" t="s">
        <v>48</v>
      </c>
      <c r="B6" s="202">
        <v>27.5</v>
      </c>
      <c r="C6" s="202">
        <v>27.5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11.472999999999999</v>
      </c>
      <c r="J6" s="21">
        <f t="shared" si="6"/>
        <v>6.4157499999999992</v>
      </c>
      <c r="K6" s="21">
        <f t="shared" si="7"/>
        <v>8.2747500000000009</v>
      </c>
      <c r="L6" s="21">
        <f t="shared" si="8"/>
        <v>1.3365</v>
      </c>
      <c r="M6" s="156">
        <f t="shared" si="9"/>
        <v>27.5</v>
      </c>
      <c r="N6" s="22"/>
      <c r="P6" s="37">
        <f t="shared" si="1"/>
        <v>11.472999999999999</v>
      </c>
      <c r="Q6" s="37">
        <f t="shared" si="2"/>
        <v>6.4157499999999992</v>
      </c>
      <c r="R6" s="37">
        <f t="shared" si="3"/>
        <v>8.2747500000000009</v>
      </c>
      <c r="S6" s="37">
        <f t="shared" si="4"/>
        <v>1.3365</v>
      </c>
      <c r="T6" s="37">
        <f t="shared" si="10"/>
        <v>27.5</v>
      </c>
    </row>
    <row r="7" spans="1:20">
      <c r="A7" s="8" t="s">
        <v>49</v>
      </c>
      <c r="B7" s="202">
        <v>27.5</v>
      </c>
      <c r="C7" s="202">
        <v>27.5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11.472999999999999</v>
      </c>
      <c r="J7" s="21">
        <f t="shared" si="6"/>
        <v>6.4157499999999992</v>
      </c>
      <c r="K7" s="21">
        <f t="shared" si="7"/>
        <v>8.2747500000000009</v>
      </c>
      <c r="L7" s="21">
        <f t="shared" si="8"/>
        <v>1.3365</v>
      </c>
      <c r="M7" s="156">
        <f t="shared" si="9"/>
        <v>27.5</v>
      </c>
      <c r="N7" s="22"/>
      <c r="P7" s="37">
        <f t="shared" si="1"/>
        <v>11.472999999999999</v>
      </c>
      <c r="Q7" s="37">
        <f t="shared" si="2"/>
        <v>6.4157499999999992</v>
      </c>
      <c r="R7" s="37">
        <f t="shared" si="3"/>
        <v>8.2747500000000009</v>
      </c>
      <c r="S7" s="37">
        <f t="shared" si="4"/>
        <v>1.3365</v>
      </c>
      <c r="T7" s="37">
        <f t="shared" si="10"/>
        <v>27.5</v>
      </c>
    </row>
    <row r="8" spans="1:20">
      <c r="A8" s="8" t="s">
        <v>50</v>
      </c>
      <c r="B8" s="202">
        <v>27.5</v>
      </c>
      <c r="C8" s="202">
        <v>27.5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11.472999999999999</v>
      </c>
      <c r="J8" s="21">
        <f t="shared" si="6"/>
        <v>6.4157499999999992</v>
      </c>
      <c r="K8" s="21">
        <f t="shared" si="7"/>
        <v>8.2747500000000009</v>
      </c>
      <c r="L8" s="21">
        <f t="shared" si="8"/>
        <v>1.3365</v>
      </c>
      <c r="M8" s="156">
        <f t="shared" si="9"/>
        <v>27.5</v>
      </c>
      <c r="N8" s="22"/>
      <c r="P8" s="37">
        <f t="shared" si="1"/>
        <v>11.472999999999999</v>
      </c>
      <c r="Q8" s="37">
        <f t="shared" si="2"/>
        <v>6.4157499999999992</v>
      </c>
      <c r="R8" s="37">
        <f t="shared" si="3"/>
        <v>8.2747500000000009</v>
      </c>
      <c r="S8" s="37">
        <f t="shared" si="4"/>
        <v>1.3365</v>
      </c>
      <c r="T8" s="37">
        <f t="shared" si="10"/>
        <v>27.5</v>
      </c>
    </row>
    <row r="9" spans="1:20">
      <c r="A9" s="8" t="s">
        <v>51</v>
      </c>
      <c r="B9" s="202">
        <v>27.5</v>
      </c>
      <c r="C9" s="202">
        <v>27.5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11.472999999999999</v>
      </c>
      <c r="J9" s="21">
        <f t="shared" si="6"/>
        <v>6.4157499999999992</v>
      </c>
      <c r="K9" s="21">
        <f t="shared" si="7"/>
        <v>8.2747500000000009</v>
      </c>
      <c r="L9" s="21">
        <f t="shared" si="8"/>
        <v>1.3365</v>
      </c>
      <c r="M9" s="156">
        <f t="shared" si="9"/>
        <v>27.5</v>
      </c>
      <c r="N9" s="22"/>
      <c r="P9" s="37">
        <f t="shared" si="1"/>
        <v>11.472999999999999</v>
      </c>
      <c r="Q9" s="37">
        <f t="shared" si="2"/>
        <v>6.4157499999999992</v>
      </c>
      <c r="R9" s="37">
        <f t="shared" si="3"/>
        <v>8.2747500000000009</v>
      </c>
      <c r="S9" s="37">
        <f t="shared" si="4"/>
        <v>1.3365</v>
      </c>
      <c r="T9" s="37">
        <f t="shared" si="10"/>
        <v>27.5</v>
      </c>
    </row>
    <row r="10" spans="1:20">
      <c r="A10" s="8" t="s">
        <v>52</v>
      </c>
      <c r="B10" s="202">
        <v>27.5</v>
      </c>
      <c r="C10" s="202">
        <v>27.5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11.472999999999999</v>
      </c>
      <c r="J10" s="21">
        <f t="shared" si="6"/>
        <v>6.4157499999999992</v>
      </c>
      <c r="K10" s="21">
        <f t="shared" si="7"/>
        <v>8.2747500000000009</v>
      </c>
      <c r="L10" s="21">
        <f t="shared" si="8"/>
        <v>1.3365</v>
      </c>
      <c r="M10" s="156">
        <f t="shared" si="9"/>
        <v>27.5</v>
      </c>
      <c r="N10" s="22"/>
      <c r="P10" s="37">
        <f t="shared" si="1"/>
        <v>11.472999999999999</v>
      </c>
      <c r="Q10" s="37">
        <f t="shared" si="2"/>
        <v>6.4157499999999992</v>
      </c>
      <c r="R10" s="37">
        <f t="shared" si="3"/>
        <v>8.2747500000000009</v>
      </c>
      <c r="S10" s="37">
        <f t="shared" si="4"/>
        <v>1.3365</v>
      </c>
      <c r="T10" s="37">
        <f t="shared" si="10"/>
        <v>27.5</v>
      </c>
    </row>
    <row r="11" spans="1:20">
      <c r="A11" s="8" t="s">
        <v>53</v>
      </c>
      <c r="B11" s="202">
        <v>27.5</v>
      </c>
      <c r="C11" s="202">
        <v>27.5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11.472999999999999</v>
      </c>
      <c r="J11" s="21">
        <f t="shared" si="6"/>
        <v>6.4157499999999992</v>
      </c>
      <c r="K11" s="21">
        <f t="shared" si="7"/>
        <v>8.2747500000000009</v>
      </c>
      <c r="L11" s="21">
        <f t="shared" si="8"/>
        <v>1.3365</v>
      </c>
      <c r="M11" s="156">
        <f t="shared" si="9"/>
        <v>27.5</v>
      </c>
      <c r="N11" s="22"/>
      <c r="P11" s="37">
        <f t="shared" si="1"/>
        <v>11.472999999999999</v>
      </c>
      <c r="Q11" s="37">
        <f t="shared" si="2"/>
        <v>6.4157499999999992</v>
      </c>
      <c r="R11" s="37">
        <f t="shared" si="3"/>
        <v>8.2747500000000009</v>
      </c>
      <c r="S11" s="37">
        <f t="shared" si="4"/>
        <v>1.3365</v>
      </c>
      <c r="T11" s="37">
        <f t="shared" si="10"/>
        <v>27.5</v>
      </c>
    </row>
    <row r="12" spans="1:20">
      <c r="A12" s="8" t="s">
        <v>54</v>
      </c>
      <c r="B12" s="202">
        <v>27.5</v>
      </c>
      <c r="C12" s="202">
        <v>27.5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11.472999999999999</v>
      </c>
      <c r="J12" s="21">
        <f t="shared" si="6"/>
        <v>6.4157499999999992</v>
      </c>
      <c r="K12" s="21">
        <f t="shared" si="7"/>
        <v>8.2747500000000009</v>
      </c>
      <c r="L12" s="21">
        <f t="shared" si="8"/>
        <v>1.3365</v>
      </c>
      <c r="M12" s="156">
        <f t="shared" si="9"/>
        <v>27.5</v>
      </c>
      <c r="N12" s="22"/>
      <c r="P12" s="37">
        <f t="shared" si="1"/>
        <v>11.472999999999999</v>
      </c>
      <c r="Q12" s="37">
        <f t="shared" si="2"/>
        <v>6.4157499999999992</v>
      </c>
      <c r="R12" s="37">
        <f t="shared" si="3"/>
        <v>8.2747500000000009</v>
      </c>
      <c r="S12" s="37">
        <f t="shared" si="4"/>
        <v>1.3365</v>
      </c>
      <c r="T12" s="37">
        <f t="shared" si="10"/>
        <v>27.5</v>
      </c>
    </row>
    <row r="13" spans="1:20">
      <c r="A13" s="8" t="s">
        <v>55</v>
      </c>
      <c r="B13" s="202">
        <v>27.5</v>
      </c>
      <c r="C13" s="202">
        <v>27.5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11.472999999999999</v>
      </c>
      <c r="J13" s="21">
        <f t="shared" si="6"/>
        <v>6.4157499999999992</v>
      </c>
      <c r="K13" s="21">
        <f t="shared" si="7"/>
        <v>8.2747500000000009</v>
      </c>
      <c r="L13" s="21">
        <f t="shared" si="8"/>
        <v>1.3365</v>
      </c>
      <c r="M13" s="156">
        <f t="shared" si="9"/>
        <v>27.5</v>
      </c>
      <c r="N13" s="22"/>
      <c r="P13" s="37">
        <f t="shared" si="1"/>
        <v>11.472999999999999</v>
      </c>
      <c r="Q13" s="37">
        <f t="shared" si="2"/>
        <v>6.4157499999999992</v>
      </c>
      <c r="R13" s="37">
        <f t="shared" si="3"/>
        <v>8.2747500000000009</v>
      </c>
      <c r="S13" s="37">
        <f t="shared" si="4"/>
        <v>1.3365</v>
      </c>
      <c r="T13" s="37">
        <f t="shared" si="10"/>
        <v>27.5</v>
      </c>
    </row>
    <row r="14" spans="1:20">
      <c r="A14" s="8" t="s">
        <v>56</v>
      </c>
      <c r="B14" s="202">
        <v>27.5</v>
      </c>
      <c r="C14" s="202">
        <v>27.5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11.472999999999999</v>
      </c>
      <c r="J14" s="21">
        <f t="shared" si="6"/>
        <v>6.4157499999999992</v>
      </c>
      <c r="K14" s="21">
        <f t="shared" si="7"/>
        <v>8.2747500000000009</v>
      </c>
      <c r="L14" s="21">
        <f t="shared" si="8"/>
        <v>1.3365</v>
      </c>
      <c r="M14" s="156">
        <f t="shared" si="9"/>
        <v>27.5</v>
      </c>
      <c r="N14" s="22"/>
      <c r="P14" s="37">
        <f t="shared" si="1"/>
        <v>11.472999999999999</v>
      </c>
      <c r="Q14" s="37">
        <f t="shared" si="2"/>
        <v>6.4157499999999992</v>
      </c>
      <c r="R14" s="37">
        <f t="shared" si="3"/>
        <v>8.2747500000000009</v>
      </c>
      <c r="S14" s="37">
        <f t="shared" si="4"/>
        <v>1.3365</v>
      </c>
      <c r="T14" s="37">
        <f t="shared" si="10"/>
        <v>27.5</v>
      </c>
    </row>
    <row r="15" spans="1:20">
      <c r="A15" s="8" t="s">
        <v>57</v>
      </c>
      <c r="B15" s="202">
        <v>27.5</v>
      </c>
      <c r="C15" s="202">
        <v>27.5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11.472999999999999</v>
      </c>
      <c r="J15" s="21">
        <f t="shared" si="6"/>
        <v>6.4157499999999992</v>
      </c>
      <c r="K15" s="21">
        <f t="shared" si="7"/>
        <v>8.2747500000000009</v>
      </c>
      <c r="L15" s="21">
        <f t="shared" si="8"/>
        <v>1.3365</v>
      </c>
      <c r="M15" s="156">
        <f t="shared" si="9"/>
        <v>27.5</v>
      </c>
      <c r="N15" s="22"/>
      <c r="P15" s="37">
        <f t="shared" si="1"/>
        <v>11.472999999999999</v>
      </c>
      <c r="Q15" s="37">
        <f t="shared" si="2"/>
        <v>6.4157499999999992</v>
      </c>
      <c r="R15" s="37">
        <f t="shared" si="3"/>
        <v>8.2747500000000009</v>
      </c>
      <c r="S15" s="37">
        <f t="shared" si="4"/>
        <v>1.3365</v>
      </c>
      <c r="T15" s="37">
        <f t="shared" si="10"/>
        <v>27.5</v>
      </c>
    </row>
    <row r="16" spans="1:20">
      <c r="A16" s="8" t="s">
        <v>58</v>
      </c>
      <c r="B16" s="202">
        <v>27.5</v>
      </c>
      <c r="C16" s="202">
        <v>27.5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11.472999999999999</v>
      </c>
      <c r="J16" s="21">
        <f t="shared" si="6"/>
        <v>6.4157499999999992</v>
      </c>
      <c r="K16" s="21">
        <f t="shared" si="7"/>
        <v>8.2747500000000009</v>
      </c>
      <c r="L16" s="21">
        <f t="shared" si="8"/>
        <v>1.3365</v>
      </c>
      <c r="M16" s="156">
        <f t="shared" si="9"/>
        <v>27.5</v>
      </c>
      <c r="N16" s="22"/>
      <c r="P16" s="37">
        <f t="shared" si="1"/>
        <v>11.472999999999999</v>
      </c>
      <c r="Q16" s="37">
        <f t="shared" si="2"/>
        <v>6.4157499999999992</v>
      </c>
      <c r="R16" s="37">
        <f t="shared" si="3"/>
        <v>8.2747500000000009</v>
      </c>
      <c r="S16" s="37">
        <f t="shared" si="4"/>
        <v>1.3365</v>
      </c>
      <c r="T16" s="37">
        <f t="shared" si="10"/>
        <v>27.5</v>
      </c>
    </row>
    <row r="17" spans="1:20">
      <c r="A17" s="8" t="s">
        <v>59</v>
      </c>
      <c r="B17" s="202">
        <v>27.5</v>
      </c>
      <c r="C17" s="202">
        <v>27.5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11.472999999999999</v>
      </c>
      <c r="J17" s="21">
        <f t="shared" si="6"/>
        <v>6.4157499999999992</v>
      </c>
      <c r="K17" s="21">
        <f t="shared" si="7"/>
        <v>8.2747500000000009</v>
      </c>
      <c r="L17" s="21">
        <f t="shared" si="8"/>
        <v>1.3365</v>
      </c>
      <c r="M17" s="156">
        <f t="shared" si="9"/>
        <v>27.5</v>
      </c>
      <c r="N17" s="22"/>
      <c r="P17" s="37">
        <f t="shared" si="1"/>
        <v>11.472999999999999</v>
      </c>
      <c r="Q17" s="37">
        <f t="shared" si="2"/>
        <v>6.4157499999999992</v>
      </c>
      <c r="R17" s="37">
        <f t="shared" si="3"/>
        <v>8.2747500000000009</v>
      </c>
      <c r="S17" s="37">
        <f t="shared" si="4"/>
        <v>1.3365</v>
      </c>
      <c r="T17" s="37">
        <f t="shared" si="10"/>
        <v>27.5</v>
      </c>
    </row>
    <row r="18" spans="1:20">
      <c r="A18" s="8" t="s">
        <v>60</v>
      </c>
      <c r="B18" s="202">
        <v>27.5</v>
      </c>
      <c r="C18" s="202">
        <v>27.5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11.472999999999999</v>
      </c>
      <c r="J18" s="21">
        <f t="shared" si="6"/>
        <v>6.4157499999999992</v>
      </c>
      <c r="K18" s="21">
        <f t="shared" si="7"/>
        <v>8.2747500000000009</v>
      </c>
      <c r="L18" s="21">
        <f t="shared" si="8"/>
        <v>1.3365</v>
      </c>
      <c r="M18" s="156">
        <f t="shared" si="9"/>
        <v>27.5</v>
      </c>
      <c r="N18" s="22"/>
      <c r="P18" s="37">
        <f t="shared" si="1"/>
        <v>11.472999999999999</v>
      </c>
      <c r="Q18" s="37">
        <f t="shared" si="2"/>
        <v>6.4157499999999992</v>
      </c>
      <c r="R18" s="37">
        <f t="shared" si="3"/>
        <v>8.2747500000000009</v>
      </c>
      <c r="S18" s="37">
        <f t="shared" si="4"/>
        <v>1.3365</v>
      </c>
      <c r="T18" s="37">
        <f t="shared" si="10"/>
        <v>27.5</v>
      </c>
    </row>
    <row r="19" spans="1:20">
      <c r="A19" s="8" t="s">
        <v>61</v>
      </c>
      <c r="B19" s="202">
        <v>27.5</v>
      </c>
      <c r="C19" s="202">
        <v>27.5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11.472999999999999</v>
      </c>
      <c r="J19" s="21">
        <f t="shared" si="6"/>
        <v>6.4157499999999992</v>
      </c>
      <c r="K19" s="21">
        <f t="shared" si="7"/>
        <v>8.2747500000000009</v>
      </c>
      <c r="L19" s="21">
        <f t="shared" si="8"/>
        <v>1.3365</v>
      </c>
      <c r="M19" s="156">
        <f t="shared" si="9"/>
        <v>27.5</v>
      </c>
      <c r="N19" s="22"/>
      <c r="P19" s="37">
        <f t="shared" si="1"/>
        <v>11.472999999999999</v>
      </c>
      <c r="Q19" s="37">
        <f t="shared" si="2"/>
        <v>6.4157499999999992</v>
      </c>
      <c r="R19" s="37">
        <f t="shared" si="3"/>
        <v>8.2747500000000009</v>
      </c>
      <c r="S19" s="37">
        <f t="shared" si="4"/>
        <v>1.3365</v>
      </c>
      <c r="T19" s="37">
        <f t="shared" si="10"/>
        <v>27.5</v>
      </c>
    </row>
    <row r="20" spans="1:20">
      <c r="A20" s="8" t="s">
        <v>62</v>
      </c>
      <c r="B20" s="202">
        <v>27.5</v>
      </c>
      <c r="C20" s="202">
        <v>27.5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11.472999999999999</v>
      </c>
      <c r="J20" s="21">
        <f t="shared" si="6"/>
        <v>6.4157499999999992</v>
      </c>
      <c r="K20" s="21">
        <f t="shared" si="7"/>
        <v>8.2747500000000009</v>
      </c>
      <c r="L20" s="21">
        <f t="shared" si="8"/>
        <v>1.3365</v>
      </c>
      <c r="M20" s="156">
        <f t="shared" si="9"/>
        <v>27.5</v>
      </c>
      <c r="N20" s="22"/>
      <c r="P20" s="37">
        <f t="shared" si="1"/>
        <v>11.472999999999999</v>
      </c>
      <c r="Q20" s="37">
        <f t="shared" si="2"/>
        <v>6.4157499999999992</v>
      </c>
      <c r="R20" s="37">
        <f t="shared" si="3"/>
        <v>8.2747500000000009</v>
      </c>
      <c r="S20" s="37">
        <f t="shared" si="4"/>
        <v>1.3365</v>
      </c>
      <c r="T20" s="37">
        <f t="shared" si="10"/>
        <v>27.5</v>
      </c>
    </row>
    <row r="21" spans="1:20">
      <c r="A21" s="8" t="s">
        <v>63</v>
      </c>
      <c r="B21" s="202">
        <v>27.5</v>
      </c>
      <c r="C21" s="202">
        <v>27.5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11.472999999999999</v>
      </c>
      <c r="J21" s="21">
        <f t="shared" si="6"/>
        <v>6.4157499999999992</v>
      </c>
      <c r="K21" s="21">
        <f t="shared" si="7"/>
        <v>8.2747500000000009</v>
      </c>
      <c r="L21" s="21">
        <f t="shared" si="8"/>
        <v>1.3365</v>
      </c>
      <c r="M21" s="156">
        <f t="shared" si="9"/>
        <v>27.5</v>
      </c>
      <c r="N21" s="22"/>
      <c r="P21" s="37">
        <f t="shared" si="1"/>
        <v>11.472999999999999</v>
      </c>
      <c r="Q21" s="37">
        <f t="shared" si="2"/>
        <v>6.4157499999999992</v>
      </c>
      <c r="R21" s="37">
        <f t="shared" si="3"/>
        <v>8.2747500000000009</v>
      </c>
      <c r="S21" s="37">
        <f t="shared" si="4"/>
        <v>1.3365</v>
      </c>
      <c r="T21" s="37">
        <f t="shared" si="10"/>
        <v>27.5</v>
      </c>
    </row>
    <row r="22" spans="1:20">
      <c r="A22" s="8" t="s">
        <v>64</v>
      </c>
      <c r="B22" s="202">
        <v>27.5</v>
      </c>
      <c r="C22" s="202">
        <v>27.5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11.472999999999999</v>
      </c>
      <c r="J22" s="21">
        <f t="shared" si="6"/>
        <v>6.4157499999999992</v>
      </c>
      <c r="K22" s="21">
        <f t="shared" si="7"/>
        <v>8.2747500000000009</v>
      </c>
      <c r="L22" s="21">
        <f t="shared" si="8"/>
        <v>1.3365</v>
      </c>
      <c r="M22" s="156">
        <f t="shared" si="9"/>
        <v>27.5</v>
      </c>
      <c r="N22" s="22"/>
      <c r="P22" s="37">
        <f t="shared" si="1"/>
        <v>11.472999999999999</v>
      </c>
      <c r="Q22" s="37">
        <f t="shared" si="2"/>
        <v>6.4157499999999992</v>
      </c>
      <c r="R22" s="37">
        <f t="shared" si="3"/>
        <v>8.2747500000000009</v>
      </c>
      <c r="S22" s="37">
        <f t="shared" si="4"/>
        <v>1.3365</v>
      </c>
      <c r="T22" s="37">
        <f t="shared" si="10"/>
        <v>27.5</v>
      </c>
    </row>
    <row r="23" spans="1:20">
      <c r="A23" s="8" t="s">
        <v>65</v>
      </c>
      <c r="B23" s="202">
        <v>27.5</v>
      </c>
      <c r="C23" s="202">
        <v>27.5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11.472999999999999</v>
      </c>
      <c r="J23" s="21">
        <f t="shared" si="6"/>
        <v>6.4157499999999992</v>
      </c>
      <c r="K23" s="21">
        <f t="shared" si="7"/>
        <v>8.2747500000000009</v>
      </c>
      <c r="L23" s="21">
        <f t="shared" si="8"/>
        <v>1.3365</v>
      </c>
      <c r="M23" s="156">
        <f t="shared" si="9"/>
        <v>27.5</v>
      </c>
      <c r="N23" s="22"/>
      <c r="P23" s="37">
        <f t="shared" si="1"/>
        <v>11.472999999999999</v>
      </c>
      <c r="Q23" s="37">
        <f t="shared" si="2"/>
        <v>6.4157499999999992</v>
      </c>
      <c r="R23" s="37">
        <f t="shared" si="3"/>
        <v>8.2747500000000009</v>
      </c>
      <c r="S23" s="37">
        <f t="shared" si="4"/>
        <v>1.3365</v>
      </c>
      <c r="T23" s="37">
        <f t="shared" si="10"/>
        <v>27.5</v>
      </c>
    </row>
    <row r="24" spans="1:20">
      <c r="A24" s="8" t="s">
        <v>66</v>
      </c>
      <c r="B24" s="202">
        <v>27.5</v>
      </c>
      <c r="C24" s="202">
        <v>27.5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11.472999999999999</v>
      </c>
      <c r="J24" s="21">
        <f t="shared" si="6"/>
        <v>6.4157499999999992</v>
      </c>
      <c r="K24" s="21">
        <f t="shared" si="7"/>
        <v>8.2747500000000009</v>
      </c>
      <c r="L24" s="21">
        <f t="shared" si="8"/>
        <v>1.3365</v>
      </c>
      <c r="M24" s="156">
        <f t="shared" si="9"/>
        <v>27.5</v>
      </c>
      <c r="N24" s="22"/>
      <c r="P24" s="37">
        <f t="shared" si="1"/>
        <v>11.472999999999999</v>
      </c>
      <c r="Q24" s="37">
        <f t="shared" si="2"/>
        <v>6.4157499999999992</v>
      </c>
      <c r="R24" s="37">
        <f t="shared" si="3"/>
        <v>8.2747500000000009</v>
      </c>
      <c r="S24" s="37">
        <f t="shared" si="4"/>
        <v>1.3365</v>
      </c>
      <c r="T24" s="37">
        <f t="shared" si="10"/>
        <v>27.5</v>
      </c>
    </row>
    <row r="25" spans="1:20">
      <c r="A25" s="8" t="s">
        <v>67</v>
      </c>
      <c r="B25" s="202">
        <v>27.5</v>
      </c>
      <c r="C25" s="202">
        <v>27.5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11.472999999999999</v>
      </c>
      <c r="J25" s="21">
        <f t="shared" si="6"/>
        <v>6.4157499999999992</v>
      </c>
      <c r="K25" s="21">
        <f t="shared" si="7"/>
        <v>8.2747500000000009</v>
      </c>
      <c r="L25" s="21">
        <f t="shared" si="8"/>
        <v>1.3365</v>
      </c>
      <c r="M25" s="156">
        <f t="shared" si="9"/>
        <v>27.5</v>
      </c>
      <c r="N25" s="22"/>
      <c r="P25" s="37">
        <f t="shared" si="1"/>
        <v>11.472999999999999</v>
      </c>
      <c r="Q25" s="37">
        <f t="shared" si="2"/>
        <v>6.4157499999999992</v>
      </c>
      <c r="R25" s="37">
        <f t="shared" si="3"/>
        <v>8.2747500000000009</v>
      </c>
      <c r="S25" s="37">
        <f t="shared" si="4"/>
        <v>1.3365</v>
      </c>
      <c r="T25" s="37">
        <f t="shared" si="10"/>
        <v>27.5</v>
      </c>
    </row>
    <row r="26" spans="1:20">
      <c r="A26" s="8" t="s">
        <v>68</v>
      </c>
      <c r="B26" s="202">
        <v>27.5</v>
      </c>
      <c r="C26" s="202">
        <v>27.5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11.472999999999999</v>
      </c>
      <c r="J26" s="21">
        <f t="shared" si="6"/>
        <v>6.4157499999999992</v>
      </c>
      <c r="K26" s="21">
        <f t="shared" si="7"/>
        <v>8.2747500000000009</v>
      </c>
      <c r="L26" s="21">
        <f t="shared" si="8"/>
        <v>1.3365</v>
      </c>
      <c r="M26" s="156">
        <f t="shared" si="9"/>
        <v>27.5</v>
      </c>
      <c r="N26" s="22"/>
      <c r="P26" s="37">
        <f t="shared" si="1"/>
        <v>11.472999999999999</v>
      </c>
      <c r="Q26" s="37">
        <f t="shared" si="2"/>
        <v>6.4157499999999992</v>
      </c>
      <c r="R26" s="37">
        <f t="shared" si="3"/>
        <v>8.2747500000000009</v>
      </c>
      <c r="S26" s="37">
        <f t="shared" si="4"/>
        <v>1.3365</v>
      </c>
      <c r="T26" s="37">
        <f t="shared" si="10"/>
        <v>27.5</v>
      </c>
    </row>
    <row r="27" spans="1:20">
      <c r="A27" s="8" t="s">
        <v>69</v>
      </c>
      <c r="B27" s="202">
        <v>27.5</v>
      </c>
      <c r="C27" s="202">
        <v>27.5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11.472999999999999</v>
      </c>
      <c r="J27" s="21">
        <f t="shared" si="6"/>
        <v>6.4157499999999992</v>
      </c>
      <c r="K27" s="21">
        <f t="shared" si="7"/>
        <v>8.2747500000000009</v>
      </c>
      <c r="L27" s="21">
        <f t="shared" si="8"/>
        <v>1.3365</v>
      </c>
      <c r="M27" s="156">
        <f t="shared" si="9"/>
        <v>27.5</v>
      </c>
      <c r="N27" s="22"/>
      <c r="P27" s="37">
        <f t="shared" si="1"/>
        <v>11.472999999999999</v>
      </c>
      <c r="Q27" s="37">
        <f t="shared" si="2"/>
        <v>6.4157499999999992</v>
      </c>
      <c r="R27" s="37">
        <f t="shared" si="3"/>
        <v>8.2747500000000009</v>
      </c>
      <c r="S27" s="37">
        <f t="shared" si="4"/>
        <v>1.3365</v>
      </c>
      <c r="T27" s="37">
        <f t="shared" si="10"/>
        <v>27.5</v>
      </c>
    </row>
    <row r="28" spans="1:20">
      <c r="A28" s="8" t="s">
        <v>70</v>
      </c>
      <c r="B28" s="202">
        <v>27.5</v>
      </c>
      <c r="C28" s="202">
        <v>27.5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11.472999999999999</v>
      </c>
      <c r="J28" s="21">
        <f t="shared" si="6"/>
        <v>6.4157499999999992</v>
      </c>
      <c r="K28" s="21">
        <f t="shared" si="7"/>
        <v>8.2747500000000009</v>
      </c>
      <c r="L28" s="21">
        <f t="shared" si="8"/>
        <v>1.3365</v>
      </c>
      <c r="M28" s="156">
        <f t="shared" si="9"/>
        <v>27.5</v>
      </c>
      <c r="N28" s="22"/>
      <c r="P28" s="37">
        <f t="shared" si="1"/>
        <v>11.472999999999999</v>
      </c>
      <c r="Q28" s="37">
        <f t="shared" si="2"/>
        <v>6.4157499999999992</v>
      </c>
      <c r="R28" s="37">
        <f t="shared" si="3"/>
        <v>8.2747500000000009</v>
      </c>
      <c r="S28" s="37">
        <f t="shared" si="4"/>
        <v>1.3365</v>
      </c>
      <c r="T28" s="37">
        <f t="shared" si="10"/>
        <v>27.5</v>
      </c>
    </row>
    <row r="29" spans="1:20">
      <c r="A29" s="8" t="s">
        <v>71</v>
      </c>
      <c r="B29" s="202">
        <v>27.5</v>
      </c>
      <c r="C29" s="202">
        <v>27.5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11.472999999999999</v>
      </c>
      <c r="J29" s="21">
        <f t="shared" si="6"/>
        <v>6.4157499999999992</v>
      </c>
      <c r="K29" s="21">
        <f t="shared" si="7"/>
        <v>8.2747500000000009</v>
      </c>
      <c r="L29" s="21">
        <f t="shared" si="8"/>
        <v>1.3365</v>
      </c>
      <c r="M29" s="156">
        <f t="shared" si="9"/>
        <v>27.5</v>
      </c>
      <c r="N29" s="22"/>
      <c r="P29" s="37">
        <f t="shared" si="1"/>
        <v>11.472999999999999</v>
      </c>
      <c r="Q29" s="37">
        <f t="shared" si="2"/>
        <v>6.4157499999999992</v>
      </c>
      <c r="R29" s="37">
        <f t="shared" si="3"/>
        <v>8.2747500000000009</v>
      </c>
      <c r="S29" s="37">
        <f t="shared" si="4"/>
        <v>1.3365</v>
      </c>
      <c r="T29" s="37">
        <f t="shared" si="10"/>
        <v>27.5</v>
      </c>
    </row>
    <row r="30" spans="1:20">
      <c r="A30" s="8" t="s">
        <v>72</v>
      </c>
      <c r="B30" s="202">
        <v>27.5</v>
      </c>
      <c r="C30" s="202">
        <v>27.5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11.472999999999999</v>
      </c>
      <c r="J30" s="21">
        <f t="shared" si="6"/>
        <v>6.4157499999999992</v>
      </c>
      <c r="K30" s="21">
        <f t="shared" si="7"/>
        <v>8.2747500000000009</v>
      </c>
      <c r="L30" s="21">
        <f t="shared" si="8"/>
        <v>1.3365</v>
      </c>
      <c r="M30" s="156">
        <f t="shared" si="9"/>
        <v>27.5</v>
      </c>
      <c r="N30" s="22"/>
      <c r="P30" s="37">
        <f t="shared" si="1"/>
        <v>11.472999999999999</v>
      </c>
      <c r="Q30" s="37">
        <f t="shared" si="2"/>
        <v>6.4157499999999992</v>
      </c>
      <c r="R30" s="37">
        <f t="shared" si="3"/>
        <v>8.2747500000000009</v>
      </c>
      <c r="S30" s="37">
        <f t="shared" si="4"/>
        <v>1.3365</v>
      </c>
      <c r="T30" s="37">
        <f t="shared" si="10"/>
        <v>27.5</v>
      </c>
    </row>
    <row r="31" spans="1:20">
      <c r="A31" s="8" t="s">
        <v>73</v>
      </c>
      <c r="B31" s="202">
        <v>27.5</v>
      </c>
      <c r="C31" s="202">
        <v>27.5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11.472999999999999</v>
      </c>
      <c r="J31" s="21">
        <f t="shared" si="6"/>
        <v>6.4157499999999992</v>
      </c>
      <c r="K31" s="21">
        <f t="shared" si="7"/>
        <v>8.2747500000000009</v>
      </c>
      <c r="L31" s="21">
        <f t="shared" si="8"/>
        <v>1.3365</v>
      </c>
      <c r="M31" s="156">
        <f t="shared" si="9"/>
        <v>27.5</v>
      </c>
      <c r="N31" s="22"/>
      <c r="P31" s="37">
        <f t="shared" si="1"/>
        <v>11.472999999999999</v>
      </c>
      <c r="Q31" s="37">
        <f t="shared" si="2"/>
        <v>6.4157499999999992</v>
      </c>
      <c r="R31" s="37">
        <f t="shared" si="3"/>
        <v>8.2747500000000009</v>
      </c>
      <c r="S31" s="37">
        <f t="shared" si="4"/>
        <v>1.3365</v>
      </c>
      <c r="T31" s="37">
        <f t="shared" si="10"/>
        <v>27.5</v>
      </c>
    </row>
    <row r="32" spans="1:20">
      <c r="A32" s="8" t="s">
        <v>74</v>
      </c>
      <c r="B32" s="202">
        <v>27.5</v>
      </c>
      <c r="C32" s="202">
        <v>27.5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11.472999999999999</v>
      </c>
      <c r="J32" s="21">
        <f t="shared" si="6"/>
        <v>6.4157499999999992</v>
      </c>
      <c r="K32" s="21">
        <f t="shared" si="7"/>
        <v>8.2747500000000009</v>
      </c>
      <c r="L32" s="21">
        <f t="shared" si="8"/>
        <v>1.3365</v>
      </c>
      <c r="M32" s="156">
        <f t="shared" si="9"/>
        <v>27.5</v>
      </c>
      <c r="N32" s="22"/>
      <c r="P32" s="37">
        <f t="shared" si="1"/>
        <v>11.472999999999999</v>
      </c>
      <c r="Q32" s="37">
        <f t="shared" si="2"/>
        <v>6.4157499999999992</v>
      </c>
      <c r="R32" s="37">
        <f t="shared" si="3"/>
        <v>8.2747500000000009</v>
      </c>
      <c r="S32" s="37">
        <f t="shared" si="4"/>
        <v>1.3365</v>
      </c>
      <c r="T32" s="37">
        <f t="shared" si="10"/>
        <v>27.5</v>
      </c>
    </row>
    <row r="33" spans="1:20">
      <c r="A33" s="8" t="s">
        <v>75</v>
      </c>
      <c r="B33" s="202">
        <v>27.5</v>
      </c>
      <c r="C33" s="202">
        <v>27.5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11.472999999999999</v>
      </c>
      <c r="J33" s="21">
        <f t="shared" si="6"/>
        <v>6.4157499999999992</v>
      </c>
      <c r="K33" s="21">
        <f t="shared" si="7"/>
        <v>8.2747500000000009</v>
      </c>
      <c r="L33" s="21">
        <f t="shared" si="8"/>
        <v>1.3365</v>
      </c>
      <c r="M33" s="156">
        <f t="shared" si="9"/>
        <v>27.5</v>
      </c>
      <c r="N33" s="22"/>
      <c r="P33" s="37">
        <f t="shared" si="1"/>
        <v>11.472999999999999</v>
      </c>
      <c r="Q33" s="37">
        <f t="shared" si="2"/>
        <v>6.4157499999999992</v>
      </c>
      <c r="R33" s="37">
        <f t="shared" si="3"/>
        <v>8.2747500000000009</v>
      </c>
      <c r="S33" s="37">
        <f t="shared" si="4"/>
        <v>1.3365</v>
      </c>
      <c r="T33" s="37">
        <f t="shared" si="10"/>
        <v>27.5</v>
      </c>
    </row>
    <row r="34" spans="1:20">
      <c r="A34" s="8" t="s">
        <v>76</v>
      </c>
      <c r="B34" s="202">
        <v>27.5</v>
      </c>
      <c r="C34" s="202">
        <v>27.5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11.472999999999999</v>
      </c>
      <c r="J34" s="21">
        <f t="shared" si="6"/>
        <v>6.4157499999999992</v>
      </c>
      <c r="K34" s="21">
        <f t="shared" si="7"/>
        <v>8.2747500000000009</v>
      </c>
      <c r="L34" s="21">
        <f t="shared" si="8"/>
        <v>1.3365</v>
      </c>
      <c r="M34" s="156">
        <f t="shared" si="9"/>
        <v>27.5</v>
      </c>
      <c r="N34" s="22"/>
      <c r="P34" s="37">
        <f t="shared" si="1"/>
        <v>11.472999999999999</v>
      </c>
      <c r="Q34" s="37">
        <f t="shared" si="2"/>
        <v>6.4157499999999992</v>
      </c>
      <c r="R34" s="37">
        <f t="shared" si="3"/>
        <v>8.2747500000000009</v>
      </c>
      <c r="S34" s="37">
        <f t="shared" si="4"/>
        <v>1.3365</v>
      </c>
      <c r="T34" s="37">
        <f t="shared" si="10"/>
        <v>27.5</v>
      </c>
    </row>
    <row r="35" spans="1:20">
      <c r="A35" s="8" t="s">
        <v>77</v>
      </c>
      <c r="B35" s="202">
        <v>27.5</v>
      </c>
      <c r="C35" s="202">
        <v>27.5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11.472999999999999</v>
      </c>
      <c r="J35" s="21">
        <f t="shared" si="6"/>
        <v>6.4157499999999992</v>
      </c>
      <c r="K35" s="21">
        <f t="shared" si="7"/>
        <v>8.2747500000000009</v>
      </c>
      <c r="L35" s="21">
        <f t="shared" si="8"/>
        <v>1.3365</v>
      </c>
      <c r="M35" s="156">
        <f t="shared" si="9"/>
        <v>27.5</v>
      </c>
      <c r="N35" s="22"/>
      <c r="P35" s="37">
        <f t="shared" ref="P35:P66" si="12">I35</f>
        <v>11.472999999999999</v>
      </c>
      <c r="Q35" s="37">
        <f t="shared" ref="Q35:Q66" si="13">J35</f>
        <v>6.4157499999999992</v>
      </c>
      <c r="R35" s="37">
        <f t="shared" ref="R35:R66" si="14">K35</f>
        <v>8.2747500000000009</v>
      </c>
      <c r="S35" s="37">
        <f t="shared" ref="S35:S66" si="15">L35</f>
        <v>1.3365</v>
      </c>
      <c r="T35" s="37">
        <f t="shared" si="10"/>
        <v>27.5</v>
      </c>
    </row>
    <row r="36" spans="1:20">
      <c r="A36" s="8" t="s">
        <v>78</v>
      </c>
      <c r="B36" s="202">
        <v>27.5</v>
      </c>
      <c r="C36" s="202">
        <v>27.5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11.472999999999999</v>
      </c>
      <c r="J36" s="21">
        <f t="shared" si="6"/>
        <v>6.4157499999999992</v>
      </c>
      <c r="K36" s="21">
        <f t="shared" si="7"/>
        <v>8.2747500000000009</v>
      </c>
      <c r="L36" s="21">
        <f t="shared" si="8"/>
        <v>1.3365</v>
      </c>
      <c r="M36" s="156">
        <f t="shared" si="9"/>
        <v>27.5</v>
      </c>
      <c r="N36" s="22"/>
      <c r="P36" s="37">
        <f t="shared" si="12"/>
        <v>11.472999999999999</v>
      </c>
      <c r="Q36" s="37">
        <f t="shared" si="13"/>
        <v>6.4157499999999992</v>
      </c>
      <c r="R36" s="37">
        <f t="shared" si="14"/>
        <v>8.2747500000000009</v>
      </c>
      <c r="S36" s="37">
        <f t="shared" si="15"/>
        <v>1.3365</v>
      </c>
      <c r="T36" s="37">
        <f t="shared" si="10"/>
        <v>27.5</v>
      </c>
    </row>
    <row r="37" spans="1:20">
      <c r="A37" s="8" t="s">
        <v>79</v>
      </c>
      <c r="B37" s="202">
        <v>27.5</v>
      </c>
      <c r="C37" s="202">
        <v>27.5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11.472999999999999</v>
      </c>
      <c r="J37" s="21">
        <f t="shared" si="6"/>
        <v>6.4157499999999992</v>
      </c>
      <c r="K37" s="21">
        <f t="shared" si="7"/>
        <v>8.2747500000000009</v>
      </c>
      <c r="L37" s="21">
        <f t="shared" si="8"/>
        <v>1.3365</v>
      </c>
      <c r="M37" s="156">
        <f t="shared" si="9"/>
        <v>27.5</v>
      </c>
      <c r="N37" s="22"/>
      <c r="P37" s="37">
        <f t="shared" si="12"/>
        <v>11.472999999999999</v>
      </c>
      <c r="Q37" s="37">
        <f t="shared" si="13"/>
        <v>6.4157499999999992</v>
      </c>
      <c r="R37" s="37">
        <f t="shared" si="14"/>
        <v>8.2747500000000009</v>
      </c>
      <c r="S37" s="37">
        <f t="shared" si="15"/>
        <v>1.3365</v>
      </c>
      <c r="T37" s="37">
        <f t="shared" si="10"/>
        <v>27.5</v>
      </c>
    </row>
    <row r="38" spans="1:20">
      <c r="A38" s="8" t="s">
        <v>80</v>
      </c>
      <c r="B38" s="202">
        <v>27.5</v>
      </c>
      <c r="C38" s="202">
        <v>27.5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11.472999999999999</v>
      </c>
      <c r="J38" s="21">
        <f t="shared" si="6"/>
        <v>6.4157499999999992</v>
      </c>
      <c r="K38" s="21">
        <f t="shared" si="7"/>
        <v>8.2747500000000009</v>
      </c>
      <c r="L38" s="21">
        <f t="shared" si="8"/>
        <v>1.3365</v>
      </c>
      <c r="M38" s="156">
        <f t="shared" si="9"/>
        <v>27.5</v>
      </c>
      <c r="N38" s="22"/>
      <c r="P38" s="37">
        <f t="shared" si="12"/>
        <v>11.472999999999999</v>
      </c>
      <c r="Q38" s="37">
        <f t="shared" si="13"/>
        <v>6.4157499999999992</v>
      </c>
      <c r="R38" s="37">
        <f t="shared" si="14"/>
        <v>8.2747500000000009</v>
      </c>
      <c r="S38" s="37">
        <f t="shared" si="15"/>
        <v>1.3365</v>
      </c>
      <c r="T38" s="37">
        <f t="shared" si="10"/>
        <v>27.5</v>
      </c>
    </row>
    <row r="39" spans="1:20">
      <c r="A39" s="8" t="s">
        <v>81</v>
      </c>
      <c r="B39" s="202">
        <v>27</v>
      </c>
      <c r="C39" s="202">
        <v>27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11.2644</v>
      </c>
      <c r="J39" s="21">
        <f t="shared" si="6"/>
        <v>6.2990999999999993</v>
      </c>
      <c r="K39" s="21">
        <f t="shared" si="7"/>
        <v>8.1242999999999999</v>
      </c>
      <c r="L39" s="21">
        <f t="shared" si="8"/>
        <v>1.3122</v>
      </c>
      <c r="M39" s="156">
        <f t="shared" si="9"/>
        <v>26.999999999999996</v>
      </c>
      <c r="N39" s="22"/>
      <c r="P39" s="37">
        <f t="shared" si="12"/>
        <v>11.2644</v>
      </c>
      <c r="Q39" s="37">
        <f t="shared" si="13"/>
        <v>6.2990999999999993</v>
      </c>
      <c r="R39" s="37">
        <f t="shared" si="14"/>
        <v>8.1242999999999999</v>
      </c>
      <c r="S39" s="37">
        <f t="shared" si="15"/>
        <v>1.3122</v>
      </c>
      <c r="T39" s="37">
        <f t="shared" si="10"/>
        <v>26.999999999999996</v>
      </c>
    </row>
    <row r="40" spans="1:20">
      <c r="A40" s="8" t="s">
        <v>82</v>
      </c>
      <c r="B40" s="202">
        <v>27</v>
      </c>
      <c r="C40" s="202">
        <v>27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11.2644</v>
      </c>
      <c r="J40" s="21">
        <f t="shared" si="6"/>
        <v>6.2990999999999993</v>
      </c>
      <c r="K40" s="21">
        <f t="shared" si="7"/>
        <v>8.1242999999999999</v>
      </c>
      <c r="L40" s="21">
        <f t="shared" si="8"/>
        <v>1.3122</v>
      </c>
      <c r="M40" s="156">
        <f t="shared" si="9"/>
        <v>26.999999999999996</v>
      </c>
      <c r="N40" s="22"/>
      <c r="P40" s="37">
        <f t="shared" si="12"/>
        <v>11.2644</v>
      </c>
      <c r="Q40" s="37">
        <f t="shared" si="13"/>
        <v>6.2990999999999993</v>
      </c>
      <c r="R40" s="37">
        <f t="shared" si="14"/>
        <v>8.1242999999999999</v>
      </c>
      <c r="S40" s="37">
        <f t="shared" si="15"/>
        <v>1.3122</v>
      </c>
      <c r="T40" s="37">
        <f t="shared" si="10"/>
        <v>26.999999999999996</v>
      </c>
    </row>
    <row r="41" spans="1:20">
      <c r="A41" s="8" t="s">
        <v>83</v>
      </c>
      <c r="B41" s="202">
        <v>27</v>
      </c>
      <c r="C41" s="202">
        <v>27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11.2644</v>
      </c>
      <c r="J41" s="21">
        <f t="shared" si="6"/>
        <v>6.2990999999999993</v>
      </c>
      <c r="K41" s="21">
        <f t="shared" si="7"/>
        <v>8.1242999999999999</v>
      </c>
      <c r="L41" s="21">
        <f t="shared" si="8"/>
        <v>1.3122</v>
      </c>
      <c r="M41" s="156">
        <f t="shared" si="9"/>
        <v>26.999999999999996</v>
      </c>
      <c r="N41" s="22"/>
      <c r="P41" s="37">
        <f t="shared" si="12"/>
        <v>11.2644</v>
      </c>
      <c r="Q41" s="37">
        <f t="shared" si="13"/>
        <v>6.2990999999999993</v>
      </c>
      <c r="R41" s="37">
        <f t="shared" si="14"/>
        <v>8.1242999999999999</v>
      </c>
      <c r="S41" s="37">
        <f t="shared" si="15"/>
        <v>1.3122</v>
      </c>
      <c r="T41" s="37">
        <f t="shared" si="10"/>
        <v>26.999999999999996</v>
      </c>
    </row>
    <row r="42" spans="1:20">
      <c r="A42" s="8" t="s">
        <v>84</v>
      </c>
      <c r="B42" s="202">
        <v>27</v>
      </c>
      <c r="C42" s="202">
        <v>27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11.2644</v>
      </c>
      <c r="J42" s="21">
        <f t="shared" si="6"/>
        <v>6.2990999999999993</v>
      </c>
      <c r="K42" s="21">
        <f t="shared" si="7"/>
        <v>8.1242999999999999</v>
      </c>
      <c r="L42" s="21">
        <f t="shared" si="8"/>
        <v>1.3122</v>
      </c>
      <c r="M42" s="156">
        <f t="shared" si="9"/>
        <v>26.999999999999996</v>
      </c>
      <c r="N42" s="22"/>
      <c r="P42" s="37">
        <f t="shared" si="12"/>
        <v>11.2644</v>
      </c>
      <c r="Q42" s="37">
        <f t="shared" si="13"/>
        <v>6.2990999999999993</v>
      </c>
      <c r="R42" s="37">
        <f t="shared" si="14"/>
        <v>8.1242999999999999</v>
      </c>
      <c r="S42" s="37">
        <f t="shared" si="15"/>
        <v>1.3122</v>
      </c>
      <c r="T42" s="37">
        <f t="shared" si="10"/>
        <v>26.999999999999996</v>
      </c>
    </row>
    <row r="43" spans="1:20">
      <c r="A43" s="8" t="s">
        <v>85</v>
      </c>
      <c r="B43" s="202">
        <v>27</v>
      </c>
      <c r="C43" s="202">
        <v>27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11.2644</v>
      </c>
      <c r="J43" s="21">
        <f t="shared" si="6"/>
        <v>6.2990999999999993</v>
      </c>
      <c r="K43" s="21">
        <f t="shared" si="7"/>
        <v>8.1242999999999999</v>
      </c>
      <c r="L43" s="21">
        <f t="shared" si="8"/>
        <v>1.3122</v>
      </c>
      <c r="M43" s="156">
        <f t="shared" si="9"/>
        <v>26.999999999999996</v>
      </c>
      <c r="N43" s="22"/>
      <c r="P43" s="37">
        <f t="shared" si="12"/>
        <v>11.2644</v>
      </c>
      <c r="Q43" s="37">
        <f t="shared" si="13"/>
        <v>6.2990999999999993</v>
      </c>
      <c r="R43" s="37">
        <f t="shared" si="14"/>
        <v>8.1242999999999999</v>
      </c>
      <c r="S43" s="37">
        <f t="shared" si="15"/>
        <v>1.3122</v>
      </c>
      <c r="T43" s="37">
        <f t="shared" si="10"/>
        <v>26.999999999999996</v>
      </c>
    </row>
    <row r="44" spans="1:20">
      <c r="A44" s="8" t="s">
        <v>86</v>
      </c>
      <c r="B44" s="202">
        <v>27</v>
      </c>
      <c r="C44" s="202">
        <v>27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11.2644</v>
      </c>
      <c r="J44" s="21">
        <f t="shared" si="6"/>
        <v>6.2990999999999993</v>
      </c>
      <c r="K44" s="21">
        <f t="shared" si="7"/>
        <v>8.1242999999999999</v>
      </c>
      <c r="L44" s="21">
        <f t="shared" si="8"/>
        <v>1.3122</v>
      </c>
      <c r="M44" s="156">
        <f t="shared" si="9"/>
        <v>26.999999999999996</v>
      </c>
      <c r="N44" s="22"/>
      <c r="P44" s="37">
        <f t="shared" si="12"/>
        <v>11.2644</v>
      </c>
      <c r="Q44" s="37">
        <f t="shared" si="13"/>
        <v>6.2990999999999993</v>
      </c>
      <c r="R44" s="37">
        <f t="shared" si="14"/>
        <v>8.1242999999999999</v>
      </c>
      <c r="S44" s="37">
        <f t="shared" si="15"/>
        <v>1.3122</v>
      </c>
      <c r="T44" s="37">
        <f t="shared" si="10"/>
        <v>26.999999999999996</v>
      </c>
    </row>
    <row r="45" spans="1:20">
      <c r="A45" s="8" t="s">
        <v>87</v>
      </c>
      <c r="B45" s="202">
        <v>27</v>
      </c>
      <c r="C45" s="202">
        <v>27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11.2644</v>
      </c>
      <c r="J45" s="21">
        <f t="shared" si="6"/>
        <v>6.2990999999999993</v>
      </c>
      <c r="K45" s="21">
        <f t="shared" si="7"/>
        <v>8.1242999999999999</v>
      </c>
      <c r="L45" s="21">
        <f t="shared" si="8"/>
        <v>1.3122</v>
      </c>
      <c r="M45" s="156">
        <f t="shared" si="9"/>
        <v>26.999999999999996</v>
      </c>
      <c r="N45" s="22"/>
      <c r="P45" s="37">
        <f t="shared" si="12"/>
        <v>11.2644</v>
      </c>
      <c r="Q45" s="37">
        <f t="shared" si="13"/>
        <v>6.2990999999999993</v>
      </c>
      <c r="R45" s="37">
        <f t="shared" si="14"/>
        <v>8.1242999999999999</v>
      </c>
      <c r="S45" s="37">
        <f t="shared" si="15"/>
        <v>1.3122</v>
      </c>
      <c r="T45" s="37">
        <f t="shared" si="10"/>
        <v>26.999999999999996</v>
      </c>
    </row>
    <row r="46" spans="1:20">
      <c r="A46" s="8" t="s">
        <v>88</v>
      </c>
      <c r="B46" s="202">
        <v>27</v>
      </c>
      <c r="C46" s="202">
        <v>27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11.2644</v>
      </c>
      <c r="J46" s="21">
        <f t="shared" si="6"/>
        <v>6.2990999999999993</v>
      </c>
      <c r="K46" s="21">
        <f t="shared" si="7"/>
        <v>8.1242999999999999</v>
      </c>
      <c r="L46" s="21">
        <f t="shared" si="8"/>
        <v>1.3122</v>
      </c>
      <c r="M46" s="156">
        <f t="shared" si="9"/>
        <v>26.999999999999996</v>
      </c>
      <c r="N46" s="22"/>
      <c r="P46" s="37">
        <f t="shared" si="12"/>
        <v>11.2644</v>
      </c>
      <c r="Q46" s="37">
        <f t="shared" si="13"/>
        <v>6.2990999999999993</v>
      </c>
      <c r="R46" s="37">
        <f t="shared" si="14"/>
        <v>8.1242999999999999</v>
      </c>
      <c r="S46" s="37">
        <f t="shared" si="15"/>
        <v>1.3122</v>
      </c>
      <c r="T46" s="37">
        <f t="shared" si="10"/>
        <v>26.999999999999996</v>
      </c>
    </row>
    <row r="47" spans="1:20">
      <c r="A47" s="8" t="s">
        <v>89</v>
      </c>
      <c r="B47" s="202">
        <v>27.5</v>
      </c>
      <c r="C47" s="202">
        <v>27.5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11.472999999999999</v>
      </c>
      <c r="J47" s="21">
        <f t="shared" si="6"/>
        <v>6.4157499999999992</v>
      </c>
      <c r="K47" s="21">
        <f t="shared" si="7"/>
        <v>8.2747500000000009</v>
      </c>
      <c r="L47" s="21">
        <f t="shared" si="8"/>
        <v>1.3365</v>
      </c>
      <c r="M47" s="156">
        <f t="shared" si="9"/>
        <v>27.5</v>
      </c>
      <c r="N47" s="22"/>
      <c r="P47" s="37">
        <f t="shared" si="12"/>
        <v>11.472999999999999</v>
      </c>
      <c r="Q47" s="37">
        <f t="shared" si="13"/>
        <v>6.4157499999999992</v>
      </c>
      <c r="R47" s="37">
        <f t="shared" si="14"/>
        <v>8.2747500000000009</v>
      </c>
      <c r="S47" s="37">
        <f t="shared" si="15"/>
        <v>1.3365</v>
      </c>
      <c r="T47" s="37">
        <f t="shared" si="10"/>
        <v>27.5</v>
      </c>
    </row>
    <row r="48" spans="1:20">
      <c r="A48" s="8" t="s">
        <v>90</v>
      </c>
      <c r="B48" s="202">
        <v>27.5</v>
      </c>
      <c r="C48" s="202">
        <v>27.5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11.472999999999999</v>
      </c>
      <c r="J48" s="21">
        <f t="shared" si="6"/>
        <v>6.4157499999999992</v>
      </c>
      <c r="K48" s="21">
        <f t="shared" si="7"/>
        <v>8.2747500000000009</v>
      </c>
      <c r="L48" s="21">
        <f t="shared" si="8"/>
        <v>1.3365</v>
      </c>
      <c r="M48" s="156">
        <f t="shared" si="9"/>
        <v>27.5</v>
      </c>
      <c r="N48" s="22"/>
      <c r="P48" s="37">
        <f t="shared" si="12"/>
        <v>11.472999999999999</v>
      </c>
      <c r="Q48" s="37">
        <f t="shared" si="13"/>
        <v>6.4157499999999992</v>
      </c>
      <c r="R48" s="37">
        <f t="shared" si="14"/>
        <v>8.2747500000000009</v>
      </c>
      <c r="S48" s="37">
        <f t="shared" si="15"/>
        <v>1.3365</v>
      </c>
      <c r="T48" s="37">
        <f t="shared" si="10"/>
        <v>27.5</v>
      </c>
    </row>
    <row r="49" spans="1:20">
      <c r="A49" s="8" t="s">
        <v>91</v>
      </c>
      <c r="B49" s="202">
        <v>27.5</v>
      </c>
      <c r="C49" s="202">
        <v>27.5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11.472999999999999</v>
      </c>
      <c r="J49" s="21">
        <f t="shared" si="6"/>
        <v>6.4157499999999992</v>
      </c>
      <c r="K49" s="21">
        <f t="shared" si="7"/>
        <v>8.2747500000000009</v>
      </c>
      <c r="L49" s="21">
        <f t="shared" si="8"/>
        <v>1.3365</v>
      </c>
      <c r="M49" s="156">
        <f t="shared" si="9"/>
        <v>27.5</v>
      </c>
      <c r="N49" s="22"/>
      <c r="P49" s="37">
        <f t="shared" si="12"/>
        <v>11.472999999999999</v>
      </c>
      <c r="Q49" s="37">
        <f t="shared" si="13"/>
        <v>6.4157499999999992</v>
      </c>
      <c r="R49" s="37">
        <f t="shared" si="14"/>
        <v>8.2747500000000009</v>
      </c>
      <c r="S49" s="37">
        <f t="shared" si="15"/>
        <v>1.3365</v>
      </c>
      <c r="T49" s="37">
        <f t="shared" si="10"/>
        <v>27.5</v>
      </c>
    </row>
    <row r="50" spans="1:20">
      <c r="A50" s="8" t="s">
        <v>92</v>
      </c>
      <c r="B50" s="202">
        <v>27.5</v>
      </c>
      <c r="C50" s="202">
        <v>27.5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11.472999999999999</v>
      </c>
      <c r="J50" s="21">
        <f t="shared" si="6"/>
        <v>6.4157499999999992</v>
      </c>
      <c r="K50" s="21">
        <f t="shared" si="7"/>
        <v>8.2747500000000009</v>
      </c>
      <c r="L50" s="21">
        <f t="shared" si="8"/>
        <v>1.3365</v>
      </c>
      <c r="M50" s="156">
        <f t="shared" si="9"/>
        <v>27.5</v>
      </c>
      <c r="N50" s="22"/>
      <c r="P50" s="37">
        <f t="shared" si="12"/>
        <v>11.472999999999999</v>
      </c>
      <c r="Q50" s="37">
        <f t="shared" si="13"/>
        <v>6.4157499999999992</v>
      </c>
      <c r="R50" s="37">
        <f t="shared" si="14"/>
        <v>8.2747500000000009</v>
      </c>
      <c r="S50" s="37">
        <f t="shared" si="15"/>
        <v>1.3365</v>
      </c>
      <c r="T50" s="37">
        <f t="shared" si="10"/>
        <v>27.5</v>
      </c>
    </row>
    <row r="51" spans="1:20">
      <c r="A51" s="8" t="s">
        <v>93</v>
      </c>
      <c r="B51" s="202">
        <v>27.5</v>
      </c>
      <c r="C51" s="202">
        <v>27.5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11.472999999999999</v>
      </c>
      <c r="J51" s="21">
        <f t="shared" si="6"/>
        <v>6.4157499999999992</v>
      </c>
      <c r="K51" s="21">
        <f t="shared" si="7"/>
        <v>8.2747500000000009</v>
      </c>
      <c r="L51" s="21">
        <f t="shared" si="8"/>
        <v>1.3365</v>
      </c>
      <c r="M51" s="156">
        <f t="shared" si="9"/>
        <v>27.5</v>
      </c>
      <c r="N51" s="22"/>
      <c r="P51" s="37">
        <f t="shared" si="12"/>
        <v>11.472999999999999</v>
      </c>
      <c r="Q51" s="37">
        <f t="shared" si="13"/>
        <v>6.4157499999999992</v>
      </c>
      <c r="R51" s="37">
        <f t="shared" si="14"/>
        <v>8.2747500000000009</v>
      </c>
      <c r="S51" s="37">
        <f t="shared" si="15"/>
        <v>1.3365</v>
      </c>
      <c r="T51" s="37">
        <f t="shared" si="10"/>
        <v>27.5</v>
      </c>
    </row>
    <row r="52" spans="1:20">
      <c r="A52" s="8" t="s">
        <v>94</v>
      </c>
      <c r="B52" s="202">
        <v>27.5</v>
      </c>
      <c r="C52" s="202">
        <v>27.5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11.472999999999999</v>
      </c>
      <c r="J52" s="21">
        <f t="shared" si="6"/>
        <v>6.4157499999999992</v>
      </c>
      <c r="K52" s="21">
        <f t="shared" si="7"/>
        <v>8.2747500000000009</v>
      </c>
      <c r="L52" s="21">
        <f t="shared" si="8"/>
        <v>1.3365</v>
      </c>
      <c r="M52" s="156">
        <f t="shared" si="9"/>
        <v>27.5</v>
      </c>
      <c r="N52" s="22"/>
      <c r="P52" s="37">
        <f t="shared" si="12"/>
        <v>11.472999999999999</v>
      </c>
      <c r="Q52" s="37">
        <f t="shared" si="13"/>
        <v>6.4157499999999992</v>
      </c>
      <c r="R52" s="37">
        <f t="shared" si="14"/>
        <v>8.2747500000000009</v>
      </c>
      <c r="S52" s="37">
        <f t="shared" si="15"/>
        <v>1.3365</v>
      </c>
      <c r="T52" s="37">
        <f t="shared" si="10"/>
        <v>27.5</v>
      </c>
    </row>
    <row r="53" spans="1:20">
      <c r="A53" s="8" t="s">
        <v>95</v>
      </c>
      <c r="B53" s="202">
        <v>27.5</v>
      </c>
      <c r="C53" s="202">
        <v>27.5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11.472999999999999</v>
      </c>
      <c r="J53" s="21">
        <f t="shared" si="6"/>
        <v>6.4157499999999992</v>
      </c>
      <c r="K53" s="21">
        <f t="shared" si="7"/>
        <v>8.2747500000000009</v>
      </c>
      <c r="L53" s="21">
        <f t="shared" si="8"/>
        <v>1.3365</v>
      </c>
      <c r="M53" s="156">
        <f t="shared" si="9"/>
        <v>27.5</v>
      </c>
      <c r="N53" s="22"/>
      <c r="P53" s="37">
        <f t="shared" si="12"/>
        <v>11.472999999999999</v>
      </c>
      <c r="Q53" s="37">
        <f t="shared" si="13"/>
        <v>6.4157499999999992</v>
      </c>
      <c r="R53" s="37">
        <f t="shared" si="14"/>
        <v>8.2747500000000009</v>
      </c>
      <c r="S53" s="37">
        <f t="shared" si="15"/>
        <v>1.3365</v>
      </c>
      <c r="T53" s="37">
        <f t="shared" si="10"/>
        <v>27.5</v>
      </c>
    </row>
    <row r="54" spans="1:20">
      <c r="A54" s="8" t="s">
        <v>96</v>
      </c>
      <c r="B54" s="202">
        <v>27.5</v>
      </c>
      <c r="C54" s="202">
        <v>27.5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11.472999999999999</v>
      </c>
      <c r="J54" s="21">
        <f t="shared" si="6"/>
        <v>6.4157499999999992</v>
      </c>
      <c r="K54" s="21">
        <f t="shared" si="7"/>
        <v>8.2747500000000009</v>
      </c>
      <c r="L54" s="21">
        <f t="shared" si="8"/>
        <v>1.3365</v>
      </c>
      <c r="M54" s="156">
        <f t="shared" si="9"/>
        <v>27.5</v>
      </c>
      <c r="N54" s="22"/>
      <c r="P54" s="37">
        <f t="shared" si="12"/>
        <v>11.472999999999999</v>
      </c>
      <c r="Q54" s="37">
        <f t="shared" si="13"/>
        <v>6.4157499999999992</v>
      </c>
      <c r="R54" s="37">
        <f t="shared" si="14"/>
        <v>8.2747500000000009</v>
      </c>
      <c r="S54" s="37">
        <f t="shared" si="15"/>
        <v>1.3365</v>
      </c>
      <c r="T54" s="37">
        <f t="shared" si="10"/>
        <v>27.5</v>
      </c>
    </row>
    <row r="55" spans="1:20">
      <c r="A55" s="8" t="s">
        <v>97</v>
      </c>
      <c r="B55" s="202">
        <v>27.5</v>
      </c>
      <c r="C55" s="202">
        <v>27.5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11.472999999999999</v>
      </c>
      <c r="J55" s="21">
        <f t="shared" si="6"/>
        <v>6.4157499999999992</v>
      </c>
      <c r="K55" s="21">
        <f t="shared" si="7"/>
        <v>8.2747500000000009</v>
      </c>
      <c r="L55" s="21">
        <f t="shared" si="8"/>
        <v>1.3365</v>
      </c>
      <c r="M55" s="156">
        <f t="shared" si="9"/>
        <v>27.5</v>
      </c>
      <c r="N55" s="22"/>
      <c r="P55" s="37">
        <f t="shared" si="12"/>
        <v>11.472999999999999</v>
      </c>
      <c r="Q55" s="37">
        <f t="shared" si="13"/>
        <v>6.4157499999999992</v>
      </c>
      <c r="R55" s="37">
        <f t="shared" si="14"/>
        <v>8.2747500000000009</v>
      </c>
      <c r="S55" s="37">
        <f t="shared" si="15"/>
        <v>1.3365</v>
      </c>
      <c r="T55" s="37">
        <f t="shared" si="10"/>
        <v>27.5</v>
      </c>
    </row>
    <row r="56" spans="1:20">
      <c r="A56" s="8" t="s">
        <v>98</v>
      </c>
      <c r="B56" s="202">
        <v>27.5</v>
      </c>
      <c r="C56" s="202">
        <v>27.5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11.472999999999999</v>
      </c>
      <c r="J56" s="21">
        <f t="shared" si="6"/>
        <v>6.4157499999999992</v>
      </c>
      <c r="K56" s="21">
        <f t="shared" si="7"/>
        <v>8.2747500000000009</v>
      </c>
      <c r="L56" s="21">
        <f t="shared" si="8"/>
        <v>1.3365</v>
      </c>
      <c r="M56" s="156">
        <f t="shared" si="9"/>
        <v>27.5</v>
      </c>
      <c r="N56" s="22"/>
      <c r="P56" s="37">
        <f t="shared" si="12"/>
        <v>11.472999999999999</v>
      </c>
      <c r="Q56" s="37">
        <f t="shared" si="13"/>
        <v>6.4157499999999992</v>
      </c>
      <c r="R56" s="37">
        <f t="shared" si="14"/>
        <v>8.2747500000000009</v>
      </c>
      <c r="S56" s="37">
        <f t="shared" si="15"/>
        <v>1.3365</v>
      </c>
      <c r="T56" s="37">
        <f t="shared" si="10"/>
        <v>27.5</v>
      </c>
    </row>
    <row r="57" spans="1:20">
      <c r="A57" s="8" t="s">
        <v>99</v>
      </c>
      <c r="B57" s="202">
        <v>27.5</v>
      </c>
      <c r="C57" s="202">
        <v>27.5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11.472999999999999</v>
      </c>
      <c r="J57" s="21">
        <f t="shared" si="6"/>
        <v>6.4157499999999992</v>
      </c>
      <c r="K57" s="21">
        <f t="shared" si="7"/>
        <v>8.2747500000000009</v>
      </c>
      <c r="L57" s="21">
        <f t="shared" si="8"/>
        <v>1.3365</v>
      </c>
      <c r="M57" s="156">
        <f t="shared" si="9"/>
        <v>27.5</v>
      </c>
      <c r="N57" s="22"/>
      <c r="P57" s="37">
        <f t="shared" si="12"/>
        <v>11.472999999999999</v>
      </c>
      <c r="Q57" s="37">
        <f t="shared" si="13"/>
        <v>6.4157499999999992</v>
      </c>
      <c r="R57" s="37">
        <f t="shared" si="14"/>
        <v>8.2747500000000009</v>
      </c>
      <c r="S57" s="37">
        <f t="shared" si="15"/>
        <v>1.3365</v>
      </c>
      <c r="T57" s="37">
        <f t="shared" si="10"/>
        <v>27.5</v>
      </c>
    </row>
    <row r="58" spans="1:20">
      <c r="A58" s="8" t="s">
        <v>100</v>
      </c>
      <c r="B58" s="202">
        <v>27.5</v>
      </c>
      <c r="C58" s="202">
        <v>27.5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11.472999999999999</v>
      </c>
      <c r="J58" s="21">
        <f t="shared" si="6"/>
        <v>6.4157499999999992</v>
      </c>
      <c r="K58" s="21">
        <f t="shared" si="7"/>
        <v>8.2747500000000009</v>
      </c>
      <c r="L58" s="21">
        <f t="shared" si="8"/>
        <v>1.3365</v>
      </c>
      <c r="M58" s="156">
        <f t="shared" si="9"/>
        <v>27.5</v>
      </c>
      <c r="N58" s="22"/>
      <c r="P58" s="37">
        <f t="shared" si="12"/>
        <v>11.472999999999999</v>
      </c>
      <c r="Q58" s="37">
        <f t="shared" si="13"/>
        <v>6.4157499999999992</v>
      </c>
      <c r="R58" s="37">
        <f t="shared" si="14"/>
        <v>8.2747500000000009</v>
      </c>
      <c r="S58" s="37">
        <f t="shared" si="15"/>
        <v>1.3365</v>
      </c>
      <c r="T58" s="37">
        <f t="shared" si="10"/>
        <v>27.5</v>
      </c>
    </row>
    <row r="59" spans="1:20">
      <c r="A59" s="8" t="s">
        <v>101</v>
      </c>
      <c r="B59" s="202">
        <v>27.5</v>
      </c>
      <c r="C59" s="202">
        <v>27.5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11.472999999999999</v>
      </c>
      <c r="J59" s="21">
        <f t="shared" si="6"/>
        <v>6.4157499999999992</v>
      </c>
      <c r="K59" s="21">
        <f t="shared" si="7"/>
        <v>8.2747500000000009</v>
      </c>
      <c r="L59" s="21">
        <f t="shared" si="8"/>
        <v>1.3365</v>
      </c>
      <c r="M59" s="156">
        <f t="shared" si="9"/>
        <v>27.5</v>
      </c>
      <c r="N59" s="22"/>
      <c r="P59" s="37">
        <f t="shared" si="12"/>
        <v>11.472999999999999</v>
      </c>
      <c r="Q59" s="37">
        <f t="shared" si="13"/>
        <v>6.4157499999999992</v>
      </c>
      <c r="R59" s="37">
        <f t="shared" si="14"/>
        <v>8.2747500000000009</v>
      </c>
      <c r="S59" s="37">
        <f t="shared" si="15"/>
        <v>1.3365</v>
      </c>
      <c r="T59" s="37">
        <f t="shared" si="10"/>
        <v>27.5</v>
      </c>
    </row>
    <row r="60" spans="1:20">
      <c r="A60" s="8" t="s">
        <v>102</v>
      </c>
      <c r="B60" s="202">
        <v>27.5</v>
      </c>
      <c r="C60" s="202">
        <v>27.5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11.472999999999999</v>
      </c>
      <c r="J60" s="21">
        <f t="shared" si="6"/>
        <v>6.4157499999999992</v>
      </c>
      <c r="K60" s="21">
        <f t="shared" si="7"/>
        <v>8.2747500000000009</v>
      </c>
      <c r="L60" s="21">
        <f t="shared" si="8"/>
        <v>1.3365</v>
      </c>
      <c r="M60" s="156">
        <f t="shared" si="9"/>
        <v>27.5</v>
      </c>
      <c r="N60" s="22"/>
      <c r="P60" s="37">
        <f t="shared" si="12"/>
        <v>11.472999999999999</v>
      </c>
      <c r="Q60" s="37">
        <f t="shared" si="13"/>
        <v>6.4157499999999992</v>
      </c>
      <c r="R60" s="37">
        <f t="shared" si="14"/>
        <v>8.2747500000000009</v>
      </c>
      <c r="S60" s="37">
        <f t="shared" si="15"/>
        <v>1.3365</v>
      </c>
      <c r="T60" s="37">
        <f t="shared" si="10"/>
        <v>27.5</v>
      </c>
    </row>
    <row r="61" spans="1:20">
      <c r="A61" s="8" t="s">
        <v>103</v>
      </c>
      <c r="B61" s="202">
        <v>27.5</v>
      </c>
      <c r="C61" s="202">
        <v>27.5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11.472999999999999</v>
      </c>
      <c r="J61" s="21">
        <f t="shared" si="6"/>
        <v>6.4157499999999992</v>
      </c>
      <c r="K61" s="21">
        <f t="shared" si="7"/>
        <v>8.2747500000000009</v>
      </c>
      <c r="L61" s="21">
        <f t="shared" si="8"/>
        <v>1.3365</v>
      </c>
      <c r="M61" s="156">
        <f t="shared" si="9"/>
        <v>27.5</v>
      </c>
      <c r="N61" s="22"/>
      <c r="P61" s="37">
        <f t="shared" si="12"/>
        <v>11.472999999999999</v>
      </c>
      <c r="Q61" s="37">
        <f t="shared" si="13"/>
        <v>6.4157499999999992</v>
      </c>
      <c r="R61" s="37">
        <f t="shared" si="14"/>
        <v>8.2747500000000009</v>
      </c>
      <c r="S61" s="37">
        <f t="shared" si="15"/>
        <v>1.3365</v>
      </c>
      <c r="T61" s="37">
        <f t="shared" si="10"/>
        <v>27.5</v>
      </c>
    </row>
    <row r="62" spans="1:20">
      <c r="A62" s="8" t="s">
        <v>104</v>
      </c>
      <c r="B62" s="202">
        <v>27.5</v>
      </c>
      <c r="C62" s="202">
        <v>27.5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11.472999999999999</v>
      </c>
      <c r="J62" s="21">
        <f t="shared" si="6"/>
        <v>6.4157499999999992</v>
      </c>
      <c r="K62" s="21">
        <f t="shared" si="7"/>
        <v>8.2747500000000009</v>
      </c>
      <c r="L62" s="21">
        <f t="shared" si="8"/>
        <v>1.3365</v>
      </c>
      <c r="M62" s="156">
        <f t="shared" si="9"/>
        <v>27.5</v>
      </c>
      <c r="N62" s="22"/>
      <c r="P62" s="37">
        <f t="shared" si="12"/>
        <v>11.472999999999999</v>
      </c>
      <c r="Q62" s="37">
        <f t="shared" si="13"/>
        <v>6.4157499999999992</v>
      </c>
      <c r="R62" s="37">
        <f t="shared" si="14"/>
        <v>8.2747500000000009</v>
      </c>
      <c r="S62" s="37">
        <f t="shared" si="15"/>
        <v>1.3365</v>
      </c>
      <c r="T62" s="37">
        <f t="shared" si="10"/>
        <v>27.5</v>
      </c>
    </row>
    <row r="63" spans="1:20">
      <c r="A63" s="8" t="s">
        <v>105</v>
      </c>
      <c r="B63" s="202">
        <v>27.5</v>
      </c>
      <c r="C63" s="202">
        <v>27.5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11.472999999999999</v>
      </c>
      <c r="J63" s="21">
        <f t="shared" si="6"/>
        <v>6.4157499999999992</v>
      </c>
      <c r="K63" s="21">
        <f t="shared" si="7"/>
        <v>8.2747500000000009</v>
      </c>
      <c r="L63" s="21">
        <f t="shared" si="8"/>
        <v>1.3365</v>
      </c>
      <c r="M63" s="156">
        <f t="shared" si="9"/>
        <v>27.5</v>
      </c>
      <c r="N63" s="22"/>
      <c r="P63" s="37">
        <f t="shared" si="12"/>
        <v>11.472999999999999</v>
      </c>
      <c r="Q63" s="37">
        <f t="shared" si="13"/>
        <v>6.4157499999999992</v>
      </c>
      <c r="R63" s="37">
        <f t="shared" si="14"/>
        <v>8.2747500000000009</v>
      </c>
      <c r="S63" s="37">
        <f t="shared" si="15"/>
        <v>1.3365</v>
      </c>
      <c r="T63" s="37">
        <f t="shared" si="10"/>
        <v>27.5</v>
      </c>
    </row>
    <row r="64" spans="1:20">
      <c r="A64" s="8" t="s">
        <v>106</v>
      </c>
      <c r="B64" s="202">
        <v>27.5</v>
      </c>
      <c r="C64" s="202">
        <v>27.5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11.472999999999999</v>
      </c>
      <c r="J64" s="21">
        <f t="shared" si="6"/>
        <v>6.4157499999999992</v>
      </c>
      <c r="K64" s="21">
        <f t="shared" si="7"/>
        <v>8.2747500000000009</v>
      </c>
      <c r="L64" s="21">
        <f t="shared" si="8"/>
        <v>1.3365</v>
      </c>
      <c r="M64" s="156">
        <f t="shared" si="9"/>
        <v>27.5</v>
      </c>
      <c r="N64" s="22"/>
      <c r="P64" s="37">
        <f t="shared" si="12"/>
        <v>11.472999999999999</v>
      </c>
      <c r="Q64" s="37">
        <f t="shared" si="13"/>
        <v>6.4157499999999992</v>
      </c>
      <c r="R64" s="37">
        <f t="shared" si="14"/>
        <v>8.2747500000000009</v>
      </c>
      <c r="S64" s="37">
        <f t="shared" si="15"/>
        <v>1.3365</v>
      </c>
      <c r="T64" s="37">
        <f t="shared" si="10"/>
        <v>27.5</v>
      </c>
    </row>
    <row r="65" spans="1:20">
      <c r="A65" s="8" t="s">
        <v>107</v>
      </c>
      <c r="B65" s="202">
        <v>27.5</v>
      </c>
      <c r="C65" s="202">
        <v>27.5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11.472999999999999</v>
      </c>
      <c r="J65" s="21">
        <f t="shared" si="6"/>
        <v>6.4157499999999992</v>
      </c>
      <c r="K65" s="21">
        <f t="shared" si="7"/>
        <v>8.2747500000000009</v>
      </c>
      <c r="L65" s="21">
        <f t="shared" si="8"/>
        <v>1.3365</v>
      </c>
      <c r="M65" s="156">
        <f t="shared" si="9"/>
        <v>27.5</v>
      </c>
      <c r="N65" s="22"/>
      <c r="P65" s="37">
        <f t="shared" si="12"/>
        <v>11.472999999999999</v>
      </c>
      <c r="Q65" s="37">
        <f t="shared" si="13"/>
        <v>6.4157499999999992</v>
      </c>
      <c r="R65" s="37">
        <f t="shared" si="14"/>
        <v>8.2747500000000009</v>
      </c>
      <c r="S65" s="37">
        <f t="shared" si="15"/>
        <v>1.3365</v>
      </c>
      <c r="T65" s="37">
        <f t="shared" si="10"/>
        <v>27.5</v>
      </c>
    </row>
    <row r="66" spans="1:20">
      <c r="A66" s="8" t="s">
        <v>108</v>
      </c>
      <c r="B66" s="202">
        <v>27.5</v>
      </c>
      <c r="C66" s="202">
        <v>27.5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11.472999999999999</v>
      </c>
      <c r="J66" s="21">
        <f t="shared" si="6"/>
        <v>6.4157499999999992</v>
      </c>
      <c r="K66" s="21">
        <f t="shared" si="7"/>
        <v>8.2747500000000009</v>
      </c>
      <c r="L66" s="21">
        <f t="shared" si="8"/>
        <v>1.3365</v>
      </c>
      <c r="M66" s="156">
        <f t="shared" si="9"/>
        <v>27.5</v>
      </c>
      <c r="N66" s="22"/>
      <c r="P66" s="37">
        <f t="shared" si="12"/>
        <v>11.472999999999999</v>
      </c>
      <c r="Q66" s="37">
        <f t="shared" si="13"/>
        <v>6.4157499999999992</v>
      </c>
      <c r="R66" s="37">
        <f t="shared" si="14"/>
        <v>8.2747500000000009</v>
      </c>
      <c r="S66" s="37">
        <f t="shared" si="15"/>
        <v>1.3365</v>
      </c>
      <c r="T66" s="37">
        <f t="shared" si="10"/>
        <v>27.5</v>
      </c>
    </row>
    <row r="67" spans="1:20">
      <c r="A67" s="8" t="s">
        <v>109</v>
      </c>
      <c r="B67" s="202">
        <v>27.5</v>
      </c>
      <c r="C67" s="202">
        <v>27.5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11.472999999999999</v>
      </c>
      <c r="J67" s="21">
        <f t="shared" si="6"/>
        <v>6.4157499999999992</v>
      </c>
      <c r="K67" s="21">
        <f t="shared" si="7"/>
        <v>8.2747500000000009</v>
      </c>
      <c r="L67" s="21">
        <f t="shared" si="8"/>
        <v>1.3365</v>
      </c>
      <c r="M67" s="156">
        <f t="shared" si="9"/>
        <v>27.5</v>
      </c>
      <c r="N67" s="22"/>
      <c r="P67" s="37">
        <f t="shared" ref="P67:P98" si="17">I67</f>
        <v>11.472999999999999</v>
      </c>
      <c r="Q67" s="37">
        <f t="shared" ref="Q67:Q98" si="18">J67</f>
        <v>6.4157499999999992</v>
      </c>
      <c r="R67" s="37">
        <f t="shared" ref="R67:R98" si="19">K67</f>
        <v>8.2747500000000009</v>
      </c>
      <c r="S67" s="37">
        <f t="shared" ref="S67:S98" si="20">L67</f>
        <v>1.3365</v>
      </c>
      <c r="T67" s="37">
        <f t="shared" si="10"/>
        <v>27.5</v>
      </c>
    </row>
    <row r="68" spans="1:20">
      <c r="A68" s="8" t="s">
        <v>110</v>
      </c>
      <c r="B68" s="202">
        <v>27.5</v>
      </c>
      <c r="C68" s="202">
        <v>27.5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11.472999999999999</v>
      </c>
      <c r="J68" s="21">
        <f t="shared" ref="J68:J98" si="22">C68*E68/100</f>
        <v>6.4157499999999992</v>
      </c>
      <c r="K68" s="21">
        <f t="shared" ref="K68:K98" si="23">C68*F68/100</f>
        <v>8.2747500000000009</v>
      </c>
      <c r="L68" s="21">
        <f t="shared" ref="L68:L98" si="24">C68*G68/100</f>
        <v>1.3365</v>
      </c>
      <c r="M68" s="156">
        <f t="shared" ref="M68:M98" si="25">SUM(I68:L68)</f>
        <v>27.5</v>
      </c>
      <c r="N68" s="22"/>
      <c r="P68" s="37">
        <f t="shared" si="17"/>
        <v>11.472999999999999</v>
      </c>
      <c r="Q68" s="37">
        <f t="shared" si="18"/>
        <v>6.4157499999999992</v>
      </c>
      <c r="R68" s="37">
        <f t="shared" si="19"/>
        <v>8.2747500000000009</v>
      </c>
      <c r="S68" s="37">
        <f t="shared" si="20"/>
        <v>1.3365</v>
      </c>
      <c r="T68" s="37">
        <f t="shared" ref="T68:T99" si="26">SUM(P68:S68)</f>
        <v>27.5</v>
      </c>
    </row>
    <row r="69" spans="1:20">
      <c r="A69" s="8" t="s">
        <v>111</v>
      </c>
      <c r="B69" s="202">
        <v>27.5</v>
      </c>
      <c r="C69" s="202">
        <v>27.5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11.472999999999999</v>
      </c>
      <c r="J69" s="21">
        <f t="shared" si="22"/>
        <v>6.4157499999999992</v>
      </c>
      <c r="K69" s="21">
        <f t="shared" si="23"/>
        <v>8.2747500000000009</v>
      </c>
      <c r="L69" s="21">
        <f t="shared" si="24"/>
        <v>1.3365</v>
      </c>
      <c r="M69" s="156">
        <f t="shared" si="25"/>
        <v>27.5</v>
      </c>
      <c r="N69" s="22"/>
      <c r="P69" s="37">
        <f t="shared" si="17"/>
        <v>11.472999999999999</v>
      </c>
      <c r="Q69" s="37">
        <f t="shared" si="18"/>
        <v>6.4157499999999992</v>
      </c>
      <c r="R69" s="37">
        <f t="shared" si="19"/>
        <v>8.2747500000000009</v>
      </c>
      <c r="S69" s="37">
        <f t="shared" si="20"/>
        <v>1.3365</v>
      </c>
      <c r="T69" s="37">
        <f t="shared" si="26"/>
        <v>27.5</v>
      </c>
    </row>
    <row r="70" spans="1:20">
      <c r="A70" s="8" t="s">
        <v>112</v>
      </c>
      <c r="B70" s="202">
        <v>27.5</v>
      </c>
      <c r="C70" s="202">
        <v>27.5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11.472999999999999</v>
      </c>
      <c r="J70" s="21">
        <f t="shared" si="22"/>
        <v>6.4157499999999992</v>
      </c>
      <c r="K70" s="21">
        <f t="shared" si="23"/>
        <v>8.2747500000000009</v>
      </c>
      <c r="L70" s="21">
        <f t="shared" si="24"/>
        <v>1.3365</v>
      </c>
      <c r="M70" s="156">
        <f t="shared" si="25"/>
        <v>27.5</v>
      </c>
      <c r="N70" s="22"/>
      <c r="P70" s="37">
        <f t="shared" si="17"/>
        <v>11.472999999999999</v>
      </c>
      <c r="Q70" s="37">
        <f t="shared" si="18"/>
        <v>6.4157499999999992</v>
      </c>
      <c r="R70" s="37">
        <f t="shared" si="19"/>
        <v>8.2747500000000009</v>
      </c>
      <c r="S70" s="37">
        <f t="shared" si="20"/>
        <v>1.3365</v>
      </c>
      <c r="T70" s="37">
        <f t="shared" si="26"/>
        <v>27.5</v>
      </c>
    </row>
    <row r="71" spans="1:20">
      <c r="A71" s="8" t="s">
        <v>113</v>
      </c>
      <c r="B71" s="202">
        <v>27.5</v>
      </c>
      <c r="C71" s="202">
        <v>27.5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11.472999999999999</v>
      </c>
      <c r="J71" s="21">
        <f t="shared" si="22"/>
        <v>6.4157499999999992</v>
      </c>
      <c r="K71" s="21">
        <f t="shared" si="23"/>
        <v>8.2747500000000009</v>
      </c>
      <c r="L71" s="21">
        <f t="shared" si="24"/>
        <v>1.3365</v>
      </c>
      <c r="M71" s="156">
        <f t="shared" si="25"/>
        <v>27.5</v>
      </c>
      <c r="N71" s="22"/>
      <c r="P71" s="37">
        <f t="shared" si="17"/>
        <v>11.472999999999999</v>
      </c>
      <c r="Q71" s="37">
        <f t="shared" si="18"/>
        <v>6.4157499999999992</v>
      </c>
      <c r="R71" s="37">
        <f t="shared" si="19"/>
        <v>8.2747500000000009</v>
      </c>
      <c r="S71" s="37">
        <f t="shared" si="20"/>
        <v>1.3365</v>
      </c>
      <c r="T71" s="37">
        <f t="shared" si="26"/>
        <v>27.5</v>
      </c>
    </row>
    <row r="72" spans="1:20">
      <c r="A72" s="8" t="s">
        <v>114</v>
      </c>
      <c r="B72" s="202">
        <v>27.5</v>
      </c>
      <c r="C72" s="202">
        <v>27.5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11.472999999999999</v>
      </c>
      <c r="J72" s="21">
        <f t="shared" si="22"/>
        <v>6.4157499999999992</v>
      </c>
      <c r="K72" s="21">
        <f t="shared" si="23"/>
        <v>8.2747500000000009</v>
      </c>
      <c r="L72" s="21">
        <f t="shared" si="24"/>
        <v>1.3365</v>
      </c>
      <c r="M72" s="156">
        <f t="shared" si="25"/>
        <v>27.5</v>
      </c>
      <c r="N72" s="22"/>
      <c r="P72" s="37">
        <f t="shared" si="17"/>
        <v>11.472999999999999</v>
      </c>
      <c r="Q72" s="37">
        <f t="shared" si="18"/>
        <v>6.4157499999999992</v>
      </c>
      <c r="R72" s="37">
        <f t="shared" si="19"/>
        <v>8.2747500000000009</v>
      </c>
      <c r="S72" s="37">
        <f t="shared" si="20"/>
        <v>1.3365</v>
      </c>
      <c r="T72" s="37">
        <f t="shared" si="26"/>
        <v>27.5</v>
      </c>
    </row>
    <row r="73" spans="1:20">
      <c r="A73" s="8" t="s">
        <v>115</v>
      </c>
      <c r="B73" s="202">
        <v>26</v>
      </c>
      <c r="C73" s="202">
        <v>26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10.847200000000001</v>
      </c>
      <c r="J73" s="21">
        <f t="shared" si="22"/>
        <v>6.0657999999999994</v>
      </c>
      <c r="K73" s="21">
        <f t="shared" si="23"/>
        <v>7.8234000000000004</v>
      </c>
      <c r="L73" s="21">
        <f t="shared" si="24"/>
        <v>1.2636000000000001</v>
      </c>
      <c r="M73" s="156">
        <f t="shared" si="25"/>
        <v>26</v>
      </c>
      <c r="N73" s="22"/>
      <c r="P73" s="37">
        <f t="shared" si="17"/>
        <v>10.847200000000001</v>
      </c>
      <c r="Q73" s="37">
        <f t="shared" si="18"/>
        <v>6.0657999999999994</v>
      </c>
      <c r="R73" s="37">
        <f t="shared" si="19"/>
        <v>7.8234000000000004</v>
      </c>
      <c r="S73" s="37">
        <f t="shared" si="20"/>
        <v>1.2636000000000001</v>
      </c>
      <c r="T73" s="37">
        <f t="shared" si="26"/>
        <v>26</v>
      </c>
    </row>
    <row r="74" spans="1:20">
      <c r="A74" s="8" t="s">
        <v>116</v>
      </c>
      <c r="B74" s="202">
        <v>26</v>
      </c>
      <c r="C74" s="202">
        <v>26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10.847200000000001</v>
      </c>
      <c r="J74" s="21">
        <f t="shared" si="22"/>
        <v>6.0657999999999994</v>
      </c>
      <c r="K74" s="21">
        <f t="shared" si="23"/>
        <v>7.8234000000000004</v>
      </c>
      <c r="L74" s="21">
        <f t="shared" si="24"/>
        <v>1.2636000000000001</v>
      </c>
      <c r="M74" s="156">
        <f t="shared" si="25"/>
        <v>26</v>
      </c>
      <c r="N74" s="22"/>
      <c r="P74" s="37">
        <f t="shared" si="17"/>
        <v>10.847200000000001</v>
      </c>
      <c r="Q74" s="37">
        <f t="shared" si="18"/>
        <v>6.0657999999999994</v>
      </c>
      <c r="R74" s="37">
        <f t="shared" si="19"/>
        <v>7.8234000000000004</v>
      </c>
      <c r="S74" s="37">
        <f t="shared" si="20"/>
        <v>1.2636000000000001</v>
      </c>
      <c r="T74" s="37">
        <f t="shared" si="26"/>
        <v>26</v>
      </c>
    </row>
    <row r="75" spans="1:20">
      <c r="A75" s="8" t="s">
        <v>117</v>
      </c>
      <c r="B75" s="202">
        <v>26</v>
      </c>
      <c r="C75" s="202">
        <v>26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10.847200000000001</v>
      </c>
      <c r="J75" s="21">
        <f t="shared" si="22"/>
        <v>6.0657999999999994</v>
      </c>
      <c r="K75" s="21">
        <f t="shared" si="23"/>
        <v>7.8234000000000004</v>
      </c>
      <c r="L75" s="21">
        <f t="shared" si="24"/>
        <v>1.2636000000000001</v>
      </c>
      <c r="M75" s="156">
        <f t="shared" si="25"/>
        <v>26</v>
      </c>
      <c r="N75" s="22"/>
      <c r="P75" s="37">
        <f t="shared" si="17"/>
        <v>10.847200000000001</v>
      </c>
      <c r="Q75" s="37">
        <f t="shared" si="18"/>
        <v>6.0657999999999994</v>
      </c>
      <c r="R75" s="37">
        <f t="shared" si="19"/>
        <v>7.8234000000000004</v>
      </c>
      <c r="S75" s="37">
        <f t="shared" si="20"/>
        <v>1.2636000000000001</v>
      </c>
      <c r="T75" s="37">
        <f t="shared" si="26"/>
        <v>26</v>
      </c>
    </row>
    <row r="76" spans="1:20">
      <c r="A76" s="8" t="s">
        <v>118</v>
      </c>
      <c r="B76" s="202">
        <v>26</v>
      </c>
      <c r="C76" s="202">
        <v>26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10.847200000000001</v>
      </c>
      <c r="J76" s="21">
        <f t="shared" si="22"/>
        <v>6.0657999999999994</v>
      </c>
      <c r="K76" s="21">
        <f t="shared" si="23"/>
        <v>7.8234000000000004</v>
      </c>
      <c r="L76" s="21">
        <f t="shared" si="24"/>
        <v>1.2636000000000001</v>
      </c>
      <c r="M76" s="156">
        <f t="shared" si="25"/>
        <v>26</v>
      </c>
      <c r="N76" s="22"/>
      <c r="P76" s="37">
        <f t="shared" si="17"/>
        <v>10.847200000000001</v>
      </c>
      <c r="Q76" s="37">
        <f t="shared" si="18"/>
        <v>6.0657999999999994</v>
      </c>
      <c r="R76" s="37">
        <f t="shared" si="19"/>
        <v>7.8234000000000004</v>
      </c>
      <c r="S76" s="37">
        <f t="shared" si="20"/>
        <v>1.2636000000000001</v>
      </c>
      <c r="T76" s="37">
        <f t="shared" si="26"/>
        <v>26</v>
      </c>
    </row>
    <row r="77" spans="1:20">
      <c r="A77" s="8" t="s">
        <v>119</v>
      </c>
      <c r="B77" s="202">
        <v>26</v>
      </c>
      <c r="C77" s="202">
        <v>26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10.847200000000001</v>
      </c>
      <c r="J77" s="21">
        <f t="shared" si="22"/>
        <v>6.0657999999999994</v>
      </c>
      <c r="K77" s="21">
        <f t="shared" si="23"/>
        <v>7.8234000000000004</v>
      </c>
      <c r="L77" s="21">
        <f t="shared" si="24"/>
        <v>1.2636000000000001</v>
      </c>
      <c r="M77" s="156">
        <f t="shared" si="25"/>
        <v>26</v>
      </c>
      <c r="N77" s="22"/>
      <c r="P77" s="37">
        <f t="shared" si="17"/>
        <v>10.847200000000001</v>
      </c>
      <c r="Q77" s="37">
        <f t="shared" si="18"/>
        <v>6.0657999999999994</v>
      </c>
      <c r="R77" s="37">
        <f t="shared" si="19"/>
        <v>7.8234000000000004</v>
      </c>
      <c r="S77" s="37">
        <f t="shared" si="20"/>
        <v>1.2636000000000001</v>
      </c>
      <c r="T77" s="37">
        <f t="shared" si="26"/>
        <v>26</v>
      </c>
    </row>
    <row r="78" spans="1:20">
      <c r="A78" s="8" t="s">
        <v>120</v>
      </c>
      <c r="B78" s="202">
        <v>26</v>
      </c>
      <c r="C78" s="202">
        <v>26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10.847200000000001</v>
      </c>
      <c r="J78" s="21">
        <f t="shared" si="22"/>
        <v>6.0657999999999994</v>
      </c>
      <c r="K78" s="21">
        <f t="shared" si="23"/>
        <v>7.8234000000000004</v>
      </c>
      <c r="L78" s="21">
        <f t="shared" si="24"/>
        <v>1.2636000000000001</v>
      </c>
      <c r="M78" s="156">
        <f t="shared" si="25"/>
        <v>26</v>
      </c>
      <c r="N78" s="22"/>
      <c r="P78" s="37">
        <f t="shared" si="17"/>
        <v>10.847200000000001</v>
      </c>
      <c r="Q78" s="37">
        <f t="shared" si="18"/>
        <v>6.0657999999999994</v>
      </c>
      <c r="R78" s="37">
        <f t="shared" si="19"/>
        <v>7.8234000000000004</v>
      </c>
      <c r="S78" s="37">
        <f t="shared" si="20"/>
        <v>1.2636000000000001</v>
      </c>
      <c r="T78" s="37">
        <f t="shared" si="26"/>
        <v>26</v>
      </c>
    </row>
    <row r="79" spans="1:20">
      <c r="A79" s="8" t="s">
        <v>121</v>
      </c>
      <c r="B79" s="202">
        <v>26</v>
      </c>
      <c r="C79" s="202">
        <v>26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10.847200000000001</v>
      </c>
      <c r="J79" s="21">
        <f t="shared" si="22"/>
        <v>6.0657999999999994</v>
      </c>
      <c r="K79" s="21">
        <f t="shared" si="23"/>
        <v>7.8234000000000004</v>
      </c>
      <c r="L79" s="21">
        <f t="shared" si="24"/>
        <v>1.2636000000000001</v>
      </c>
      <c r="M79" s="156">
        <f t="shared" si="25"/>
        <v>26</v>
      </c>
      <c r="N79" s="22"/>
      <c r="P79" s="37">
        <f t="shared" si="17"/>
        <v>10.847200000000001</v>
      </c>
      <c r="Q79" s="37">
        <f t="shared" si="18"/>
        <v>6.0657999999999994</v>
      </c>
      <c r="R79" s="37">
        <f t="shared" si="19"/>
        <v>7.8234000000000004</v>
      </c>
      <c r="S79" s="37">
        <f t="shared" si="20"/>
        <v>1.2636000000000001</v>
      </c>
      <c r="T79" s="37">
        <f t="shared" si="26"/>
        <v>26</v>
      </c>
    </row>
    <row r="80" spans="1:20">
      <c r="A80" s="8" t="s">
        <v>122</v>
      </c>
      <c r="B80" s="202">
        <v>26</v>
      </c>
      <c r="C80" s="202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56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202">
        <v>26</v>
      </c>
      <c r="C81" s="202">
        <v>26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10.847200000000001</v>
      </c>
      <c r="J81" s="21">
        <f t="shared" si="22"/>
        <v>6.0657999999999994</v>
      </c>
      <c r="K81" s="21">
        <f t="shared" si="23"/>
        <v>7.8234000000000004</v>
      </c>
      <c r="L81" s="21">
        <f t="shared" si="24"/>
        <v>1.2636000000000001</v>
      </c>
      <c r="M81" s="156">
        <f t="shared" si="25"/>
        <v>26</v>
      </c>
      <c r="N81" s="22"/>
      <c r="P81" s="37">
        <f t="shared" si="17"/>
        <v>10.847200000000001</v>
      </c>
      <c r="Q81" s="37">
        <f t="shared" si="18"/>
        <v>6.0657999999999994</v>
      </c>
      <c r="R81" s="37">
        <f t="shared" si="19"/>
        <v>7.8234000000000004</v>
      </c>
      <c r="S81" s="37">
        <f t="shared" si="20"/>
        <v>1.2636000000000001</v>
      </c>
      <c r="T81" s="37">
        <f t="shared" si="26"/>
        <v>26</v>
      </c>
    </row>
    <row r="82" spans="1:20">
      <c r="A82" s="8" t="s">
        <v>124</v>
      </c>
      <c r="B82" s="202">
        <v>26</v>
      </c>
      <c r="C82" s="202">
        <v>26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10.847200000000001</v>
      </c>
      <c r="J82" s="21">
        <f t="shared" si="22"/>
        <v>6.0657999999999994</v>
      </c>
      <c r="K82" s="21">
        <f t="shared" si="23"/>
        <v>7.8234000000000004</v>
      </c>
      <c r="L82" s="21">
        <f t="shared" si="24"/>
        <v>1.2636000000000001</v>
      </c>
      <c r="M82" s="156">
        <f t="shared" si="25"/>
        <v>26</v>
      </c>
      <c r="N82" s="22"/>
      <c r="P82" s="37">
        <f t="shared" si="17"/>
        <v>10.847200000000001</v>
      </c>
      <c r="Q82" s="37">
        <f t="shared" si="18"/>
        <v>6.0657999999999994</v>
      </c>
      <c r="R82" s="37">
        <f t="shared" si="19"/>
        <v>7.8234000000000004</v>
      </c>
      <c r="S82" s="37">
        <f t="shared" si="20"/>
        <v>1.2636000000000001</v>
      </c>
      <c r="T82" s="37">
        <f t="shared" si="26"/>
        <v>26</v>
      </c>
    </row>
    <row r="83" spans="1:20">
      <c r="A83" s="8" t="s">
        <v>125</v>
      </c>
      <c r="B83" s="202">
        <v>26</v>
      </c>
      <c r="C83" s="202">
        <v>26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10.847200000000001</v>
      </c>
      <c r="J83" s="21">
        <f t="shared" si="22"/>
        <v>6.0657999999999994</v>
      </c>
      <c r="K83" s="21">
        <f t="shared" si="23"/>
        <v>7.8234000000000004</v>
      </c>
      <c r="L83" s="21">
        <f t="shared" si="24"/>
        <v>1.2636000000000001</v>
      </c>
      <c r="M83" s="156">
        <f t="shared" si="25"/>
        <v>26</v>
      </c>
      <c r="N83" s="22"/>
      <c r="P83" s="37">
        <f t="shared" si="17"/>
        <v>10.847200000000001</v>
      </c>
      <c r="Q83" s="37">
        <f t="shared" si="18"/>
        <v>6.0657999999999994</v>
      </c>
      <c r="R83" s="37">
        <f t="shared" si="19"/>
        <v>7.8234000000000004</v>
      </c>
      <c r="S83" s="37">
        <f t="shared" si="20"/>
        <v>1.2636000000000001</v>
      </c>
      <c r="T83" s="37">
        <f t="shared" si="26"/>
        <v>26</v>
      </c>
    </row>
    <row r="84" spans="1:20">
      <c r="A84" s="8" t="s">
        <v>126</v>
      </c>
      <c r="B84" s="202">
        <v>26</v>
      </c>
      <c r="C84" s="202">
        <v>26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10.847200000000001</v>
      </c>
      <c r="J84" s="21">
        <f t="shared" si="22"/>
        <v>6.0657999999999994</v>
      </c>
      <c r="K84" s="21">
        <f t="shared" si="23"/>
        <v>7.8234000000000004</v>
      </c>
      <c r="L84" s="21">
        <f t="shared" si="24"/>
        <v>1.2636000000000001</v>
      </c>
      <c r="M84" s="156">
        <f t="shared" si="25"/>
        <v>26</v>
      </c>
      <c r="N84" s="22"/>
      <c r="P84" s="37">
        <f t="shared" si="17"/>
        <v>10.847200000000001</v>
      </c>
      <c r="Q84" s="37">
        <f t="shared" si="18"/>
        <v>6.0657999999999994</v>
      </c>
      <c r="R84" s="37">
        <f t="shared" si="19"/>
        <v>7.8234000000000004</v>
      </c>
      <c r="S84" s="37">
        <f t="shared" si="20"/>
        <v>1.2636000000000001</v>
      </c>
      <c r="T84" s="37">
        <f t="shared" si="26"/>
        <v>26</v>
      </c>
    </row>
    <row r="85" spans="1:20">
      <c r="A85" s="8" t="s">
        <v>127</v>
      </c>
      <c r="B85" s="202">
        <v>26</v>
      </c>
      <c r="C85" s="202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56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202">
        <v>26</v>
      </c>
      <c r="C86" s="202">
        <v>26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10.847200000000001</v>
      </c>
      <c r="J86" s="21">
        <f t="shared" si="22"/>
        <v>6.0657999999999994</v>
      </c>
      <c r="K86" s="21">
        <f t="shared" si="23"/>
        <v>7.8234000000000004</v>
      </c>
      <c r="L86" s="21">
        <f t="shared" si="24"/>
        <v>1.2636000000000001</v>
      </c>
      <c r="M86" s="156">
        <f t="shared" si="25"/>
        <v>26</v>
      </c>
      <c r="N86" s="22"/>
      <c r="P86" s="37">
        <f t="shared" si="17"/>
        <v>10.847200000000001</v>
      </c>
      <c r="Q86" s="37">
        <f t="shared" si="18"/>
        <v>6.0657999999999994</v>
      </c>
      <c r="R86" s="37">
        <f t="shared" si="19"/>
        <v>7.8234000000000004</v>
      </c>
      <c r="S86" s="37">
        <f t="shared" si="20"/>
        <v>1.2636000000000001</v>
      </c>
      <c r="T86" s="37">
        <f t="shared" si="26"/>
        <v>26</v>
      </c>
    </row>
    <row r="87" spans="1:20">
      <c r="A87" s="8" t="s">
        <v>129</v>
      </c>
      <c r="B87" s="202">
        <v>26</v>
      </c>
      <c r="C87" s="202">
        <v>26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10.847200000000001</v>
      </c>
      <c r="J87" s="21">
        <f t="shared" si="22"/>
        <v>6.0657999999999994</v>
      </c>
      <c r="K87" s="21">
        <f t="shared" si="23"/>
        <v>7.8234000000000004</v>
      </c>
      <c r="L87" s="21">
        <f t="shared" si="24"/>
        <v>1.2636000000000001</v>
      </c>
      <c r="M87" s="156">
        <f t="shared" si="25"/>
        <v>26</v>
      </c>
      <c r="N87" s="22"/>
      <c r="P87" s="37">
        <f t="shared" si="17"/>
        <v>10.847200000000001</v>
      </c>
      <c r="Q87" s="37">
        <f t="shared" si="18"/>
        <v>6.0657999999999994</v>
      </c>
      <c r="R87" s="37">
        <f t="shared" si="19"/>
        <v>7.8234000000000004</v>
      </c>
      <c r="S87" s="37">
        <f t="shared" si="20"/>
        <v>1.2636000000000001</v>
      </c>
      <c r="T87" s="37">
        <f t="shared" si="26"/>
        <v>26</v>
      </c>
    </row>
    <row r="88" spans="1:20">
      <c r="A88" s="8" t="s">
        <v>130</v>
      </c>
      <c r="B88" s="202">
        <v>26</v>
      </c>
      <c r="C88" s="202">
        <v>26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10.847200000000001</v>
      </c>
      <c r="J88" s="21">
        <f t="shared" si="22"/>
        <v>6.0657999999999994</v>
      </c>
      <c r="K88" s="21">
        <f t="shared" si="23"/>
        <v>7.8234000000000004</v>
      </c>
      <c r="L88" s="21">
        <f t="shared" si="24"/>
        <v>1.2636000000000001</v>
      </c>
      <c r="M88" s="156">
        <f t="shared" si="25"/>
        <v>26</v>
      </c>
      <c r="N88" s="22"/>
      <c r="P88" s="37">
        <f t="shared" si="17"/>
        <v>10.847200000000001</v>
      </c>
      <c r="Q88" s="37">
        <f t="shared" si="18"/>
        <v>6.0657999999999994</v>
      </c>
      <c r="R88" s="37">
        <f t="shared" si="19"/>
        <v>7.8234000000000004</v>
      </c>
      <c r="S88" s="37">
        <f t="shared" si="20"/>
        <v>1.2636000000000001</v>
      </c>
      <c r="T88" s="37">
        <f t="shared" si="26"/>
        <v>26</v>
      </c>
    </row>
    <row r="89" spans="1:20">
      <c r="A89" s="8" t="s">
        <v>131</v>
      </c>
      <c r="B89" s="202">
        <v>26</v>
      </c>
      <c r="C89" s="202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56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202">
        <v>26</v>
      </c>
      <c r="C90" s="202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56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202">
        <v>26</v>
      </c>
      <c r="C91" s="202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56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202">
        <v>26</v>
      </c>
      <c r="C92" s="202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56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202">
        <v>26</v>
      </c>
      <c r="C93" s="202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56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202">
        <v>26</v>
      </c>
      <c r="C94" s="202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56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202">
        <v>26</v>
      </c>
      <c r="C95" s="202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56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202">
        <v>26</v>
      </c>
      <c r="C96" s="202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56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202">
        <v>26</v>
      </c>
      <c r="C97" s="202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56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202">
        <v>26</v>
      </c>
      <c r="C98" s="202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56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171</v>
      </c>
      <c r="B99" s="20">
        <f t="shared" ref="B99:H99" si="27">SUM(B3:B98)/4000</f>
        <v>0.64924999999999999</v>
      </c>
      <c r="C99" s="20">
        <f t="shared" si="27"/>
        <v>0.64924999999999999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0.27086709999999997</v>
      </c>
      <c r="J99" s="157">
        <f t="shared" ref="J99:L99" si="28">SUM(J3:J98)/4000</f>
        <v>0.15147002499999998</v>
      </c>
      <c r="K99" s="157">
        <f t="shared" si="28"/>
        <v>0.19535932499999997</v>
      </c>
      <c r="L99" s="157">
        <f t="shared" si="28"/>
        <v>3.1553549999999986E-2</v>
      </c>
      <c r="M99" s="158">
        <f>SUM(M3:M98)/4000</f>
        <v>0.64924999999999999</v>
      </c>
      <c r="N99" s="23"/>
      <c r="P99" s="37">
        <f>SUM(P3:P98)/4000</f>
        <v>0.27086709999999997</v>
      </c>
      <c r="Q99" s="37">
        <f t="shared" ref="Q99:S99" si="29">SUM(Q3:Q98)/4000</f>
        <v>0.15147002499999998</v>
      </c>
      <c r="R99" s="37">
        <f t="shared" si="29"/>
        <v>0.19535932499999997</v>
      </c>
      <c r="S99" s="37">
        <f t="shared" si="29"/>
        <v>3.1553549999999986E-2</v>
      </c>
      <c r="T99" s="37">
        <f t="shared" si="26"/>
        <v>0.64924999999999988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1.1499999999999999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-69.989999999999995</v>
      </c>
      <c r="R3" s="53">
        <v>0</v>
      </c>
      <c r="S3" s="72">
        <v>0</v>
      </c>
      <c r="U3" s="73">
        <v>1.1499999999999999</v>
      </c>
      <c r="V3" s="74">
        <v>-69.989999999999995</v>
      </c>
      <c r="W3">
        <v>1.1499999999999999</v>
      </c>
      <c r="X3">
        <v>0</v>
      </c>
      <c r="Y3">
        <v>-69.989999999999995</v>
      </c>
      <c r="Z3">
        <v>0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-70</v>
      </c>
      <c r="R4" s="46">
        <v>0</v>
      </c>
      <c r="S4" s="74">
        <v>0</v>
      </c>
      <c r="U4" s="73">
        <v>0</v>
      </c>
      <c r="V4" s="74">
        <v>-70</v>
      </c>
      <c r="W4">
        <v>0</v>
      </c>
      <c r="X4">
        <v>0</v>
      </c>
      <c r="Y4">
        <v>-70</v>
      </c>
      <c r="Z4">
        <v>0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-70</v>
      </c>
      <c r="R5" s="46">
        <v>0</v>
      </c>
      <c r="S5" s="74">
        <v>0</v>
      </c>
      <c r="U5" s="73">
        <v>0</v>
      </c>
      <c r="V5" s="74">
        <v>-70</v>
      </c>
      <c r="W5">
        <v>0</v>
      </c>
      <c r="X5">
        <v>0</v>
      </c>
      <c r="Y5">
        <v>-70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-70</v>
      </c>
      <c r="R6" s="46">
        <v>0</v>
      </c>
      <c r="S6" s="74">
        <v>0</v>
      </c>
      <c r="U6" s="73">
        <v>0</v>
      </c>
      <c r="V6" s="74">
        <v>-70</v>
      </c>
      <c r="W6">
        <v>0</v>
      </c>
      <c r="X6">
        <v>0</v>
      </c>
      <c r="Y6">
        <v>-70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-20</v>
      </c>
      <c r="P7" s="46">
        <v>0</v>
      </c>
      <c r="Q7" s="46">
        <v>-30</v>
      </c>
      <c r="R7" s="46">
        <v>0</v>
      </c>
      <c r="S7" s="74">
        <v>0</v>
      </c>
      <c r="U7" s="73">
        <v>0</v>
      </c>
      <c r="V7" s="74">
        <v>-50</v>
      </c>
      <c r="W7">
        <v>0</v>
      </c>
      <c r="X7">
        <v>-20</v>
      </c>
      <c r="Y7">
        <v>-30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-75</v>
      </c>
      <c r="P8" s="46">
        <v>0</v>
      </c>
      <c r="Q8" s="46">
        <v>-30</v>
      </c>
      <c r="R8" s="46">
        <v>0</v>
      </c>
      <c r="S8" s="74">
        <v>0</v>
      </c>
      <c r="U8" s="73">
        <v>0</v>
      </c>
      <c r="V8" s="74">
        <v>-105</v>
      </c>
      <c r="W8">
        <v>0</v>
      </c>
      <c r="X8">
        <v>-75</v>
      </c>
      <c r="Y8">
        <v>-30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-154.99</v>
      </c>
      <c r="P9" s="46">
        <v>0</v>
      </c>
      <c r="Q9" s="46">
        <v>-30</v>
      </c>
      <c r="R9" s="46">
        <v>0</v>
      </c>
      <c r="S9" s="74">
        <v>0</v>
      </c>
      <c r="U9" s="73">
        <v>0</v>
      </c>
      <c r="V9" s="74">
        <v>-184.99</v>
      </c>
      <c r="W9">
        <v>0</v>
      </c>
      <c r="X9">
        <v>-154.99</v>
      </c>
      <c r="Y9">
        <v>-30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-170</v>
      </c>
      <c r="P10" s="46">
        <v>0</v>
      </c>
      <c r="Q10" s="46">
        <v>-30</v>
      </c>
      <c r="R10" s="46">
        <v>0</v>
      </c>
      <c r="S10" s="74">
        <v>0</v>
      </c>
      <c r="U10" s="73">
        <v>0</v>
      </c>
      <c r="V10" s="74">
        <v>-200</v>
      </c>
      <c r="W10">
        <v>0</v>
      </c>
      <c r="X10">
        <v>-170</v>
      </c>
      <c r="Y10">
        <v>-30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-240</v>
      </c>
      <c r="P11" s="46">
        <v>0</v>
      </c>
      <c r="Q11" s="46">
        <v>-70</v>
      </c>
      <c r="R11" s="46">
        <v>0</v>
      </c>
      <c r="S11" s="74">
        <v>0</v>
      </c>
      <c r="U11" s="73">
        <v>0</v>
      </c>
      <c r="V11" s="74">
        <v>-310</v>
      </c>
      <c r="W11">
        <v>0</v>
      </c>
      <c r="X11">
        <v>-240</v>
      </c>
      <c r="Y11">
        <v>-70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-255</v>
      </c>
      <c r="P12" s="46">
        <v>0</v>
      </c>
      <c r="Q12" s="46">
        <v>-70</v>
      </c>
      <c r="R12" s="46">
        <v>0</v>
      </c>
      <c r="S12" s="74">
        <v>0</v>
      </c>
      <c r="U12" s="73">
        <v>0</v>
      </c>
      <c r="V12" s="74">
        <v>-325</v>
      </c>
      <c r="W12">
        <v>0</v>
      </c>
      <c r="X12">
        <v>-255</v>
      </c>
      <c r="Y12">
        <v>-70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-265</v>
      </c>
      <c r="P13" s="46">
        <v>-15</v>
      </c>
      <c r="Q13" s="46">
        <v>-70</v>
      </c>
      <c r="R13" s="46">
        <v>0</v>
      </c>
      <c r="S13" s="74">
        <v>0</v>
      </c>
      <c r="U13" s="73">
        <v>0</v>
      </c>
      <c r="V13" s="74">
        <v>-350</v>
      </c>
      <c r="W13">
        <v>0</v>
      </c>
      <c r="X13">
        <v>-265</v>
      </c>
      <c r="Y13">
        <v>-70</v>
      </c>
      <c r="Z13">
        <v>0</v>
      </c>
      <c r="AA13">
        <v>-15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-280</v>
      </c>
      <c r="P14" s="46">
        <v>-38</v>
      </c>
      <c r="Q14" s="46">
        <v>-70</v>
      </c>
      <c r="R14" s="46">
        <v>0</v>
      </c>
      <c r="S14" s="74">
        <v>0</v>
      </c>
      <c r="U14" s="73">
        <v>0</v>
      </c>
      <c r="V14" s="74">
        <v>-388</v>
      </c>
      <c r="W14">
        <v>0</v>
      </c>
      <c r="X14">
        <v>-280</v>
      </c>
      <c r="Y14">
        <v>-70</v>
      </c>
      <c r="Z14">
        <v>0</v>
      </c>
      <c r="AA14">
        <v>-38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-285</v>
      </c>
      <c r="P15" s="46">
        <v>-78</v>
      </c>
      <c r="Q15" s="46">
        <v>-70</v>
      </c>
      <c r="R15" s="46">
        <v>0</v>
      </c>
      <c r="S15" s="74">
        <v>0</v>
      </c>
      <c r="U15" s="73">
        <v>0</v>
      </c>
      <c r="V15" s="74">
        <v>-433</v>
      </c>
      <c r="W15">
        <v>0</v>
      </c>
      <c r="X15">
        <v>-285</v>
      </c>
      <c r="Y15">
        <v>-70</v>
      </c>
      <c r="Z15">
        <v>0</v>
      </c>
      <c r="AA15">
        <v>-78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-305</v>
      </c>
      <c r="P16" s="46">
        <v>-99</v>
      </c>
      <c r="Q16" s="46">
        <v>-70</v>
      </c>
      <c r="R16" s="46">
        <v>0</v>
      </c>
      <c r="S16" s="74">
        <v>0</v>
      </c>
      <c r="U16" s="73">
        <v>0</v>
      </c>
      <c r="V16" s="74">
        <v>-474</v>
      </c>
      <c r="W16">
        <v>0</v>
      </c>
      <c r="X16">
        <v>-305</v>
      </c>
      <c r="Y16">
        <v>-70</v>
      </c>
      <c r="Z16">
        <v>0</v>
      </c>
      <c r="AA16">
        <v>-99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-320</v>
      </c>
      <c r="P17" s="46">
        <v>-130</v>
      </c>
      <c r="Q17" s="46">
        <v>-70</v>
      </c>
      <c r="R17" s="46">
        <v>0</v>
      </c>
      <c r="S17" s="74">
        <v>0</v>
      </c>
      <c r="U17" s="73">
        <v>0</v>
      </c>
      <c r="V17" s="74">
        <v>-520</v>
      </c>
      <c r="W17">
        <v>0</v>
      </c>
      <c r="X17">
        <v>-320</v>
      </c>
      <c r="Y17">
        <v>-70</v>
      </c>
      <c r="Z17">
        <v>0</v>
      </c>
      <c r="AA17">
        <v>-130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0.31</v>
      </c>
      <c r="N18" s="73">
        <v>0</v>
      </c>
      <c r="O18" s="46">
        <v>-335</v>
      </c>
      <c r="P18" s="46">
        <v>-151</v>
      </c>
      <c r="Q18" s="46">
        <v>-70</v>
      </c>
      <c r="R18" s="46">
        <v>0</v>
      </c>
      <c r="S18" s="74">
        <v>0</v>
      </c>
      <c r="U18" s="73">
        <v>0.31</v>
      </c>
      <c r="V18" s="74">
        <v>-556</v>
      </c>
      <c r="W18">
        <v>0</v>
      </c>
      <c r="X18">
        <v>-335</v>
      </c>
      <c r="Y18">
        <v>-70</v>
      </c>
      <c r="Z18">
        <v>0.31</v>
      </c>
      <c r="AA18">
        <v>-151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-355</v>
      </c>
      <c r="P19" s="46">
        <v>-226</v>
      </c>
      <c r="Q19" s="46">
        <v>-70</v>
      </c>
      <c r="R19" s="46">
        <v>0</v>
      </c>
      <c r="S19" s="74">
        <v>0</v>
      </c>
      <c r="U19" s="73">
        <v>0</v>
      </c>
      <c r="V19" s="74">
        <v>-651</v>
      </c>
      <c r="W19">
        <v>0</v>
      </c>
      <c r="X19">
        <v>-355</v>
      </c>
      <c r="Y19">
        <v>-70</v>
      </c>
      <c r="Z19">
        <v>0</v>
      </c>
      <c r="AA19">
        <v>-226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1.64</v>
      </c>
      <c r="N20" s="73">
        <v>0</v>
      </c>
      <c r="O20" s="46">
        <v>-370</v>
      </c>
      <c r="P20" s="46">
        <v>-247</v>
      </c>
      <c r="Q20" s="46">
        <v>-70</v>
      </c>
      <c r="R20" s="46">
        <v>0</v>
      </c>
      <c r="S20" s="74">
        <v>0</v>
      </c>
      <c r="U20" s="73">
        <v>1.64</v>
      </c>
      <c r="V20" s="74">
        <v>-687</v>
      </c>
      <c r="W20">
        <v>0</v>
      </c>
      <c r="X20">
        <v>-370</v>
      </c>
      <c r="Y20">
        <v>-70</v>
      </c>
      <c r="Z20">
        <v>1.64</v>
      </c>
      <c r="AA20">
        <v>-247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2.37</v>
      </c>
      <c r="N21" s="73">
        <v>0</v>
      </c>
      <c r="O21" s="46">
        <v>-385</v>
      </c>
      <c r="P21" s="46">
        <v>-269</v>
      </c>
      <c r="Q21" s="46">
        <v>-70</v>
      </c>
      <c r="R21" s="46">
        <v>0</v>
      </c>
      <c r="S21" s="74">
        <v>0</v>
      </c>
      <c r="U21" s="73">
        <v>2.37</v>
      </c>
      <c r="V21" s="74">
        <v>-724</v>
      </c>
      <c r="W21">
        <v>0</v>
      </c>
      <c r="X21">
        <v>-385</v>
      </c>
      <c r="Y21">
        <v>-70</v>
      </c>
      <c r="Z21">
        <v>2.37</v>
      </c>
      <c r="AA21">
        <v>-269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2.0699999999999998</v>
      </c>
      <c r="N22" s="73">
        <v>0</v>
      </c>
      <c r="O22" s="46">
        <v>-405</v>
      </c>
      <c r="P22" s="46">
        <v>-290</v>
      </c>
      <c r="Q22" s="46">
        <v>-70</v>
      </c>
      <c r="R22" s="46">
        <v>0</v>
      </c>
      <c r="S22" s="74">
        <v>0</v>
      </c>
      <c r="U22" s="73">
        <v>2.0699999999999998</v>
      </c>
      <c r="V22" s="74">
        <v>-765</v>
      </c>
      <c r="W22">
        <v>0</v>
      </c>
      <c r="X22">
        <v>-405</v>
      </c>
      <c r="Y22">
        <v>-70</v>
      </c>
      <c r="Z22">
        <v>2.0699999999999998</v>
      </c>
      <c r="AA22">
        <v>-290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5.7</v>
      </c>
      <c r="N23" s="73">
        <v>0</v>
      </c>
      <c r="O23" s="46">
        <v>-21</v>
      </c>
      <c r="P23" s="46">
        <v>-72</v>
      </c>
      <c r="Q23" s="46">
        <v>-70</v>
      </c>
      <c r="R23" s="46">
        <v>0</v>
      </c>
      <c r="S23" s="74">
        <v>0</v>
      </c>
      <c r="U23" s="73">
        <v>5.7</v>
      </c>
      <c r="V23" s="74">
        <v>-163</v>
      </c>
      <c r="W23">
        <v>0</v>
      </c>
      <c r="X23">
        <v>-21</v>
      </c>
      <c r="Y23">
        <v>-70</v>
      </c>
      <c r="Z23">
        <v>5.7</v>
      </c>
      <c r="AA23">
        <v>-72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8.98</v>
      </c>
      <c r="N24" s="73">
        <v>0</v>
      </c>
      <c r="O24" s="46">
        <v>-91</v>
      </c>
      <c r="P24" s="46">
        <v>-126.9</v>
      </c>
      <c r="Q24" s="46">
        <v>-70</v>
      </c>
      <c r="R24" s="46">
        <v>0</v>
      </c>
      <c r="S24" s="74">
        <v>0</v>
      </c>
      <c r="U24" s="73">
        <v>8.98</v>
      </c>
      <c r="V24" s="74">
        <v>-287.89999999999998</v>
      </c>
      <c r="W24">
        <v>0</v>
      </c>
      <c r="X24">
        <v>-91</v>
      </c>
      <c r="Y24">
        <v>-70</v>
      </c>
      <c r="Z24">
        <v>8.98</v>
      </c>
      <c r="AA24">
        <v>-126.9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8.2100000000000009</v>
      </c>
      <c r="N25" s="73">
        <v>0</v>
      </c>
      <c r="O25" s="46">
        <v>-126</v>
      </c>
      <c r="P25" s="46">
        <v>-215</v>
      </c>
      <c r="Q25" s="46">
        <v>-70</v>
      </c>
      <c r="R25" s="46">
        <v>0</v>
      </c>
      <c r="S25" s="74">
        <v>0</v>
      </c>
      <c r="U25" s="73">
        <v>8.2100000000000009</v>
      </c>
      <c r="V25" s="74">
        <v>-411</v>
      </c>
      <c r="W25">
        <v>0</v>
      </c>
      <c r="X25">
        <v>-126</v>
      </c>
      <c r="Y25">
        <v>-70</v>
      </c>
      <c r="Z25">
        <v>8.2100000000000009</v>
      </c>
      <c r="AA25">
        <v>-215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5.6</v>
      </c>
      <c r="N26" s="73">
        <v>0</v>
      </c>
      <c r="O26" s="46">
        <v>-151</v>
      </c>
      <c r="P26" s="46">
        <v>-256</v>
      </c>
      <c r="Q26" s="46">
        <v>-70</v>
      </c>
      <c r="R26" s="46">
        <v>0</v>
      </c>
      <c r="S26" s="74">
        <v>0</v>
      </c>
      <c r="U26" s="73">
        <v>5.6</v>
      </c>
      <c r="V26" s="74">
        <v>-477</v>
      </c>
      <c r="W26">
        <v>0</v>
      </c>
      <c r="X26">
        <v>-151</v>
      </c>
      <c r="Y26">
        <v>-70</v>
      </c>
      <c r="Z26">
        <v>5.6</v>
      </c>
      <c r="AA26">
        <v>-256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5.41</v>
      </c>
      <c r="N27" s="73">
        <v>0</v>
      </c>
      <c r="O27" s="46">
        <v>-121</v>
      </c>
      <c r="P27" s="46">
        <v>-283</v>
      </c>
      <c r="Q27" s="46">
        <v>-70</v>
      </c>
      <c r="R27" s="46">
        <v>0</v>
      </c>
      <c r="S27" s="74">
        <v>0</v>
      </c>
      <c r="U27" s="73">
        <v>5.41</v>
      </c>
      <c r="V27" s="74">
        <v>-474</v>
      </c>
      <c r="W27">
        <v>0</v>
      </c>
      <c r="X27">
        <v>-121</v>
      </c>
      <c r="Y27">
        <v>-70</v>
      </c>
      <c r="Z27">
        <v>5.41</v>
      </c>
      <c r="AA27">
        <v>-283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8.02</v>
      </c>
      <c r="N28" s="73">
        <v>0</v>
      </c>
      <c r="O28" s="46">
        <v>-131</v>
      </c>
      <c r="P28" s="46">
        <v>-309</v>
      </c>
      <c r="Q28" s="46">
        <v>-70</v>
      </c>
      <c r="R28" s="46">
        <v>0</v>
      </c>
      <c r="S28" s="74">
        <v>0</v>
      </c>
      <c r="U28" s="73">
        <v>8.02</v>
      </c>
      <c r="V28" s="74">
        <v>-510</v>
      </c>
      <c r="W28">
        <v>0</v>
      </c>
      <c r="X28">
        <v>-131</v>
      </c>
      <c r="Y28">
        <v>-70</v>
      </c>
      <c r="Z28">
        <v>8.02</v>
      </c>
      <c r="AA28">
        <v>-309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7.82</v>
      </c>
      <c r="N29" s="73">
        <v>-21</v>
      </c>
      <c r="O29" s="46">
        <v>-146</v>
      </c>
      <c r="P29" s="46">
        <v>-335</v>
      </c>
      <c r="Q29" s="46">
        <v>-70</v>
      </c>
      <c r="R29" s="46">
        <v>0</v>
      </c>
      <c r="S29" s="74">
        <v>0</v>
      </c>
      <c r="U29" s="73">
        <v>7.82</v>
      </c>
      <c r="V29" s="74">
        <v>-572</v>
      </c>
      <c r="W29">
        <v>-21</v>
      </c>
      <c r="X29">
        <v>-146</v>
      </c>
      <c r="Y29">
        <v>-70</v>
      </c>
      <c r="Z29">
        <v>7.82</v>
      </c>
      <c r="AA29">
        <v>-335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6.57</v>
      </c>
      <c r="N30" s="73">
        <v>-65</v>
      </c>
      <c r="O30" s="46">
        <v>-171</v>
      </c>
      <c r="P30" s="46">
        <v>-364</v>
      </c>
      <c r="Q30" s="46">
        <v>-70</v>
      </c>
      <c r="R30" s="46">
        <v>0</v>
      </c>
      <c r="S30" s="74">
        <v>0</v>
      </c>
      <c r="U30" s="73">
        <v>6.57</v>
      </c>
      <c r="V30" s="74">
        <v>-670</v>
      </c>
      <c r="W30">
        <v>-65</v>
      </c>
      <c r="X30">
        <v>-171</v>
      </c>
      <c r="Y30">
        <v>-70</v>
      </c>
      <c r="Z30">
        <v>6.57</v>
      </c>
      <c r="AA30">
        <v>-364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4.7300000000000004</v>
      </c>
      <c r="N31" s="73">
        <v>-117</v>
      </c>
      <c r="O31" s="46">
        <v>-326</v>
      </c>
      <c r="P31" s="46">
        <v>-385</v>
      </c>
      <c r="Q31" s="46">
        <v>-70</v>
      </c>
      <c r="R31" s="46">
        <v>0</v>
      </c>
      <c r="S31" s="74">
        <v>0</v>
      </c>
      <c r="U31" s="73">
        <v>4.7300000000000004</v>
      </c>
      <c r="V31" s="74">
        <v>-898</v>
      </c>
      <c r="W31">
        <v>-117</v>
      </c>
      <c r="X31">
        <v>-326</v>
      </c>
      <c r="Y31">
        <v>-70</v>
      </c>
      <c r="Z31">
        <v>4.7300000000000004</v>
      </c>
      <c r="AA31">
        <v>-385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5.7</v>
      </c>
      <c r="N32" s="73">
        <v>-180</v>
      </c>
      <c r="O32" s="46">
        <v>-335.7</v>
      </c>
      <c r="P32" s="46">
        <v>-397</v>
      </c>
      <c r="Q32" s="46">
        <v>-70</v>
      </c>
      <c r="R32" s="46">
        <v>0</v>
      </c>
      <c r="S32" s="74">
        <v>0</v>
      </c>
      <c r="U32" s="73">
        <v>5.7</v>
      </c>
      <c r="V32" s="74">
        <v>-982.7</v>
      </c>
      <c r="W32">
        <v>-180</v>
      </c>
      <c r="X32">
        <v>-335.7</v>
      </c>
      <c r="Y32">
        <v>-70</v>
      </c>
      <c r="Z32">
        <v>5.7</v>
      </c>
      <c r="AA32">
        <v>-397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2.42</v>
      </c>
      <c r="N33" s="73">
        <v>-245</v>
      </c>
      <c r="O33" s="46">
        <v>-321</v>
      </c>
      <c r="P33" s="46">
        <v>-419</v>
      </c>
      <c r="Q33" s="46">
        <v>-64</v>
      </c>
      <c r="R33" s="46">
        <v>0</v>
      </c>
      <c r="S33" s="74">
        <v>0</v>
      </c>
      <c r="U33" s="73">
        <v>2.42</v>
      </c>
      <c r="V33" s="74">
        <v>-1049</v>
      </c>
      <c r="W33">
        <v>-245</v>
      </c>
      <c r="X33">
        <v>-321</v>
      </c>
      <c r="Y33">
        <v>-64</v>
      </c>
      <c r="Z33">
        <v>2.42</v>
      </c>
      <c r="AA33">
        <v>-419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2.0299999999999998</v>
      </c>
      <c r="N34" s="73">
        <v>-333</v>
      </c>
      <c r="O34" s="46">
        <v>-331</v>
      </c>
      <c r="P34" s="46">
        <v>-442</v>
      </c>
      <c r="Q34" s="46">
        <v>-59</v>
      </c>
      <c r="R34" s="46">
        <v>0</v>
      </c>
      <c r="S34" s="74">
        <v>0</v>
      </c>
      <c r="U34" s="73">
        <v>2.0299999999999998</v>
      </c>
      <c r="V34" s="74">
        <v>-1165</v>
      </c>
      <c r="W34">
        <v>-333</v>
      </c>
      <c r="X34">
        <v>-331</v>
      </c>
      <c r="Y34">
        <v>-59</v>
      </c>
      <c r="Z34">
        <v>2.0299999999999998</v>
      </c>
      <c r="AA34">
        <v>-442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3.28</v>
      </c>
      <c r="N35" s="73">
        <v>-574</v>
      </c>
      <c r="O35" s="46">
        <v>-359</v>
      </c>
      <c r="P35" s="46">
        <v>-206</v>
      </c>
      <c r="Q35" s="46">
        <v>-54</v>
      </c>
      <c r="R35" s="46">
        <v>0</v>
      </c>
      <c r="S35" s="74">
        <v>0</v>
      </c>
      <c r="U35" s="73">
        <v>3.28</v>
      </c>
      <c r="V35" s="74">
        <v>-1193</v>
      </c>
      <c r="W35">
        <v>-574</v>
      </c>
      <c r="X35">
        <v>-359</v>
      </c>
      <c r="Y35">
        <v>-54</v>
      </c>
      <c r="Z35">
        <v>3.28</v>
      </c>
      <c r="AA35">
        <v>-206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4.83</v>
      </c>
      <c r="N36" s="73">
        <v>-632</v>
      </c>
      <c r="O36" s="46">
        <v>-384</v>
      </c>
      <c r="P36" s="46">
        <v>-222</v>
      </c>
      <c r="Q36" s="46">
        <v>-49</v>
      </c>
      <c r="R36" s="46">
        <v>0</v>
      </c>
      <c r="S36" s="74">
        <v>0</v>
      </c>
      <c r="U36" s="73">
        <v>4.83</v>
      </c>
      <c r="V36" s="74">
        <v>-1287</v>
      </c>
      <c r="W36">
        <v>-632</v>
      </c>
      <c r="X36">
        <v>-384</v>
      </c>
      <c r="Y36">
        <v>-49</v>
      </c>
      <c r="Z36">
        <v>4.83</v>
      </c>
      <c r="AA36">
        <v>-222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5.22</v>
      </c>
      <c r="N37" s="73">
        <v>-668</v>
      </c>
      <c r="O37" s="46">
        <v>-443</v>
      </c>
      <c r="P37" s="46">
        <v>-243</v>
      </c>
      <c r="Q37" s="46">
        <v>-43</v>
      </c>
      <c r="R37" s="46">
        <v>0</v>
      </c>
      <c r="S37" s="74">
        <v>0</v>
      </c>
      <c r="U37" s="73">
        <v>5.22</v>
      </c>
      <c r="V37" s="74">
        <v>-1397</v>
      </c>
      <c r="W37">
        <v>-668</v>
      </c>
      <c r="X37">
        <v>-443</v>
      </c>
      <c r="Y37">
        <v>-43</v>
      </c>
      <c r="Z37">
        <v>5.22</v>
      </c>
      <c r="AA37">
        <v>-243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7.63</v>
      </c>
      <c r="N38" s="73">
        <v>-711</v>
      </c>
      <c r="O38" s="46">
        <v>-468</v>
      </c>
      <c r="P38" s="46">
        <v>-256</v>
      </c>
      <c r="Q38" s="46">
        <v>0</v>
      </c>
      <c r="R38" s="46">
        <v>0</v>
      </c>
      <c r="S38" s="74">
        <v>0</v>
      </c>
      <c r="U38" s="73">
        <v>7.63</v>
      </c>
      <c r="V38" s="74">
        <v>-1435</v>
      </c>
      <c r="W38">
        <v>-711</v>
      </c>
      <c r="X38">
        <v>-468</v>
      </c>
      <c r="Y38">
        <v>0</v>
      </c>
      <c r="Z38">
        <v>7.63</v>
      </c>
      <c r="AA38">
        <v>-256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7.34</v>
      </c>
      <c r="N39" s="73">
        <v>-749</v>
      </c>
      <c r="O39" s="46">
        <v>-488</v>
      </c>
      <c r="P39" s="46">
        <v>-231</v>
      </c>
      <c r="Q39" s="46">
        <v>0</v>
      </c>
      <c r="R39" s="46">
        <v>0</v>
      </c>
      <c r="S39" s="74">
        <v>0</v>
      </c>
      <c r="U39" s="73">
        <v>7.34</v>
      </c>
      <c r="V39" s="74">
        <v>-1468</v>
      </c>
      <c r="W39">
        <v>-749</v>
      </c>
      <c r="X39">
        <v>-488</v>
      </c>
      <c r="Y39">
        <v>0</v>
      </c>
      <c r="Z39">
        <v>7.34</v>
      </c>
      <c r="AA39">
        <v>-231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8.31</v>
      </c>
      <c r="N40" s="73">
        <v>-763</v>
      </c>
      <c r="O40" s="46">
        <v>-478</v>
      </c>
      <c r="P40" s="46">
        <v>-185</v>
      </c>
      <c r="Q40" s="46">
        <v>0</v>
      </c>
      <c r="R40" s="46">
        <v>0</v>
      </c>
      <c r="S40" s="74">
        <v>0</v>
      </c>
      <c r="U40" s="73">
        <v>8.31</v>
      </c>
      <c r="V40" s="74">
        <v>-1426</v>
      </c>
      <c r="W40">
        <v>-763</v>
      </c>
      <c r="X40">
        <v>-478</v>
      </c>
      <c r="Y40">
        <v>0</v>
      </c>
      <c r="Z40">
        <v>8.31</v>
      </c>
      <c r="AA40">
        <v>-185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5.99</v>
      </c>
      <c r="N41" s="73">
        <v>-779</v>
      </c>
      <c r="O41" s="46">
        <v>-478</v>
      </c>
      <c r="P41" s="46">
        <v>-142</v>
      </c>
      <c r="Q41" s="46">
        <v>0</v>
      </c>
      <c r="R41" s="46">
        <v>0</v>
      </c>
      <c r="S41" s="74">
        <v>0</v>
      </c>
      <c r="U41" s="73">
        <v>5.99</v>
      </c>
      <c r="V41" s="74">
        <v>-1399</v>
      </c>
      <c r="W41">
        <v>-779</v>
      </c>
      <c r="X41">
        <v>-478</v>
      </c>
      <c r="Y41">
        <v>0</v>
      </c>
      <c r="Z41">
        <v>5.99</v>
      </c>
      <c r="AA41">
        <v>-142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6.67</v>
      </c>
      <c r="N42" s="73">
        <v>-779</v>
      </c>
      <c r="O42" s="46">
        <v>-468</v>
      </c>
      <c r="P42" s="46">
        <v>-108</v>
      </c>
      <c r="Q42" s="46">
        <v>0</v>
      </c>
      <c r="R42" s="46">
        <v>0</v>
      </c>
      <c r="S42" s="74">
        <v>0</v>
      </c>
      <c r="U42" s="73">
        <v>6.67</v>
      </c>
      <c r="V42" s="74">
        <v>-1355</v>
      </c>
      <c r="W42">
        <v>-779</v>
      </c>
      <c r="X42">
        <v>-468</v>
      </c>
      <c r="Y42">
        <v>0</v>
      </c>
      <c r="Z42">
        <v>6.67</v>
      </c>
      <c r="AA42">
        <v>-108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5.7</v>
      </c>
      <c r="N43" s="73">
        <v>-777</v>
      </c>
      <c r="O43" s="46">
        <v>-411</v>
      </c>
      <c r="P43" s="46">
        <v>-76</v>
      </c>
      <c r="Q43" s="46">
        <v>0</v>
      </c>
      <c r="R43" s="46">
        <v>0</v>
      </c>
      <c r="S43" s="74">
        <v>0</v>
      </c>
      <c r="U43" s="73">
        <v>5.7</v>
      </c>
      <c r="V43" s="74">
        <v>-1264</v>
      </c>
      <c r="W43">
        <v>-777</v>
      </c>
      <c r="X43">
        <v>-411</v>
      </c>
      <c r="Y43">
        <v>0</v>
      </c>
      <c r="Z43">
        <v>5.7</v>
      </c>
      <c r="AA43">
        <v>-76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3.28</v>
      </c>
      <c r="N44" s="73">
        <v>-748</v>
      </c>
      <c r="O44" s="46">
        <v>-401</v>
      </c>
      <c r="P44" s="46">
        <v>-53</v>
      </c>
      <c r="Q44" s="46">
        <v>0</v>
      </c>
      <c r="R44" s="46">
        <v>0</v>
      </c>
      <c r="S44" s="74">
        <v>0</v>
      </c>
      <c r="U44" s="73">
        <v>3.28</v>
      </c>
      <c r="V44" s="74">
        <v>-1202</v>
      </c>
      <c r="W44">
        <v>-748</v>
      </c>
      <c r="X44">
        <v>-401</v>
      </c>
      <c r="Y44">
        <v>0</v>
      </c>
      <c r="Z44">
        <v>3.28</v>
      </c>
      <c r="AA44">
        <v>-53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-738</v>
      </c>
      <c r="O45" s="46">
        <v>-386</v>
      </c>
      <c r="P45" s="46">
        <v>-29</v>
      </c>
      <c r="Q45" s="46">
        <v>0</v>
      </c>
      <c r="R45" s="46">
        <v>0</v>
      </c>
      <c r="S45" s="74">
        <v>0</v>
      </c>
      <c r="U45" s="73">
        <v>0</v>
      </c>
      <c r="V45" s="74">
        <v>-1153</v>
      </c>
      <c r="W45">
        <v>-738</v>
      </c>
      <c r="X45">
        <v>-386</v>
      </c>
      <c r="Y45">
        <v>0</v>
      </c>
      <c r="Z45">
        <v>0</v>
      </c>
      <c r="AA45">
        <v>-29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1.1599999999999999</v>
      </c>
      <c r="N46" s="73">
        <v>-721</v>
      </c>
      <c r="O46" s="46">
        <v>-376</v>
      </c>
      <c r="P46" s="46">
        <v>-9</v>
      </c>
      <c r="Q46" s="46">
        <v>0</v>
      </c>
      <c r="R46" s="46">
        <v>0</v>
      </c>
      <c r="S46" s="74">
        <v>0</v>
      </c>
      <c r="U46" s="73">
        <v>1.1599999999999999</v>
      </c>
      <c r="V46" s="74">
        <v>-1106</v>
      </c>
      <c r="W46">
        <v>-721</v>
      </c>
      <c r="X46">
        <v>-376</v>
      </c>
      <c r="Y46">
        <v>0</v>
      </c>
      <c r="Z46">
        <v>1.1599999999999999</v>
      </c>
      <c r="AA46">
        <v>-9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0.97</v>
      </c>
      <c r="N47" s="73">
        <v>-669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0.97</v>
      </c>
      <c r="V47" s="74">
        <v>-669</v>
      </c>
      <c r="W47">
        <v>-669</v>
      </c>
      <c r="X47">
        <v>0</v>
      </c>
      <c r="Y47">
        <v>0</v>
      </c>
      <c r="Z47">
        <v>0.97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-641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-641</v>
      </c>
      <c r="W48">
        <v>-641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-599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-599</v>
      </c>
      <c r="W49">
        <v>-599</v>
      </c>
      <c r="X49">
        <v>0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3.96</v>
      </c>
      <c r="N50" s="73">
        <v>-553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3.96</v>
      </c>
      <c r="V50" s="74">
        <v>-553</v>
      </c>
      <c r="W50">
        <v>-553</v>
      </c>
      <c r="X50">
        <v>0</v>
      </c>
      <c r="Y50">
        <v>0</v>
      </c>
      <c r="Z50">
        <v>3.96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6.38</v>
      </c>
      <c r="N51" s="73">
        <v>-519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6.38</v>
      </c>
      <c r="V51" s="74">
        <v>-519</v>
      </c>
      <c r="W51">
        <v>-519</v>
      </c>
      <c r="X51">
        <v>0</v>
      </c>
      <c r="Y51">
        <v>0</v>
      </c>
      <c r="Z51">
        <v>6.38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5.22</v>
      </c>
      <c r="N52" s="73">
        <v>-483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5.22</v>
      </c>
      <c r="V52" s="74">
        <v>-483</v>
      </c>
      <c r="W52">
        <v>-483</v>
      </c>
      <c r="X52">
        <v>0</v>
      </c>
      <c r="Y52">
        <v>0</v>
      </c>
      <c r="Z52">
        <v>5.22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3.19</v>
      </c>
      <c r="N53" s="73">
        <v>-444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3.19</v>
      </c>
      <c r="V53" s="74">
        <v>-444</v>
      </c>
      <c r="W53">
        <v>-444</v>
      </c>
      <c r="X53">
        <v>0</v>
      </c>
      <c r="Y53">
        <v>0</v>
      </c>
      <c r="Z53">
        <v>3.19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5.89</v>
      </c>
      <c r="N54" s="73">
        <v>-407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5.89</v>
      </c>
      <c r="V54" s="74">
        <v>-407</v>
      </c>
      <c r="W54">
        <v>-407</v>
      </c>
      <c r="X54">
        <v>0</v>
      </c>
      <c r="Y54">
        <v>0</v>
      </c>
      <c r="Z54">
        <v>5.89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6.09</v>
      </c>
      <c r="N55" s="73">
        <v>-373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6.09</v>
      </c>
      <c r="V55" s="74">
        <v>-373</v>
      </c>
      <c r="W55">
        <v>-373</v>
      </c>
      <c r="X55">
        <v>0</v>
      </c>
      <c r="Y55">
        <v>0</v>
      </c>
      <c r="Z55">
        <v>6.09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4.83</v>
      </c>
      <c r="N56" s="73">
        <v>-333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4.83</v>
      </c>
      <c r="V56" s="74">
        <v>-333</v>
      </c>
      <c r="W56">
        <v>-333</v>
      </c>
      <c r="X56">
        <v>0</v>
      </c>
      <c r="Y56">
        <v>0</v>
      </c>
      <c r="Z56">
        <v>4.83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4.25</v>
      </c>
      <c r="N57" s="73">
        <v>-283</v>
      </c>
      <c r="O57" s="46">
        <v>-236</v>
      </c>
      <c r="P57" s="46">
        <v>0</v>
      </c>
      <c r="Q57" s="46">
        <v>0</v>
      </c>
      <c r="R57" s="46">
        <v>0</v>
      </c>
      <c r="S57" s="74">
        <v>0</v>
      </c>
      <c r="U57" s="73">
        <v>4.25</v>
      </c>
      <c r="V57" s="74">
        <v>-519</v>
      </c>
      <c r="W57">
        <v>-283</v>
      </c>
      <c r="X57">
        <v>-236</v>
      </c>
      <c r="Y57">
        <v>0</v>
      </c>
      <c r="Z57">
        <v>4.25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4.93</v>
      </c>
      <c r="N58" s="73">
        <v>-236</v>
      </c>
      <c r="O58" s="46">
        <v>-206</v>
      </c>
      <c r="P58" s="46">
        <v>0</v>
      </c>
      <c r="Q58" s="46">
        <v>0</v>
      </c>
      <c r="R58" s="46">
        <v>0</v>
      </c>
      <c r="S58" s="74">
        <v>0</v>
      </c>
      <c r="U58" s="73">
        <v>4.93</v>
      </c>
      <c r="V58" s="74">
        <v>-442</v>
      </c>
      <c r="W58">
        <v>-236</v>
      </c>
      <c r="X58">
        <v>-206</v>
      </c>
      <c r="Y58">
        <v>0</v>
      </c>
      <c r="Z58">
        <v>4.93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3.38</v>
      </c>
      <c r="N59" s="73">
        <v>0</v>
      </c>
      <c r="O59" s="46">
        <v>-203</v>
      </c>
      <c r="P59" s="46">
        <v>0</v>
      </c>
      <c r="Q59" s="46">
        <v>0</v>
      </c>
      <c r="R59" s="46">
        <v>0</v>
      </c>
      <c r="S59" s="74">
        <v>0</v>
      </c>
      <c r="U59" s="73">
        <v>3.38</v>
      </c>
      <c r="V59" s="74">
        <v>-203</v>
      </c>
      <c r="W59">
        <v>0</v>
      </c>
      <c r="X59">
        <v>-203</v>
      </c>
      <c r="Y59">
        <v>0</v>
      </c>
      <c r="Z59">
        <v>3.38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3.67</v>
      </c>
      <c r="N60" s="73">
        <v>0</v>
      </c>
      <c r="O60" s="46">
        <v>-218</v>
      </c>
      <c r="P60" s="46">
        <v>0</v>
      </c>
      <c r="Q60" s="46">
        <v>0</v>
      </c>
      <c r="R60" s="46">
        <v>0</v>
      </c>
      <c r="S60" s="74">
        <v>0</v>
      </c>
      <c r="U60" s="73">
        <v>3.67</v>
      </c>
      <c r="V60" s="74">
        <v>-218</v>
      </c>
      <c r="W60">
        <v>0</v>
      </c>
      <c r="X60">
        <v>-218</v>
      </c>
      <c r="Y60">
        <v>0</v>
      </c>
      <c r="Z60">
        <v>3.67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5.7</v>
      </c>
      <c r="N61" s="73">
        <v>0</v>
      </c>
      <c r="O61" s="46">
        <v>-183</v>
      </c>
      <c r="P61" s="46">
        <v>0</v>
      </c>
      <c r="Q61" s="46">
        <v>0</v>
      </c>
      <c r="R61" s="46">
        <v>0</v>
      </c>
      <c r="S61" s="74">
        <v>0</v>
      </c>
      <c r="U61" s="73">
        <v>5.7</v>
      </c>
      <c r="V61" s="74">
        <v>-183</v>
      </c>
      <c r="W61">
        <v>0</v>
      </c>
      <c r="X61">
        <v>-183</v>
      </c>
      <c r="Y61">
        <v>0</v>
      </c>
      <c r="Z61">
        <v>5.7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6.86</v>
      </c>
      <c r="N62" s="73">
        <v>0</v>
      </c>
      <c r="O62" s="46">
        <v>-153</v>
      </c>
      <c r="P62" s="46">
        <v>0</v>
      </c>
      <c r="Q62" s="46">
        <v>0</v>
      </c>
      <c r="R62" s="46">
        <v>0</v>
      </c>
      <c r="S62" s="74">
        <v>0</v>
      </c>
      <c r="U62" s="73">
        <v>6.86</v>
      </c>
      <c r="V62" s="74">
        <v>-153</v>
      </c>
      <c r="W62">
        <v>0</v>
      </c>
      <c r="X62">
        <v>-153</v>
      </c>
      <c r="Y62">
        <v>0</v>
      </c>
      <c r="Z62">
        <v>6.86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3.09</v>
      </c>
      <c r="N63" s="73">
        <v>0</v>
      </c>
      <c r="O63" s="46">
        <v>-149</v>
      </c>
      <c r="P63" s="46">
        <v>0</v>
      </c>
      <c r="Q63" s="46">
        <v>-17</v>
      </c>
      <c r="R63" s="46">
        <v>0</v>
      </c>
      <c r="S63" s="74">
        <v>0</v>
      </c>
      <c r="U63" s="73">
        <v>3.09</v>
      </c>
      <c r="V63" s="74">
        <v>-166</v>
      </c>
      <c r="W63">
        <v>0</v>
      </c>
      <c r="X63">
        <v>-149</v>
      </c>
      <c r="Y63">
        <v>-17</v>
      </c>
      <c r="Z63">
        <v>3.09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5.12</v>
      </c>
      <c r="N64" s="73">
        <v>0</v>
      </c>
      <c r="O64" s="46">
        <v>-134</v>
      </c>
      <c r="P64" s="46">
        <v>0</v>
      </c>
      <c r="Q64" s="46">
        <v>-17</v>
      </c>
      <c r="R64" s="46">
        <v>0</v>
      </c>
      <c r="S64" s="74">
        <v>0</v>
      </c>
      <c r="U64" s="73">
        <v>5.12</v>
      </c>
      <c r="V64" s="74">
        <v>-151</v>
      </c>
      <c r="W64">
        <v>0</v>
      </c>
      <c r="X64">
        <v>-134</v>
      </c>
      <c r="Y64">
        <v>-17</v>
      </c>
      <c r="Z64">
        <v>5.12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8.11</v>
      </c>
      <c r="N65" s="73">
        <v>0</v>
      </c>
      <c r="O65" s="46">
        <v>-131</v>
      </c>
      <c r="P65" s="46">
        <v>0</v>
      </c>
      <c r="Q65" s="46">
        <v>-18</v>
      </c>
      <c r="R65" s="46">
        <v>0</v>
      </c>
      <c r="S65" s="74">
        <v>0</v>
      </c>
      <c r="U65" s="73">
        <v>8.11</v>
      </c>
      <c r="V65" s="74">
        <v>-149</v>
      </c>
      <c r="W65">
        <v>0</v>
      </c>
      <c r="X65">
        <v>-131</v>
      </c>
      <c r="Y65">
        <v>-18</v>
      </c>
      <c r="Z65">
        <v>8.11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5.6</v>
      </c>
      <c r="N66" s="73">
        <v>0</v>
      </c>
      <c r="O66" s="46">
        <v>-146</v>
      </c>
      <c r="P66" s="46">
        <v>0</v>
      </c>
      <c r="Q66" s="46">
        <v>-21</v>
      </c>
      <c r="R66" s="46">
        <v>0</v>
      </c>
      <c r="S66" s="74">
        <v>0</v>
      </c>
      <c r="U66" s="73">
        <v>5.6</v>
      </c>
      <c r="V66" s="74">
        <v>-167</v>
      </c>
      <c r="W66">
        <v>0</v>
      </c>
      <c r="X66">
        <v>-146</v>
      </c>
      <c r="Y66">
        <v>-21</v>
      </c>
      <c r="Z66">
        <v>5.6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5.8</v>
      </c>
      <c r="N67" s="73">
        <v>0</v>
      </c>
      <c r="O67" s="46">
        <v>-136</v>
      </c>
      <c r="P67" s="46">
        <v>0</v>
      </c>
      <c r="Q67" s="46">
        <v>-24</v>
      </c>
      <c r="R67" s="46">
        <v>0</v>
      </c>
      <c r="S67" s="74">
        <v>0</v>
      </c>
      <c r="U67" s="73">
        <v>5.8</v>
      </c>
      <c r="V67" s="74">
        <v>-160</v>
      </c>
      <c r="W67">
        <v>0</v>
      </c>
      <c r="X67">
        <v>-136</v>
      </c>
      <c r="Y67">
        <v>-24</v>
      </c>
      <c r="Z67">
        <v>5.8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2.3199999999999998</v>
      </c>
      <c r="N68" s="73">
        <v>0</v>
      </c>
      <c r="O68" s="46">
        <v>-149</v>
      </c>
      <c r="P68" s="46">
        <v>0</v>
      </c>
      <c r="Q68" s="46">
        <v>-27</v>
      </c>
      <c r="R68" s="46">
        <v>0</v>
      </c>
      <c r="S68" s="74">
        <v>0</v>
      </c>
      <c r="U68" s="73">
        <v>2.3199999999999998</v>
      </c>
      <c r="V68" s="74">
        <v>-176</v>
      </c>
      <c r="W68">
        <v>0</v>
      </c>
      <c r="X68">
        <v>-149</v>
      </c>
      <c r="Y68">
        <v>-27</v>
      </c>
      <c r="Z68">
        <v>2.3199999999999998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5.89</v>
      </c>
      <c r="N69" s="73">
        <v>0</v>
      </c>
      <c r="O69" s="46">
        <v>-156</v>
      </c>
      <c r="P69" s="46">
        <v>0</v>
      </c>
      <c r="Q69" s="46">
        <v>-31</v>
      </c>
      <c r="R69" s="46">
        <v>0</v>
      </c>
      <c r="S69" s="74">
        <v>0</v>
      </c>
      <c r="U69" s="73">
        <v>5.89</v>
      </c>
      <c r="V69" s="74">
        <v>-187</v>
      </c>
      <c r="W69">
        <v>0</v>
      </c>
      <c r="X69">
        <v>-156</v>
      </c>
      <c r="Y69">
        <v>-31</v>
      </c>
      <c r="Z69">
        <v>5.89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3.57</v>
      </c>
      <c r="N70" s="73">
        <v>0</v>
      </c>
      <c r="O70" s="46">
        <v>-176.3</v>
      </c>
      <c r="P70" s="46">
        <v>0</v>
      </c>
      <c r="Q70" s="46">
        <v>-35</v>
      </c>
      <c r="R70" s="46">
        <v>0</v>
      </c>
      <c r="S70" s="74">
        <v>0</v>
      </c>
      <c r="U70" s="73">
        <v>3.57</v>
      </c>
      <c r="V70" s="74">
        <v>-211.3</v>
      </c>
      <c r="W70">
        <v>0</v>
      </c>
      <c r="X70">
        <v>-176.3</v>
      </c>
      <c r="Y70">
        <v>-35</v>
      </c>
      <c r="Z70">
        <v>3.57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8.2100000000000009</v>
      </c>
      <c r="N71" s="73">
        <v>0</v>
      </c>
      <c r="O71" s="46">
        <v>-181</v>
      </c>
      <c r="P71" s="46">
        <v>0</v>
      </c>
      <c r="Q71" s="46">
        <v>0</v>
      </c>
      <c r="R71" s="46">
        <v>0</v>
      </c>
      <c r="S71" s="74">
        <v>0</v>
      </c>
      <c r="U71" s="73">
        <v>8.2100000000000009</v>
      </c>
      <c r="V71" s="74">
        <v>-181</v>
      </c>
      <c r="W71">
        <v>0</v>
      </c>
      <c r="X71">
        <v>-181</v>
      </c>
      <c r="Y71">
        <v>0</v>
      </c>
      <c r="Z71">
        <v>8.2100000000000009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5.99</v>
      </c>
      <c r="N72" s="73">
        <v>0</v>
      </c>
      <c r="O72" s="46">
        <v>-171</v>
      </c>
      <c r="P72" s="46">
        <v>0</v>
      </c>
      <c r="Q72" s="46">
        <v>0</v>
      </c>
      <c r="R72" s="46">
        <v>0</v>
      </c>
      <c r="S72" s="74">
        <v>0</v>
      </c>
      <c r="U72" s="73">
        <v>5.99</v>
      </c>
      <c r="V72" s="74">
        <v>-171</v>
      </c>
      <c r="W72">
        <v>0</v>
      </c>
      <c r="X72">
        <v>-171</v>
      </c>
      <c r="Y72">
        <v>0</v>
      </c>
      <c r="Z72">
        <v>5.99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6.18</v>
      </c>
      <c r="N73" s="73">
        <v>0</v>
      </c>
      <c r="O73" s="46">
        <v>-174</v>
      </c>
      <c r="P73" s="46">
        <v>0</v>
      </c>
      <c r="Q73" s="46">
        <v>0</v>
      </c>
      <c r="R73" s="46">
        <v>0</v>
      </c>
      <c r="S73" s="74">
        <v>0</v>
      </c>
      <c r="U73" s="73">
        <v>6.18</v>
      </c>
      <c r="V73" s="74">
        <v>-174</v>
      </c>
      <c r="W73">
        <v>0</v>
      </c>
      <c r="X73">
        <v>-174</v>
      </c>
      <c r="Y73">
        <v>0</v>
      </c>
      <c r="Z73">
        <v>6.18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8.5</v>
      </c>
      <c r="N74" s="73">
        <v>0</v>
      </c>
      <c r="O74" s="46">
        <v>-189</v>
      </c>
      <c r="P74" s="46">
        <v>0</v>
      </c>
      <c r="Q74" s="46">
        <v>0</v>
      </c>
      <c r="R74" s="46">
        <v>0</v>
      </c>
      <c r="S74" s="74">
        <v>0</v>
      </c>
      <c r="U74" s="73">
        <v>8.5</v>
      </c>
      <c r="V74" s="74">
        <v>-189</v>
      </c>
      <c r="W74">
        <v>0</v>
      </c>
      <c r="X74">
        <v>-189</v>
      </c>
      <c r="Y74">
        <v>0</v>
      </c>
      <c r="Z74">
        <v>8.5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8.02</v>
      </c>
      <c r="N75" s="73">
        <v>0</v>
      </c>
      <c r="O75" s="46">
        <v>-194</v>
      </c>
      <c r="P75" s="46">
        <v>0</v>
      </c>
      <c r="Q75" s="46">
        <v>-10</v>
      </c>
      <c r="R75" s="46">
        <v>0</v>
      </c>
      <c r="S75" s="74">
        <v>0</v>
      </c>
      <c r="U75" s="73">
        <v>8.02</v>
      </c>
      <c r="V75" s="74">
        <v>-204</v>
      </c>
      <c r="W75">
        <v>0</v>
      </c>
      <c r="X75">
        <v>-194</v>
      </c>
      <c r="Y75">
        <v>-10</v>
      </c>
      <c r="Z75">
        <v>8.02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6.67</v>
      </c>
      <c r="N76" s="73">
        <v>0</v>
      </c>
      <c r="O76" s="46">
        <v>-219</v>
      </c>
      <c r="P76" s="46">
        <v>0</v>
      </c>
      <c r="Q76" s="46">
        <v>-14</v>
      </c>
      <c r="R76" s="46">
        <v>0</v>
      </c>
      <c r="S76" s="74">
        <v>0</v>
      </c>
      <c r="U76" s="73">
        <v>6.67</v>
      </c>
      <c r="V76" s="74">
        <v>-233</v>
      </c>
      <c r="W76">
        <v>0</v>
      </c>
      <c r="X76">
        <v>-219</v>
      </c>
      <c r="Y76">
        <v>-14</v>
      </c>
      <c r="Z76">
        <v>6.67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7.44</v>
      </c>
      <c r="N77" s="73">
        <v>0</v>
      </c>
      <c r="O77" s="46">
        <v>-171</v>
      </c>
      <c r="P77" s="46">
        <v>-7</v>
      </c>
      <c r="Q77" s="46">
        <v>-17</v>
      </c>
      <c r="R77" s="46">
        <v>0</v>
      </c>
      <c r="S77" s="74">
        <v>0</v>
      </c>
      <c r="U77" s="73">
        <v>7.44</v>
      </c>
      <c r="V77" s="74">
        <v>-195</v>
      </c>
      <c r="W77">
        <v>0</v>
      </c>
      <c r="X77">
        <v>-171</v>
      </c>
      <c r="Y77">
        <v>-17</v>
      </c>
      <c r="Z77">
        <v>7.44</v>
      </c>
      <c r="AA77">
        <v>-7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5.22</v>
      </c>
      <c r="N78" s="73">
        <v>0</v>
      </c>
      <c r="O78" s="46">
        <v>-181</v>
      </c>
      <c r="P78" s="46">
        <v>-32</v>
      </c>
      <c r="Q78" s="46">
        <v>-21</v>
      </c>
      <c r="R78" s="46">
        <v>0</v>
      </c>
      <c r="S78" s="74">
        <v>0</v>
      </c>
      <c r="U78" s="73">
        <v>5.22</v>
      </c>
      <c r="V78" s="74">
        <v>-234</v>
      </c>
      <c r="W78">
        <v>0</v>
      </c>
      <c r="X78">
        <v>-181</v>
      </c>
      <c r="Y78">
        <v>-21</v>
      </c>
      <c r="Z78">
        <v>5.22</v>
      </c>
      <c r="AA78">
        <v>-32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6.09</v>
      </c>
      <c r="N79" s="73">
        <v>0</v>
      </c>
      <c r="O79" s="46">
        <v>-162.38</v>
      </c>
      <c r="P79" s="46">
        <v>-113</v>
      </c>
      <c r="Q79" s="46">
        <v>-50</v>
      </c>
      <c r="R79" s="46">
        <v>0</v>
      </c>
      <c r="S79" s="74">
        <v>0</v>
      </c>
      <c r="U79" s="73">
        <v>6.09</v>
      </c>
      <c r="V79" s="74">
        <v>-325.38</v>
      </c>
      <c r="W79">
        <v>0</v>
      </c>
      <c r="X79">
        <v>-162.38</v>
      </c>
      <c r="Y79">
        <v>-50</v>
      </c>
      <c r="Z79">
        <v>6.09</v>
      </c>
      <c r="AA79">
        <v>-113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7.15</v>
      </c>
      <c r="N80" s="73">
        <v>0</v>
      </c>
      <c r="O80" s="46">
        <v>-220</v>
      </c>
      <c r="P80" s="46">
        <v>-109</v>
      </c>
      <c r="Q80" s="46">
        <v>-50</v>
      </c>
      <c r="R80" s="46">
        <v>0</v>
      </c>
      <c r="S80" s="74">
        <v>0</v>
      </c>
      <c r="U80" s="73">
        <v>7.15</v>
      </c>
      <c r="V80" s="74">
        <v>-379</v>
      </c>
      <c r="W80">
        <v>0</v>
      </c>
      <c r="X80">
        <v>-220</v>
      </c>
      <c r="Y80">
        <v>-50</v>
      </c>
      <c r="Z80">
        <v>7.15</v>
      </c>
      <c r="AA80">
        <v>-109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-205</v>
      </c>
      <c r="P81" s="46">
        <v>-229</v>
      </c>
      <c r="Q81" s="46">
        <v>-50</v>
      </c>
      <c r="R81" s="46">
        <v>0</v>
      </c>
      <c r="S81" s="74">
        <v>0</v>
      </c>
      <c r="U81" s="73">
        <v>0</v>
      </c>
      <c r="V81" s="74">
        <v>-484</v>
      </c>
      <c r="W81">
        <v>0</v>
      </c>
      <c r="X81">
        <v>-205</v>
      </c>
      <c r="Y81">
        <v>-50</v>
      </c>
      <c r="Z81">
        <v>0</v>
      </c>
      <c r="AA81">
        <v>-229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-175</v>
      </c>
      <c r="P82" s="46">
        <v>-215</v>
      </c>
      <c r="Q82" s="46">
        <v>-50</v>
      </c>
      <c r="R82" s="46">
        <v>0</v>
      </c>
      <c r="S82" s="74">
        <v>0</v>
      </c>
      <c r="U82" s="73">
        <v>0</v>
      </c>
      <c r="V82" s="74">
        <v>-440</v>
      </c>
      <c r="W82">
        <v>0</v>
      </c>
      <c r="X82">
        <v>-175</v>
      </c>
      <c r="Y82">
        <v>-50</v>
      </c>
      <c r="Z82">
        <v>0</v>
      </c>
      <c r="AA82">
        <v>-215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1.69</v>
      </c>
      <c r="N83" s="73">
        <v>0</v>
      </c>
      <c r="O83" s="46">
        <v>-160</v>
      </c>
      <c r="P83" s="46">
        <v>-209</v>
      </c>
      <c r="Q83" s="46">
        <v>-50</v>
      </c>
      <c r="R83" s="46">
        <v>0</v>
      </c>
      <c r="S83" s="74">
        <v>0</v>
      </c>
      <c r="U83" s="73">
        <v>1.69</v>
      </c>
      <c r="V83" s="74">
        <v>-419</v>
      </c>
      <c r="W83">
        <v>0</v>
      </c>
      <c r="X83">
        <v>-160</v>
      </c>
      <c r="Y83">
        <v>-50</v>
      </c>
      <c r="Z83">
        <v>1.69</v>
      </c>
      <c r="AA83">
        <v>-209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1.31</v>
      </c>
      <c r="N84" s="73">
        <v>0</v>
      </c>
      <c r="O84" s="46">
        <v>-145</v>
      </c>
      <c r="P84" s="46">
        <v>-193</v>
      </c>
      <c r="Q84" s="46">
        <v>-50</v>
      </c>
      <c r="R84" s="46">
        <v>0</v>
      </c>
      <c r="S84" s="74">
        <v>0</v>
      </c>
      <c r="U84" s="73">
        <v>1.31</v>
      </c>
      <c r="V84" s="74">
        <v>-388</v>
      </c>
      <c r="W84">
        <v>0</v>
      </c>
      <c r="X84">
        <v>-145</v>
      </c>
      <c r="Y84">
        <v>-50</v>
      </c>
      <c r="Z84">
        <v>1.31</v>
      </c>
      <c r="AA84">
        <v>-193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1.41</v>
      </c>
      <c r="N85" s="73">
        <v>0</v>
      </c>
      <c r="O85" s="46">
        <v>-125</v>
      </c>
      <c r="P85" s="46">
        <v>-187</v>
      </c>
      <c r="Q85" s="46">
        <v>-50</v>
      </c>
      <c r="R85" s="46">
        <v>0</v>
      </c>
      <c r="S85" s="74">
        <v>0</v>
      </c>
      <c r="U85" s="73">
        <v>1.41</v>
      </c>
      <c r="V85" s="74">
        <v>-362</v>
      </c>
      <c r="W85">
        <v>0</v>
      </c>
      <c r="X85">
        <v>-125</v>
      </c>
      <c r="Y85">
        <v>-50</v>
      </c>
      <c r="Z85">
        <v>1.41</v>
      </c>
      <c r="AA85">
        <v>-187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0.71</v>
      </c>
      <c r="N86" s="73">
        <v>0</v>
      </c>
      <c r="O86" s="46">
        <v>-105</v>
      </c>
      <c r="P86" s="46">
        <v>-169</v>
      </c>
      <c r="Q86" s="46">
        <v>-50</v>
      </c>
      <c r="R86" s="46">
        <v>0</v>
      </c>
      <c r="S86" s="74">
        <v>0</v>
      </c>
      <c r="U86" s="73">
        <v>0.71</v>
      </c>
      <c r="V86" s="74">
        <v>-324</v>
      </c>
      <c r="W86">
        <v>0</v>
      </c>
      <c r="X86">
        <v>-105</v>
      </c>
      <c r="Y86">
        <v>-50</v>
      </c>
      <c r="Z86">
        <v>0.71</v>
      </c>
      <c r="AA86">
        <v>-169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0.48</v>
      </c>
      <c r="N87" s="73">
        <v>0</v>
      </c>
      <c r="O87" s="46">
        <v>-80</v>
      </c>
      <c r="P87" s="46">
        <v>0</v>
      </c>
      <c r="Q87" s="46">
        <v>-50</v>
      </c>
      <c r="R87" s="46">
        <v>0</v>
      </c>
      <c r="S87" s="74">
        <v>0</v>
      </c>
      <c r="U87" s="73">
        <v>0.48</v>
      </c>
      <c r="V87" s="74">
        <v>-130</v>
      </c>
      <c r="W87">
        <v>0</v>
      </c>
      <c r="X87">
        <v>-80</v>
      </c>
      <c r="Y87">
        <v>-50</v>
      </c>
      <c r="Z87">
        <v>0.48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0.49</v>
      </c>
      <c r="N88" s="73">
        <v>0</v>
      </c>
      <c r="O88" s="46">
        <v>-50</v>
      </c>
      <c r="P88" s="46">
        <v>0</v>
      </c>
      <c r="Q88" s="46">
        <v>-50</v>
      </c>
      <c r="R88" s="46">
        <v>0</v>
      </c>
      <c r="S88" s="74">
        <v>0</v>
      </c>
      <c r="U88" s="73">
        <v>0.49</v>
      </c>
      <c r="V88" s="74">
        <v>-100</v>
      </c>
      <c r="W88">
        <v>0</v>
      </c>
      <c r="X88">
        <v>-50</v>
      </c>
      <c r="Y88">
        <v>-50</v>
      </c>
      <c r="Z88">
        <v>0.49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0.4</v>
      </c>
      <c r="N89" s="73">
        <v>0</v>
      </c>
      <c r="O89" s="46">
        <v>-15</v>
      </c>
      <c r="P89" s="46">
        <v>0</v>
      </c>
      <c r="Q89" s="46">
        <v>-50</v>
      </c>
      <c r="R89" s="46">
        <v>0</v>
      </c>
      <c r="S89" s="74">
        <v>0</v>
      </c>
      <c r="U89" s="73">
        <v>0.4</v>
      </c>
      <c r="V89" s="74">
        <v>-65</v>
      </c>
      <c r="W89">
        <v>0</v>
      </c>
      <c r="X89">
        <v>-15</v>
      </c>
      <c r="Y89">
        <v>-50</v>
      </c>
      <c r="Z89">
        <v>0.4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0.35</v>
      </c>
      <c r="N90" s="73">
        <v>0</v>
      </c>
      <c r="O90" s="46">
        <v>0</v>
      </c>
      <c r="P90" s="46">
        <v>0</v>
      </c>
      <c r="Q90" s="46">
        <v>-50</v>
      </c>
      <c r="R90" s="46">
        <v>0</v>
      </c>
      <c r="S90" s="74">
        <v>0</v>
      </c>
      <c r="U90" s="73">
        <v>0.35</v>
      </c>
      <c r="V90" s="74">
        <v>-50</v>
      </c>
      <c r="W90">
        <v>0</v>
      </c>
      <c r="X90">
        <v>0</v>
      </c>
      <c r="Y90">
        <v>-50</v>
      </c>
      <c r="Z90">
        <v>0.35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0.33</v>
      </c>
      <c r="N91" s="73">
        <v>0</v>
      </c>
      <c r="O91" s="46">
        <v>0</v>
      </c>
      <c r="P91" s="46">
        <v>0</v>
      </c>
      <c r="Q91" s="46">
        <v>-50</v>
      </c>
      <c r="R91" s="46">
        <v>0</v>
      </c>
      <c r="S91" s="74">
        <v>0</v>
      </c>
      <c r="U91" s="73">
        <v>0.33</v>
      </c>
      <c r="V91" s="74">
        <v>-50</v>
      </c>
      <c r="W91">
        <v>0</v>
      </c>
      <c r="X91">
        <v>0</v>
      </c>
      <c r="Y91">
        <v>-50</v>
      </c>
      <c r="Z91">
        <v>0.33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0.37</v>
      </c>
      <c r="N92" s="73">
        <v>0</v>
      </c>
      <c r="O92" s="46">
        <v>0</v>
      </c>
      <c r="P92" s="46">
        <v>0</v>
      </c>
      <c r="Q92" s="46">
        <v>-50</v>
      </c>
      <c r="R92" s="46">
        <v>0</v>
      </c>
      <c r="S92" s="74">
        <v>0</v>
      </c>
      <c r="U92" s="73">
        <v>0.37</v>
      </c>
      <c r="V92" s="74">
        <v>-50</v>
      </c>
      <c r="W92">
        <v>0</v>
      </c>
      <c r="X92">
        <v>0</v>
      </c>
      <c r="Y92">
        <v>-50</v>
      </c>
      <c r="Z92">
        <v>0.37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0.19</v>
      </c>
      <c r="N93" s="73">
        <v>0</v>
      </c>
      <c r="O93" s="46">
        <v>0</v>
      </c>
      <c r="P93" s="46">
        <v>0</v>
      </c>
      <c r="Q93" s="46">
        <v>-50</v>
      </c>
      <c r="R93" s="46">
        <v>0</v>
      </c>
      <c r="S93" s="74">
        <v>0</v>
      </c>
      <c r="U93" s="73">
        <v>0.19</v>
      </c>
      <c r="V93" s="74">
        <v>-50</v>
      </c>
      <c r="W93">
        <v>0</v>
      </c>
      <c r="X93">
        <v>0</v>
      </c>
      <c r="Y93">
        <v>-50</v>
      </c>
      <c r="Z93">
        <v>0.19</v>
      </c>
      <c r="AA93">
        <v>0</v>
      </c>
    </row>
    <row r="94" spans="7:27">
      <c r="G94" t="s">
        <v>136</v>
      </c>
      <c r="H94" s="73">
        <v>20.83</v>
      </c>
      <c r="I94" s="46">
        <v>0</v>
      </c>
      <c r="J94" s="46">
        <v>0.85</v>
      </c>
      <c r="K94" s="46">
        <v>0</v>
      </c>
      <c r="L94" s="46">
        <v>0</v>
      </c>
      <c r="M94" s="74">
        <v>0.19</v>
      </c>
      <c r="N94" s="73">
        <v>0</v>
      </c>
      <c r="O94" s="46">
        <v>0</v>
      </c>
      <c r="P94" s="46">
        <v>0</v>
      </c>
      <c r="Q94" s="46">
        <v>-50</v>
      </c>
      <c r="R94" s="46">
        <v>0</v>
      </c>
      <c r="S94" s="74">
        <v>0</v>
      </c>
      <c r="U94" s="73">
        <v>21.87</v>
      </c>
      <c r="V94" s="74">
        <v>-50</v>
      </c>
      <c r="W94">
        <v>20.83</v>
      </c>
      <c r="X94">
        <v>0</v>
      </c>
      <c r="Y94">
        <v>-50</v>
      </c>
      <c r="Z94">
        <v>0.19</v>
      </c>
      <c r="AA94">
        <v>0.85</v>
      </c>
    </row>
    <row r="95" spans="7:27">
      <c r="G95" t="s">
        <v>137</v>
      </c>
      <c r="H95" s="73">
        <v>55.6</v>
      </c>
      <c r="I95" s="46">
        <v>0</v>
      </c>
      <c r="J95" s="46">
        <v>3.47</v>
      </c>
      <c r="K95" s="46">
        <v>0</v>
      </c>
      <c r="L95" s="46">
        <v>0</v>
      </c>
      <c r="M95" s="74">
        <v>0.35</v>
      </c>
      <c r="N95" s="73">
        <v>0</v>
      </c>
      <c r="O95" s="46">
        <v>0</v>
      </c>
      <c r="P95" s="46">
        <v>0</v>
      </c>
      <c r="Q95" s="46">
        <v>-50</v>
      </c>
      <c r="R95" s="46">
        <v>0</v>
      </c>
      <c r="S95" s="74">
        <v>0</v>
      </c>
      <c r="U95" s="73">
        <v>59.42</v>
      </c>
      <c r="V95" s="74">
        <v>-50</v>
      </c>
      <c r="W95">
        <v>55.6</v>
      </c>
      <c r="X95">
        <v>0</v>
      </c>
      <c r="Y95">
        <v>-50</v>
      </c>
      <c r="Z95">
        <v>0.35</v>
      </c>
      <c r="AA95">
        <v>3.47</v>
      </c>
    </row>
    <row r="96" spans="7:27">
      <c r="G96" t="s">
        <v>138</v>
      </c>
      <c r="H96" s="73">
        <v>67.34</v>
      </c>
      <c r="I96" s="46">
        <v>0</v>
      </c>
      <c r="J96" s="46">
        <v>3.38</v>
      </c>
      <c r="K96" s="46">
        <v>0</v>
      </c>
      <c r="L96" s="46">
        <v>0</v>
      </c>
      <c r="M96" s="74">
        <v>0.19</v>
      </c>
      <c r="N96" s="73">
        <v>0</v>
      </c>
      <c r="O96" s="46">
        <v>0</v>
      </c>
      <c r="P96" s="46">
        <v>0</v>
      </c>
      <c r="Q96" s="46">
        <v>-50</v>
      </c>
      <c r="R96" s="46">
        <v>0</v>
      </c>
      <c r="S96" s="74">
        <v>0</v>
      </c>
      <c r="U96" s="73">
        <v>70.91</v>
      </c>
      <c r="V96" s="74">
        <v>-50</v>
      </c>
      <c r="W96">
        <v>67.34</v>
      </c>
      <c r="X96">
        <v>0</v>
      </c>
      <c r="Y96">
        <v>-50</v>
      </c>
      <c r="Z96">
        <v>0.19</v>
      </c>
      <c r="AA96">
        <v>3.38</v>
      </c>
    </row>
    <row r="97" spans="1:83">
      <c r="G97" t="s">
        <v>139</v>
      </c>
      <c r="H97" s="73">
        <v>47.45</v>
      </c>
      <c r="I97" s="46">
        <v>0</v>
      </c>
      <c r="J97" s="46">
        <v>3.72</v>
      </c>
      <c r="K97" s="46">
        <v>0</v>
      </c>
      <c r="L97" s="46">
        <v>0</v>
      </c>
      <c r="M97" s="74">
        <v>0.2</v>
      </c>
      <c r="N97" s="73">
        <v>0</v>
      </c>
      <c r="O97" s="46">
        <v>0</v>
      </c>
      <c r="P97" s="46">
        <v>0</v>
      </c>
      <c r="Q97" s="46">
        <v>-50</v>
      </c>
      <c r="R97" s="46">
        <v>0</v>
      </c>
      <c r="S97" s="74">
        <v>0</v>
      </c>
      <c r="U97" s="73">
        <v>51.37</v>
      </c>
      <c r="V97" s="74">
        <v>-50</v>
      </c>
      <c r="W97">
        <v>47.45</v>
      </c>
      <c r="X97">
        <v>0</v>
      </c>
      <c r="Y97">
        <v>-50</v>
      </c>
      <c r="Z97">
        <v>0.2</v>
      </c>
      <c r="AA97">
        <v>3.72</v>
      </c>
    </row>
    <row r="98" spans="1:83">
      <c r="G98" t="s">
        <v>140</v>
      </c>
      <c r="H98" s="73">
        <v>46.15</v>
      </c>
      <c r="I98" s="46">
        <v>0</v>
      </c>
      <c r="J98" s="46">
        <v>4.0199999999999996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-50</v>
      </c>
      <c r="R98" s="46">
        <v>0</v>
      </c>
      <c r="S98" s="74">
        <v>0</v>
      </c>
      <c r="U98" s="73">
        <v>50.17</v>
      </c>
      <c r="V98" s="74">
        <v>-50</v>
      </c>
      <c r="W98">
        <v>46.15</v>
      </c>
      <c r="X98">
        <v>0</v>
      </c>
      <c r="Y98">
        <v>-50</v>
      </c>
      <c r="Z98">
        <v>0</v>
      </c>
      <c r="AA98">
        <v>4.0199999999999996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5.9630000000000002E-2</v>
      </c>
      <c r="I99" s="69">
        <f t="shared" ref="I99:BQ99" si="1">SUM(I3:I98)/4000</f>
        <v>0</v>
      </c>
      <c r="J99" s="69">
        <f t="shared" si="1"/>
        <v>3.8599999999999997E-3</v>
      </c>
      <c r="K99" s="69">
        <f t="shared" si="1"/>
        <v>0</v>
      </c>
      <c r="L99" s="69">
        <f t="shared" si="1"/>
        <v>0</v>
      </c>
      <c r="M99" s="69">
        <f t="shared" si="1"/>
        <v>7.9985000000000001E-2</v>
      </c>
      <c r="N99" s="68">
        <f t="shared" si="1"/>
        <v>-3.7850000000000001</v>
      </c>
      <c r="O99" s="69">
        <f t="shared" si="1"/>
        <v>-4.2325924999999991</v>
      </c>
      <c r="P99" s="69">
        <f t="shared" si="1"/>
        <v>-2.0924749999999999</v>
      </c>
      <c r="Q99" s="69">
        <f t="shared" si="1"/>
        <v>-0.86524749999999995</v>
      </c>
      <c r="R99" s="69">
        <f t="shared" si="1"/>
        <v>0</v>
      </c>
      <c r="S99" s="70">
        <f t="shared" si="1"/>
        <v>0</v>
      </c>
      <c r="U99" s="68">
        <f t="shared" si="1"/>
        <v>0.14347499999999999</v>
      </c>
      <c r="V99" s="70">
        <f t="shared" si="1"/>
        <v>-10.975315</v>
      </c>
      <c r="W99">
        <f t="shared" si="1"/>
        <v>-3.7253699999999998</v>
      </c>
      <c r="X99">
        <f t="shared" si="1"/>
        <v>-4.2325924999999991</v>
      </c>
      <c r="Y99">
        <f t="shared" si="1"/>
        <v>-0.86524749999999995</v>
      </c>
      <c r="Z99">
        <f t="shared" si="1"/>
        <v>7.9985000000000001E-2</v>
      </c>
      <c r="AA99">
        <f t="shared" si="1"/>
        <v>-2.0886150000000003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CI3" activePane="bottomRight" state="frozen"/>
      <selection sqref="A1:D35"/>
      <selection pane="topRight" sqref="A1:D35"/>
      <selection pane="bottomLeft" sqref="A1:D35"/>
      <selection pane="bottomRight" activeCell="CQ3" sqref="CQ3:C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95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7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552</v>
      </c>
      <c r="AE1" t="s">
        <v>554</v>
      </c>
      <c r="AF1" t="s">
        <v>548</v>
      </c>
      <c r="AG1" t="s">
        <v>548</v>
      </c>
      <c r="AH1" t="s">
        <v>558</v>
      </c>
      <c r="AI1" t="s">
        <v>560</v>
      </c>
      <c r="AJ1" t="s">
        <v>548</v>
      </c>
      <c r="AK1" t="s">
        <v>563</v>
      </c>
      <c r="AL1" t="s">
        <v>565</v>
      </c>
      <c r="AM1" t="s">
        <v>548</v>
      </c>
      <c r="AN1" t="s">
        <v>568</v>
      </c>
      <c r="AO1" t="s">
        <v>570</v>
      </c>
      <c r="AP1" t="s">
        <v>540</v>
      </c>
      <c r="AQ1" t="s">
        <v>568</v>
      </c>
      <c r="AR1" t="s">
        <v>574</v>
      </c>
      <c r="AS1" t="s">
        <v>558</v>
      </c>
      <c r="AT1" t="s">
        <v>577</v>
      </c>
      <c r="AU1" t="s">
        <v>568</v>
      </c>
      <c r="AV1" t="s">
        <v>580</v>
      </c>
      <c r="AW1" t="s">
        <v>582</v>
      </c>
      <c r="AX1" t="s">
        <v>584</v>
      </c>
      <c r="AY1" t="s">
        <v>586</v>
      </c>
      <c r="AZ1" t="s">
        <v>588</v>
      </c>
      <c r="BA1" t="s">
        <v>548</v>
      </c>
      <c r="BB1" t="s">
        <v>591</v>
      </c>
      <c r="BC1" t="s">
        <v>593</v>
      </c>
      <c r="BD1" t="s">
        <v>595</v>
      </c>
      <c r="BE1" t="s">
        <v>597</v>
      </c>
      <c r="BF1" t="s">
        <v>558</v>
      </c>
      <c r="BG1" t="s">
        <v>600</v>
      </c>
      <c r="BH1" t="s">
        <v>582</v>
      </c>
      <c r="BI1" t="s">
        <v>548</v>
      </c>
      <c r="BJ1" t="s">
        <v>604</v>
      </c>
      <c r="BK1" t="s">
        <v>606</v>
      </c>
      <c r="BL1" t="s">
        <v>18</v>
      </c>
      <c r="BM1" t="s">
        <v>548</v>
      </c>
      <c r="BN1" t="s">
        <v>540</v>
      </c>
      <c r="BO1" t="s">
        <v>574</v>
      </c>
      <c r="BP1" t="s">
        <v>548</v>
      </c>
      <c r="BQ1" t="s">
        <v>613</v>
      </c>
      <c r="BR1" t="s">
        <v>554</v>
      </c>
      <c r="BS1" t="s">
        <v>616</v>
      </c>
      <c r="BT1" t="s">
        <v>580</v>
      </c>
      <c r="BU1" t="s">
        <v>18</v>
      </c>
      <c r="BV1" t="s">
        <v>580</v>
      </c>
      <c r="BW1" t="s">
        <v>621</v>
      </c>
      <c r="BX1" t="s">
        <v>595</v>
      </c>
      <c r="BY1" t="s">
        <v>565</v>
      </c>
      <c r="BZ1" t="s">
        <v>568</v>
      </c>
      <c r="CA1" t="s">
        <v>626</v>
      </c>
      <c r="CB1" t="s">
        <v>554</v>
      </c>
      <c r="CC1" t="s">
        <v>554</v>
      </c>
      <c r="CD1" t="s">
        <v>630</v>
      </c>
      <c r="CE1" t="s">
        <v>632</v>
      </c>
      <c r="CF1" t="s">
        <v>586</v>
      </c>
      <c r="CG1" t="s">
        <v>584</v>
      </c>
      <c r="CH1" t="s">
        <v>552</v>
      </c>
      <c r="CI1" t="s">
        <v>637</v>
      </c>
      <c r="CJ1" t="s">
        <v>639</v>
      </c>
      <c r="CK1" t="s">
        <v>558</v>
      </c>
      <c r="CL1" t="s">
        <v>554</v>
      </c>
      <c r="CM1" t="s">
        <v>451</v>
      </c>
      <c r="CN1" t="s">
        <v>540</v>
      </c>
      <c r="CO1" t="s">
        <v>646</v>
      </c>
      <c r="CP1" t="s">
        <v>652</v>
      </c>
      <c r="CQ1" t="s">
        <v>654</v>
      </c>
    </row>
    <row r="2" spans="1:9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45466</v>
      </c>
      <c r="W2" s="28" t="s">
        <v>369</v>
      </c>
      <c r="X2" t="s">
        <v>145</v>
      </c>
      <c r="Y2" t="s">
        <v>149</v>
      </c>
      <c r="Z2" t="s">
        <v>145</v>
      </c>
      <c r="AA2" t="s">
        <v>146</v>
      </c>
      <c r="AB2" t="s">
        <v>276</v>
      </c>
      <c r="AC2" t="s">
        <v>145</v>
      </c>
      <c r="AD2" t="s">
        <v>145</v>
      </c>
      <c r="AE2" t="s">
        <v>148</v>
      </c>
      <c r="AF2" t="s">
        <v>249</v>
      </c>
      <c r="AG2" t="s">
        <v>277</v>
      </c>
      <c r="AH2" t="s">
        <v>240</v>
      </c>
      <c r="AI2" t="s">
        <v>146</v>
      </c>
      <c r="AJ2" t="s">
        <v>279</v>
      </c>
      <c r="AK2" t="s">
        <v>369</v>
      </c>
      <c r="AL2" t="s">
        <v>145</v>
      </c>
      <c r="AM2" t="s">
        <v>275</v>
      </c>
      <c r="AN2" t="s">
        <v>145</v>
      </c>
      <c r="AO2" t="s">
        <v>149</v>
      </c>
      <c r="AP2" t="s">
        <v>145</v>
      </c>
      <c r="AQ2" t="s">
        <v>148</v>
      </c>
      <c r="AR2" t="s">
        <v>145</v>
      </c>
      <c r="AS2" t="s">
        <v>240</v>
      </c>
      <c r="AT2" t="s">
        <v>145</v>
      </c>
      <c r="AU2" t="s">
        <v>149</v>
      </c>
      <c r="AV2" t="s">
        <v>149</v>
      </c>
      <c r="AW2" t="s">
        <v>145</v>
      </c>
      <c r="AX2" t="s">
        <v>145</v>
      </c>
      <c r="AY2" t="s">
        <v>145</v>
      </c>
      <c r="AZ2" t="s">
        <v>369</v>
      </c>
      <c r="BA2" t="s">
        <v>262</v>
      </c>
      <c r="BB2" t="s">
        <v>149</v>
      </c>
      <c r="BC2" t="s">
        <v>146</v>
      </c>
      <c r="BD2" t="s">
        <v>145</v>
      </c>
      <c r="BE2" t="s">
        <v>148</v>
      </c>
      <c r="BF2" t="s">
        <v>145</v>
      </c>
      <c r="BG2" t="s">
        <v>146</v>
      </c>
      <c r="BH2" t="s">
        <v>146</v>
      </c>
      <c r="BI2" t="s">
        <v>231</v>
      </c>
      <c r="BJ2" t="s">
        <v>145</v>
      </c>
      <c r="BK2" t="s">
        <v>146</v>
      </c>
      <c r="BL2" t="s">
        <v>149</v>
      </c>
      <c r="BM2" t="s">
        <v>226</v>
      </c>
      <c r="BN2" t="s">
        <v>145</v>
      </c>
      <c r="BO2" t="s">
        <v>146</v>
      </c>
      <c r="BP2" t="s">
        <v>263</v>
      </c>
      <c r="BQ2" t="s">
        <v>358</v>
      </c>
      <c r="BR2" t="s">
        <v>148</v>
      </c>
      <c r="BS2" t="s">
        <v>145</v>
      </c>
      <c r="BT2" t="s">
        <v>145</v>
      </c>
      <c r="BU2" t="s">
        <v>149</v>
      </c>
      <c r="BV2" t="s">
        <v>145</v>
      </c>
      <c r="BW2" t="s">
        <v>149</v>
      </c>
      <c r="BX2" t="s">
        <v>145</v>
      </c>
      <c r="BY2" t="s">
        <v>145</v>
      </c>
      <c r="BZ2" t="s">
        <v>145</v>
      </c>
      <c r="CA2" t="s">
        <v>148</v>
      </c>
      <c r="CB2" t="s">
        <v>145</v>
      </c>
      <c r="CC2" t="s">
        <v>149</v>
      </c>
      <c r="CD2" t="s">
        <v>145</v>
      </c>
      <c r="CE2" t="s">
        <v>145</v>
      </c>
      <c r="CF2" t="s">
        <v>145</v>
      </c>
      <c r="CG2" t="s">
        <v>145</v>
      </c>
      <c r="CH2" t="s">
        <v>145</v>
      </c>
      <c r="CI2" t="s">
        <v>145</v>
      </c>
      <c r="CJ2" t="s">
        <v>149</v>
      </c>
      <c r="CK2" t="s">
        <v>145</v>
      </c>
      <c r="CL2" t="s">
        <v>642</v>
      </c>
      <c r="CM2" t="s">
        <v>642</v>
      </c>
      <c r="CN2" t="s">
        <v>145</v>
      </c>
      <c r="CO2" t="s">
        <v>146</v>
      </c>
      <c r="CP2" t="s">
        <v>148</v>
      </c>
      <c r="CQ2" t="s">
        <v>148</v>
      </c>
    </row>
    <row r="3" spans="1:9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1094.31</v>
      </c>
      <c r="I3" s="53">
        <v>666.5</v>
      </c>
      <c r="J3" s="53">
        <v>764.23000000000013</v>
      </c>
      <c r="K3" s="53">
        <v>131.54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650</v>
      </c>
      <c r="W3">
        <v>0</v>
      </c>
      <c r="X3">
        <v>0</v>
      </c>
      <c r="Y3">
        <v>168.81</v>
      </c>
      <c r="Z3">
        <v>11.74</v>
      </c>
      <c r="AA3">
        <v>84.22</v>
      </c>
      <c r="AB3">
        <v>0.88</v>
      </c>
      <c r="AC3">
        <v>193.2</v>
      </c>
      <c r="AD3">
        <v>0</v>
      </c>
      <c r="AE3">
        <v>32.93</v>
      </c>
      <c r="AF3">
        <v>0.48</v>
      </c>
      <c r="AG3">
        <v>0.35</v>
      </c>
      <c r="AH3">
        <v>2.9</v>
      </c>
      <c r="AI3">
        <v>66.84</v>
      </c>
      <c r="AJ3">
        <v>0.68</v>
      </c>
      <c r="AK3">
        <v>1.93</v>
      </c>
      <c r="AL3">
        <v>0</v>
      </c>
      <c r="AM3">
        <v>0.52</v>
      </c>
      <c r="AN3">
        <v>0</v>
      </c>
      <c r="AO3">
        <v>24.15</v>
      </c>
      <c r="AP3">
        <v>96.6</v>
      </c>
      <c r="AQ3">
        <v>32.93</v>
      </c>
      <c r="AR3">
        <v>48.67</v>
      </c>
      <c r="AS3">
        <v>6.76</v>
      </c>
      <c r="AT3">
        <v>0</v>
      </c>
      <c r="AU3">
        <v>96.6</v>
      </c>
      <c r="AV3">
        <v>72.45</v>
      </c>
      <c r="AW3">
        <v>108.68</v>
      </c>
      <c r="AX3">
        <v>0</v>
      </c>
      <c r="AY3">
        <v>0</v>
      </c>
      <c r="AZ3">
        <v>1.93</v>
      </c>
      <c r="BA3">
        <v>1.59</v>
      </c>
      <c r="BB3">
        <v>48.3</v>
      </c>
      <c r="BC3">
        <v>309.12</v>
      </c>
      <c r="BD3">
        <v>0</v>
      </c>
      <c r="BE3">
        <v>10.97</v>
      </c>
      <c r="BF3">
        <v>19.32</v>
      </c>
      <c r="BG3">
        <v>90.8</v>
      </c>
      <c r="BH3">
        <v>36.22</v>
      </c>
      <c r="BI3">
        <v>0.88</v>
      </c>
      <c r="BJ3">
        <v>28.98</v>
      </c>
      <c r="BK3">
        <v>13.52</v>
      </c>
      <c r="BL3">
        <v>241.5</v>
      </c>
      <c r="BM3">
        <v>0.98</v>
      </c>
      <c r="BN3">
        <v>96.6</v>
      </c>
      <c r="BO3">
        <v>64.8</v>
      </c>
      <c r="BP3">
        <v>0.61</v>
      </c>
      <c r="BQ3">
        <v>0.63</v>
      </c>
      <c r="BR3">
        <v>32.93</v>
      </c>
      <c r="BS3">
        <v>48.3</v>
      </c>
      <c r="BT3">
        <v>0</v>
      </c>
      <c r="BU3">
        <v>0</v>
      </c>
      <c r="BV3">
        <v>48.3</v>
      </c>
      <c r="BW3">
        <v>0</v>
      </c>
      <c r="BX3">
        <v>24.15</v>
      </c>
      <c r="BY3">
        <v>38.64</v>
      </c>
      <c r="BZ3">
        <v>24.15</v>
      </c>
      <c r="CA3">
        <v>21.78</v>
      </c>
      <c r="CB3">
        <v>48.3</v>
      </c>
      <c r="CC3">
        <v>96.6</v>
      </c>
      <c r="CD3">
        <v>19.8</v>
      </c>
      <c r="CE3">
        <v>38.64</v>
      </c>
      <c r="CF3">
        <v>20.62</v>
      </c>
      <c r="CG3">
        <v>24.15</v>
      </c>
      <c r="CH3">
        <v>48.3</v>
      </c>
      <c r="CI3">
        <v>0</v>
      </c>
      <c r="CJ3">
        <v>14.94</v>
      </c>
      <c r="CK3">
        <v>24.15</v>
      </c>
      <c r="CL3">
        <v>0</v>
      </c>
      <c r="CM3">
        <v>0</v>
      </c>
      <c r="CN3">
        <v>67.62</v>
      </c>
      <c r="CO3">
        <v>0</v>
      </c>
      <c r="CP3">
        <v>0</v>
      </c>
      <c r="CQ3">
        <v>0</v>
      </c>
    </row>
    <row r="4" spans="1:95">
      <c r="A4" t="s">
        <v>234</v>
      </c>
      <c r="B4" t="s">
        <v>226</v>
      </c>
      <c r="C4" t="s">
        <v>228</v>
      </c>
      <c r="G4" t="s">
        <v>46</v>
      </c>
      <c r="H4" s="73">
        <v>1094.31</v>
      </c>
      <c r="I4" s="46">
        <v>666.5</v>
      </c>
      <c r="J4" s="46">
        <v>764.23000000000013</v>
      </c>
      <c r="K4" s="46">
        <v>131.54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651</v>
      </c>
      <c r="W4">
        <v>0</v>
      </c>
      <c r="X4">
        <v>0</v>
      </c>
      <c r="Y4">
        <v>168.81</v>
      </c>
      <c r="Z4">
        <v>11.74</v>
      </c>
      <c r="AA4">
        <v>84.22</v>
      </c>
      <c r="AB4">
        <v>0.88</v>
      </c>
      <c r="AC4">
        <v>193.2</v>
      </c>
      <c r="AD4">
        <v>0</v>
      </c>
      <c r="AE4">
        <v>32.93</v>
      </c>
      <c r="AF4">
        <v>0.48</v>
      </c>
      <c r="AG4">
        <v>0.35</v>
      </c>
      <c r="AH4">
        <v>2.9</v>
      </c>
      <c r="AI4">
        <v>66.84</v>
      </c>
      <c r="AJ4">
        <v>0.68</v>
      </c>
      <c r="AK4">
        <v>1.93</v>
      </c>
      <c r="AL4">
        <v>0</v>
      </c>
      <c r="AM4">
        <v>0.52</v>
      </c>
      <c r="AN4">
        <v>0</v>
      </c>
      <c r="AO4">
        <v>24.15</v>
      </c>
      <c r="AP4">
        <v>96.6</v>
      </c>
      <c r="AQ4">
        <v>32.93</v>
      </c>
      <c r="AR4">
        <v>48.67</v>
      </c>
      <c r="AS4">
        <v>6.76</v>
      </c>
      <c r="AT4">
        <v>0</v>
      </c>
      <c r="AU4">
        <v>96.6</v>
      </c>
      <c r="AV4">
        <v>72.45</v>
      </c>
      <c r="AW4">
        <v>108.68</v>
      </c>
      <c r="AX4">
        <v>0</v>
      </c>
      <c r="AY4">
        <v>0</v>
      </c>
      <c r="AZ4">
        <v>1.93</v>
      </c>
      <c r="BA4">
        <v>1.59</v>
      </c>
      <c r="BB4">
        <v>48.3</v>
      </c>
      <c r="BC4">
        <v>309.12</v>
      </c>
      <c r="BD4">
        <v>0</v>
      </c>
      <c r="BE4">
        <v>10.97</v>
      </c>
      <c r="BF4">
        <v>19.32</v>
      </c>
      <c r="BG4">
        <v>90.8</v>
      </c>
      <c r="BH4">
        <v>36.22</v>
      </c>
      <c r="BI4">
        <v>0.88</v>
      </c>
      <c r="BJ4">
        <v>28.98</v>
      </c>
      <c r="BK4">
        <v>13.52</v>
      </c>
      <c r="BL4">
        <v>241.5</v>
      </c>
      <c r="BM4">
        <v>0.98</v>
      </c>
      <c r="BN4">
        <v>96.6</v>
      </c>
      <c r="BO4">
        <v>64.8</v>
      </c>
      <c r="BP4">
        <v>0.61</v>
      </c>
      <c r="BQ4">
        <v>0.63</v>
      </c>
      <c r="BR4">
        <v>32.93</v>
      </c>
      <c r="BS4">
        <v>48.3</v>
      </c>
      <c r="BT4">
        <v>0</v>
      </c>
      <c r="BU4">
        <v>0</v>
      </c>
      <c r="BV4">
        <v>48.3</v>
      </c>
      <c r="BW4">
        <v>0</v>
      </c>
      <c r="BX4">
        <v>24.15</v>
      </c>
      <c r="BY4">
        <v>38.64</v>
      </c>
      <c r="BZ4">
        <v>24.15</v>
      </c>
      <c r="CA4">
        <v>21.78</v>
      </c>
      <c r="CB4">
        <v>48.3</v>
      </c>
      <c r="CC4">
        <v>96.6</v>
      </c>
      <c r="CD4">
        <v>19.8</v>
      </c>
      <c r="CE4">
        <v>38.64</v>
      </c>
      <c r="CF4">
        <v>20.62</v>
      </c>
      <c r="CG4">
        <v>24.15</v>
      </c>
      <c r="CH4">
        <v>48.3</v>
      </c>
      <c r="CI4">
        <v>0</v>
      </c>
      <c r="CJ4">
        <v>14.94</v>
      </c>
      <c r="CK4">
        <v>24.15</v>
      </c>
      <c r="CL4">
        <v>0</v>
      </c>
      <c r="CM4">
        <v>0</v>
      </c>
      <c r="CN4">
        <v>67.62</v>
      </c>
      <c r="CO4">
        <v>0</v>
      </c>
      <c r="CP4">
        <v>0</v>
      </c>
      <c r="CQ4">
        <v>0</v>
      </c>
    </row>
    <row r="5" spans="1:95">
      <c r="A5" t="s">
        <v>235</v>
      </c>
      <c r="B5" t="s">
        <v>227</v>
      </c>
      <c r="C5" t="s">
        <v>229</v>
      </c>
      <c r="G5" t="s">
        <v>47</v>
      </c>
      <c r="H5" s="73">
        <v>1094.31</v>
      </c>
      <c r="I5" s="46">
        <v>666.5</v>
      </c>
      <c r="J5" s="46">
        <v>764.23000000000013</v>
      </c>
      <c r="K5" s="46">
        <v>131.54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650</v>
      </c>
      <c r="W5">
        <v>0</v>
      </c>
      <c r="X5">
        <v>0</v>
      </c>
      <c r="Y5">
        <v>168.81</v>
      </c>
      <c r="Z5">
        <v>11.74</v>
      </c>
      <c r="AA5">
        <v>84.22</v>
      </c>
      <c r="AB5">
        <v>0.88</v>
      </c>
      <c r="AC5">
        <v>193.2</v>
      </c>
      <c r="AD5">
        <v>0</v>
      </c>
      <c r="AE5">
        <v>32.93</v>
      </c>
      <c r="AF5">
        <v>0.48</v>
      </c>
      <c r="AG5">
        <v>0.35</v>
      </c>
      <c r="AH5">
        <v>2.9</v>
      </c>
      <c r="AI5">
        <v>66.84</v>
      </c>
      <c r="AJ5">
        <v>0.68</v>
      </c>
      <c r="AK5">
        <v>1.93</v>
      </c>
      <c r="AL5">
        <v>0</v>
      </c>
      <c r="AM5">
        <v>0.52</v>
      </c>
      <c r="AN5">
        <v>0</v>
      </c>
      <c r="AO5">
        <v>24.15</v>
      </c>
      <c r="AP5">
        <v>96.6</v>
      </c>
      <c r="AQ5">
        <v>32.93</v>
      </c>
      <c r="AR5">
        <v>48.67</v>
      </c>
      <c r="AS5">
        <v>6.76</v>
      </c>
      <c r="AT5">
        <v>0</v>
      </c>
      <c r="AU5">
        <v>96.6</v>
      </c>
      <c r="AV5">
        <v>72.45</v>
      </c>
      <c r="AW5">
        <v>108.68</v>
      </c>
      <c r="AX5">
        <v>0</v>
      </c>
      <c r="AY5">
        <v>0</v>
      </c>
      <c r="AZ5">
        <v>1.93</v>
      </c>
      <c r="BA5">
        <v>1.59</v>
      </c>
      <c r="BB5">
        <v>48.3</v>
      </c>
      <c r="BC5">
        <v>309.12</v>
      </c>
      <c r="BD5">
        <v>0</v>
      </c>
      <c r="BE5">
        <v>10.97</v>
      </c>
      <c r="BF5">
        <v>19.32</v>
      </c>
      <c r="BG5">
        <v>90.8</v>
      </c>
      <c r="BH5">
        <v>36.22</v>
      </c>
      <c r="BI5">
        <v>0.88</v>
      </c>
      <c r="BJ5">
        <v>28.98</v>
      </c>
      <c r="BK5">
        <v>13.52</v>
      </c>
      <c r="BL5">
        <v>241.5</v>
      </c>
      <c r="BM5">
        <v>0.98</v>
      </c>
      <c r="BN5">
        <v>96.6</v>
      </c>
      <c r="BO5">
        <v>64.8</v>
      </c>
      <c r="BP5">
        <v>0.61</v>
      </c>
      <c r="BQ5">
        <v>0.63</v>
      </c>
      <c r="BR5">
        <v>32.93</v>
      </c>
      <c r="BS5">
        <v>48.3</v>
      </c>
      <c r="BT5">
        <v>0</v>
      </c>
      <c r="BU5">
        <v>0</v>
      </c>
      <c r="BV5">
        <v>48.3</v>
      </c>
      <c r="BW5">
        <v>0</v>
      </c>
      <c r="BX5">
        <v>24.15</v>
      </c>
      <c r="BY5">
        <v>38.64</v>
      </c>
      <c r="BZ5">
        <v>24.15</v>
      </c>
      <c r="CA5">
        <v>21.78</v>
      </c>
      <c r="CB5">
        <v>48.3</v>
      </c>
      <c r="CC5">
        <v>96.6</v>
      </c>
      <c r="CD5">
        <v>19.8</v>
      </c>
      <c r="CE5">
        <v>38.64</v>
      </c>
      <c r="CF5">
        <v>20.62</v>
      </c>
      <c r="CG5">
        <v>24.15</v>
      </c>
      <c r="CH5">
        <v>48.3</v>
      </c>
      <c r="CI5">
        <v>0</v>
      </c>
      <c r="CJ5">
        <v>14.94</v>
      </c>
      <c r="CK5">
        <v>24.15</v>
      </c>
      <c r="CL5">
        <v>0</v>
      </c>
      <c r="CM5">
        <v>0</v>
      </c>
      <c r="CN5">
        <v>67.62</v>
      </c>
      <c r="CO5">
        <v>0</v>
      </c>
      <c r="CP5">
        <v>0</v>
      </c>
      <c r="CQ5">
        <v>0</v>
      </c>
    </row>
    <row r="6" spans="1:95">
      <c r="A6" t="s">
        <v>236</v>
      </c>
      <c r="B6" t="s">
        <v>258</v>
      </c>
      <c r="C6" t="s">
        <v>230</v>
      </c>
      <c r="G6" t="s">
        <v>48</v>
      </c>
      <c r="H6" s="73">
        <v>1094.31</v>
      </c>
      <c r="I6" s="46">
        <v>666.5</v>
      </c>
      <c r="J6" s="46">
        <v>764.23000000000013</v>
      </c>
      <c r="K6" s="46">
        <v>131.54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651</v>
      </c>
      <c r="W6">
        <v>0</v>
      </c>
      <c r="X6">
        <v>0</v>
      </c>
      <c r="Y6">
        <v>168.81</v>
      </c>
      <c r="Z6">
        <v>11.74</v>
      </c>
      <c r="AA6">
        <v>84.22</v>
      </c>
      <c r="AB6">
        <v>0.88</v>
      </c>
      <c r="AC6">
        <v>193.2</v>
      </c>
      <c r="AD6">
        <v>0</v>
      </c>
      <c r="AE6">
        <v>32.93</v>
      </c>
      <c r="AF6">
        <v>0.48</v>
      </c>
      <c r="AG6">
        <v>0.35</v>
      </c>
      <c r="AH6">
        <v>2.9</v>
      </c>
      <c r="AI6">
        <v>66.84</v>
      </c>
      <c r="AJ6">
        <v>0.68</v>
      </c>
      <c r="AK6">
        <v>1.93</v>
      </c>
      <c r="AL6">
        <v>0</v>
      </c>
      <c r="AM6">
        <v>0.52</v>
      </c>
      <c r="AN6">
        <v>0</v>
      </c>
      <c r="AO6">
        <v>24.15</v>
      </c>
      <c r="AP6">
        <v>96.6</v>
      </c>
      <c r="AQ6">
        <v>32.93</v>
      </c>
      <c r="AR6">
        <v>48.67</v>
      </c>
      <c r="AS6">
        <v>6.76</v>
      </c>
      <c r="AT6">
        <v>0</v>
      </c>
      <c r="AU6">
        <v>96.6</v>
      </c>
      <c r="AV6">
        <v>72.45</v>
      </c>
      <c r="AW6">
        <v>108.68</v>
      </c>
      <c r="AX6">
        <v>0</v>
      </c>
      <c r="AY6">
        <v>0</v>
      </c>
      <c r="AZ6">
        <v>1.93</v>
      </c>
      <c r="BA6">
        <v>1.59</v>
      </c>
      <c r="BB6">
        <v>48.3</v>
      </c>
      <c r="BC6">
        <v>309.12</v>
      </c>
      <c r="BD6">
        <v>0</v>
      </c>
      <c r="BE6">
        <v>10.97</v>
      </c>
      <c r="BF6">
        <v>19.32</v>
      </c>
      <c r="BG6">
        <v>90.8</v>
      </c>
      <c r="BH6">
        <v>36.22</v>
      </c>
      <c r="BI6">
        <v>0.88</v>
      </c>
      <c r="BJ6">
        <v>28.98</v>
      </c>
      <c r="BK6">
        <v>13.52</v>
      </c>
      <c r="BL6">
        <v>241.5</v>
      </c>
      <c r="BM6">
        <v>0.98</v>
      </c>
      <c r="BN6">
        <v>96.6</v>
      </c>
      <c r="BO6">
        <v>64.8</v>
      </c>
      <c r="BP6">
        <v>0.61</v>
      </c>
      <c r="BQ6">
        <v>0.63</v>
      </c>
      <c r="BR6">
        <v>32.93</v>
      </c>
      <c r="BS6">
        <v>48.3</v>
      </c>
      <c r="BT6">
        <v>0</v>
      </c>
      <c r="BU6">
        <v>0</v>
      </c>
      <c r="BV6">
        <v>48.3</v>
      </c>
      <c r="BW6">
        <v>0</v>
      </c>
      <c r="BX6">
        <v>24.15</v>
      </c>
      <c r="BY6">
        <v>38.64</v>
      </c>
      <c r="BZ6">
        <v>24.15</v>
      </c>
      <c r="CA6">
        <v>21.78</v>
      </c>
      <c r="CB6">
        <v>48.3</v>
      </c>
      <c r="CC6">
        <v>96.6</v>
      </c>
      <c r="CD6">
        <v>19.8</v>
      </c>
      <c r="CE6">
        <v>38.64</v>
      </c>
      <c r="CF6">
        <v>20.62</v>
      </c>
      <c r="CG6">
        <v>24.15</v>
      </c>
      <c r="CH6">
        <v>48.3</v>
      </c>
      <c r="CI6">
        <v>0</v>
      </c>
      <c r="CJ6">
        <v>14.94</v>
      </c>
      <c r="CK6">
        <v>24.15</v>
      </c>
      <c r="CL6">
        <v>0</v>
      </c>
      <c r="CM6">
        <v>0</v>
      </c>
      <c r="CN6">
        <v>67.62</v>
      </c>
      <c r="CO6">
        <v>0</v>
      </c>
      <c r="CP6">
        <v>0</v>
      </c>
      <c r="CQ6">
        <v>0</v>
      </c>
    </row>
    <row r="7" spans="1:95">
      <c r="A7" t="s">
        <v>237</v>
      </c>
      <c r="B7" t="s">
        <v>280</v>
      </c>
      <c r="C7" t="s">
        <v>259</v>
      </c>
      <c r="G7" t="s">
        <v>49</v>
      </c>
      <c r="H7" s="73">
        <v>1045.9599999999998</v>
      </c>
      <c r="I7" s="46">
        <v>666.5</v>
      </c>
      <c r="J7" s="46">
        <v>715.93000000000006</v>
      </c>
      <c r="K7" s="46">
        <v>98.61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168.81</v>
      </c>
      <c r="Z7">
        <v>11.74</v>
      </c>
      <c r="AA7">
        <v>84.22</v>
      </c>
      <c r="AB7">
        <v>0.88</v>
      </c>
      <c r="AC7">
        <v>193.2</v>
      </c>
      <c r="AD7">
        <v>0</v>
      </c>
      <c r="AE7">
        <v>32.93</v>
      </c>
      <c r="AF7">
        <v>0.48</v>
      </c>
      <c r="AG7">
        <v>0.35</v>
      </c>
      <c r="AH7">
        <v>2.9</v>
      </c>
      <c r="AI7">
        <v>66.84</v>
      </c>
      <c r="AJ7">
        <v>0.68</v>
      </c>
      <c r="AK7">
        <v>1.93</v>
      </c>
      <c r="AL7">
        <v>0</v>
      </c>
      <c r="AM7">
        <v>0.52</v>
      </c>
      <c r="AN7">
        <v>0</v>
      </c>
      <c r="AO7">
        <v>24.15</v>
      </c>
      <c r="AP7">
        <v>96.6</v>
      </c>
      <c r="AQ7">
        <v>0</v>
      </c>
      <c r="AR7">
        <v>48.67</v>
      </c>
      <c r="AS7">
        <v>6.76</v>
      </c>
      <c r="AT7">
        <v>0</v>
      </c>
      <c r="AU7">
        <v>96.6</v>
      </c>
      <c r="AV7">
        <v>72.45</v>
      </c>
      <c r="AW7">
        <v>108.68</v>
      </c>
      <c r="AX7">
        <v>0</v>
      </c>
      <c r="AY7">
        <v>0</v>
      </c>
      <c r="AZ7">
        <v>1.93</v>
      </c>
      <c r="BA7">
        <v>1.59</v>
      </c>
      <c r="BB7">
        <v>48.3</v>
      </c>
      <c r="BC7">
        <v>309.12</v>
      </c>
      <c r="BD7">
        <v>0</v>
      </c>
      <c r="BE7">
        <v>10.97</v>
      </c>
      <c r="BF7">
        <v>19.32</v>
      </c>
      <c r="BG7">
        <v>90.8</v>
      </c>
      <c r="BH7">
        <v>36.22</v>
      </c>
      <c r="BI7">
        <v>0.88</v>
      </c>
      <c r="BJ7">
        <v>28.98</v>
      </c>
      <c r="BK7">
        <v>13.52</v>
      </c>
      <c r="BL7">
        <v>241.5</v>
      </c>
      <c r="BM7">
        <v>0.98</v>
      </c>
      <c r="BN7">
        <v>96.6</v>
      </c>
      <c r="BO7">
        <v>64.8</v>
      </c>
      <c r="BP7">
        <v>0.61</v>
      </c>
      <c r="BQ7">
        <v>0.57999999999999996</v>
      </c>
      <c r="BR7">
        <v>32.93</v>
      </c>
      <c r="BS7">
        <v>48.3</v>
      </c>
      <c r="BT7">
        <v>0</v>
      </c>
      <c r="BU7">
        <v>0</v>
      </c>
      <c r="BV7">
        <v>48.3</v>
      </c>
      <c r="BW7">
        <v>0</v>
      </c>
      <c r="BX7">
        <v>24.15</v>
      </c>
      <c r="BY7">
        <v>38.64</v>
      </c>
      <c r="BZ7">
        <v>24.15</v>
      </c>
      <c r="CA7">
        <v>21.78</v>
      </c>
      <c r="CB7">
        <v>0</v>
      </c>
      <c r="CC7">
        <v>48.3</v>
      </c>
      <c r="CD7">
        <v>19.8</v>
      </c>
      <c r="CE7">
        <v>38.64</v>
      </c>
      <c r="CF7">
        <v>20.62</v>
      </c>
      <c r="CG7">
        <v>24.15</v>
      </c>
      <c r="CH7">
        <v>48.3</v>
      </c>
      <c r="CI7">
        <v>0</v>
      </c>
      <c r="CJ7">
        <v>14.94</v>
      </c>
      <c r="CK7">
        <v>24.15</v>
      </c>
      <c r="CL7">
        <v>0</v>
      </c>
      <c r="CM7">
        <v>0</v>
      </c>
      <c r="CN7">
        <v>67.62</v>
      </c>
      <c r="CO7">
        <v>0</v>
      </c>
      <c r="CP7">
        <v>0</v>
      </c>
      <c r="CQ7">
        <v>0</v>
      </c>
    </row>
    <row r="8" spans="1:95">
      <c r="A8" t="s">
        <v>238</v>
      </c>
      <c r="B8" t="s">
        <v>315</v>
      </c>
      <c r="C8" t="s">
        <v>231</v>
      </c>
      <c r="G8" t="s">
        <v>50</v>
      </c>
      <c r="H8" s="73">
        <v>1045.9599999999998</v>
      </c>
      <c r="I8" s="46">
        <v>666.5</v>
      </c>
      <c r="J8" s="46">
        <v>715.93000000000006</v>
      </c>
      <c r="K8" s="46">
        <v>98.61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168.81</v>
      </c>
      <c r="Z8">
        <v>11.74</v>
      </c>
      <c r="AA8">
        <v>84.22</v>
      </c>
      <c r="AB8">
        <v>0.88</v>
      </c>
      <c r="AC8">
        <v>193.2</v>
      </c>
      <c r="AD8">
        <v>0</v>
      </c>
      <c r="AE8">
        <v>32.93</v>
      </c>
      <c r="AF8">
        <v>0.48</v>
      </c>
      <c r="AG8">
        <v>0.35</v>
      </c>
      <c r="AH8">
        <v>2.9</v>
      </c>
      <c r="AI8">
        <v>66.84</v>
      </c>
      <c r="AJ8">
        <v>0.68</v>
      </c>
      <c r="AK8">
        <v>1.93</v>
      </c>
      <c r="AL8">
        <v>0</v>
      </c>
      <c r="AM8">
        <v>0.52</v>
      </c>
      <c r="AN8">
        <v>0</v>
      </c>
      <c r="AO8">
        <v>24.15</v>
      </c>
      <c r="AP8">
        <v>96.6</v>
      </c>
      <c r="AQ8">
        <v>0</v>
      </c>
      <c r="AR8">
        <v>48.67</v>
      </c>
      <c r="AS8">
        <v>6.76</v>
      </c>
      <c r="AT8">
        <v>0</v>
      </c>
      <c r="AU8">
        <v>96.6</v>
      </c>
      <c r="AV8">
        <v>72.45</v>
      </c>
      <c r="AW8">
        <v>108.68</v>
      </c>
      <c r="AX8">
        <v>0</v>
      </c>
      <c r="AY8">
        <v>0</v>
      </c>
      <c r="AZ8">
        <v>1.93</v>
      </c>
      <c r="BA8">
        <v>1.59</v>
      </c>
      <c r="BB8">
        <v>48.3</v>
      </c>
      <c r="BC8">
        <v>309.12</v>
      </c>
      <c r="BD8">
        <v>0</v>
      </c>
      <c r="BE8">
        <v>10.97</v>
      </c>
      <c r="BF8">
        <v>19.32</v>
      </c>
      <c r="BG8">
        <v>90.8</v>
      </c>
      <c r="BH8">
        <v>36.22</v>
      </c>
      <c r="BI8">
        <v>0.88</v>
      </c>
      <c r="BJ8">
        <v>28.98</v>
      </c>
      <c r="BK8">
        <v>13.52</v>
      </c>
      <c r="BL8">
        <v>241.5</v>
      </c>
      <c r="BM8">
        <v>0.98</v>
      </c>
      <c r="BN8">
        <v>96.6</v>
      </c>
      <c r="BO8">
        <v>64.8</v>
      </c>
      <c r="BP8">
        <v>0.61</v>
      </c>
      <c r="BQ8">
        <v>0.57999999999999996</v>
      </c>
      <c r="BR8">
        <v>32.93</v>
      </c>
      <c r="BS8">
        <v>48.3</v>
      </c>
      <c r="BT8">
        <v>0</v>
      </c>
      <c r="BU8">
        <v>0</v>
      </c>
      <c r="BV8">
        <v>48.3</v>
      </c>
      <c r="BW8">
        <v>0</v>
      </c>
      <c r="BX8">
        <v>24.15</v>
      </c>
      <c r="BY8">
        <v>38.64</v>
      </c>
      <c r="BZ8">
        <v>24.15</v>
      </c>
      <c r="CA8">
        <v>21.78</v>
      </c>
      <c r="CB8">
        <v>0</v>
      </c>
      <c r="CC8">
        <v>48.3</v>
      </c>
      <c r="CD8">
        <v>19.8</v>
      </c>
      <c r="CE8">
        <v>38.64</v>
      </c>
      <c r="CF8">
        <v>20.62</v>
      </c>
      <c r="CG8">
        <v>24.15</v>
      </c>
      <c r="CH8">
        <v>48.3</v>
      </c>
      <c r="CI8">
        <v>0</v>
      </c>
      <c r="CJ8">
        <v>14.94</v>
      </c>
      <c r="CK8">
        <v>24.15</v>
      </c>
      <c r="CL8">
        <v>0</v>
      </c>
      <c r="CM8">
        <v>0</v>
      </c>
      <c r="CN8">
        <v>67.62</v>
      </c>
      <c r="CO8">
        <v>0</v>
      </c>
      <c r="CP8">
        <v>0</v>
      </c>
      <c r="CQ8">
        <v>0</v>
      </c>
    </row>
    <row r="9" spans="1:95">
      <c r="A9" t="s">
        <v>239</v>
      </c>
      <c r="B9" t="s">
        <v>335</v>
      </c>
      <c r="C9" t="s">
        <v>232</v>
      </c>
      <c r="G9" t="s">
        <v>51</v>
      </c>
      <c r="H9" s="73">
        <v>1045.9599999999998</v>
      </c>
      <c r="I9" s="46">
        <v>666.5</v>
      </c>
      <c r="J9" s="46">
        <v>715.93000000000006</v>
      </c>
      <c r="K9" s="46">
        <v>98.61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168.81</v>
      </c>
      <c r="Z9">
        <v>11.74</v>
      </c>
      <c r="AA9">
        <v>84.22</v>
      </c>
      <c r="AB9">
        <v>0.88</v>
      </c>
      <c r="AC9">
        <v>193.2</v>
      </c>
      <c r="AD9">
        <v>0</v>
      </c>
      <c r="AE9">
        <v>32.93</v>
      </c>
      <c r="AF9">
        <v>0.48</v>
      </c>
      <c r="AG9">
        <v>0.35</v>
      </c>
      <c r="AH9">
        <v>2.9</v>
      </c>
      <c r="AI9">
        <v>66.84</v>
      </c>
      <c r="AJ9">
        <v>0.68</v>
      </c>
      <c r="AK9">
        <v>1.93</v>
      </c>
      <c r="AL9">
        <v>0</v>
      </c>
      <c r="AM9">
        <v>0.52</v>
      </c>
      <c r="AN9">
        <v>0</v>
      </c>
      <c r="AO9">
        <v>24.15</v>
      </c>
      <c r="AP9">
        <v>96.6</v>
      </c>
      <c r="AQ9">
        <v>0</v>
      </c>
      <c r="AR9">
        <v>48.67</v>
      </c>
      <c r="AS9">
        <v>6.76</v>
      </c>
      <c r="AT9">
        <v>0</v>
      </c>
      <c r="AU9">
        <v>96.6</v>
      </c>
      <c r="AV9">
        <v>72.45</v>
      </c>
      <c r="AW9">
        <v>108.68</v>
      </c>
      <c r="AX9">
        <v>0</v>
      </c>
      <c r="AY9">
        <v>0</v>
      </c>
      <c r="AZ9">
        <v>1.93</v>
      </c>
      <c r="BA9">
        <v>1.59</v>
      </c>
      <c r="BB9">
        <v>48.3</v>
      </c>
      <c r="BC9">
        <v>309.12</v>
      </c>
      <c r="BD9">
        <v>0</v>
      </c>
      <c r="BE9">
        <v>10.97</v>
      </c>
      <c r="BF9">
        <v>19.32</v>
      </c>
      <c r="BG9">
        <v>90.8</v>
      </c>
      <c r="BH9">
        <v>36.22</v>
      </c>
      <c r="BI9">
        <v>0.88</v>
      </c>
      <c r="BJ9">
        <v>28.98</v>
      </c>
      <c r="BK9">
        <v>13.52</v>
      </c>
      <c r="BL9">
        <v>241.5</v>
      </c>
      <c r="BM9">
        <v>0.98</v>
      </c>
      <c r="BN9">
        <v>96.6</v>
      </c>
      <c r="BO9">
        <v>64.8</v>
      </c>
      <c r="BP9">
        <v>0.61</v>
      </c>
      <c r="BQ9">
        <v>0.57999999999999996</v>
      </c>
      <c r="BR9">
        <v>32.93</v>
      </c>
      <c r="BS9">
        <v>48.3</v>
      </c>
      <c r="BT9">
        <v>0</v>
      </c>
      <c r="BU9">
        <v>0</v>
      </c>
      <c r="BV9">
        <v>48.3</v>
      </c>
      <c r="BW9">
        <v>0</v>
      </c>
      <c r="BX9">
        <v>24.15</v>
      </c>
      <c r="BY9">
        <v>38.64</v>
      </c>
      <c r="BZ9">
        <v>24.15</v>
      </c>
      <c r="CA9">
        <v>21.78</v>
      </c>
      <c r="CB9">
        <v>0</v>
      </c>
      <c r="CC9">
        <v>48.3</v>
      </c>
      <c r="CD9">
        <v>19.8</v>
      </c>
      <c r="CE9">
        <v>38.64</v>
      </c>
      <c r="CF9">
        <v>20.62</v>
      </c>
      <c r="CG9">
        <v>24.15</v>
      </c>
      <c r="CH9">
        <v>48.3</v>
      </c>
      <c r="CI9">
        <v>0</v>
      </c>
      <c r="CJ9">
        <v>14.94</v>
      </c>
      <c r="CK9">
        <v>24.15</v>
      </c>
      <c r="CL9">
        <v>0</v>
      </c>
      <c r="CM9">
        <v>0</v>
      </c>
      <c r="CN9">
        <v>67.62</v>
      </c>
      <c r="CO9">
        <v>0</v>
      </c>
      <c r="CP9">
        <v>0</v>
      </c>
      <c r="CQ9">
        <v>0</v>
      </c>
    </row>
    <row r="10" spans="1:95">
      <c r="A10" t="s">
        <v>260</v>
      </c>
      <c r="C10" t="s">
        <v>233</v>
      </c>
      <c r="G10" t="s">
        <v>52</v>
      </c>
      <c r="H10" s="73">
        <v>1045.9599999999998</v>
      </c>
      <c r="I10" s="46">
        <v>666.5</v>
      </c>
      <c r="J10" s="46">
        <v>715.93000000000006</v>
      </c>
      <c r="K10" s="46">
        <v>98.61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168.81</v>
      </c>
      <c r="Z10">
        <v>11.74</v>
      </c>
      <c r="AA10">
        <v>84.22</v>
      </c>
      <c r="AB10">
        <v>0.88</v>
      </c>
      <c r="AC10">
        <v>193.2</v>
      </c>
      <c r="AD10">
        <v>0</v>
      </c>
      <c r="AE10">
        <v>32.93</v>
      </c>
      <c r="AF10">
        <v>0.48</v>
      </c>
      <c r="AG10">
        <v>0.35</v>
      </c>
      <c r="AH10">
        <v>2.9</v>
      </c>
      <c r="AI10">
        <v>66.84</v>
      </c>
      <c r="AJ10">
        <v>0.68</v>
      </c>
      <c r="AK10">
        <v>1.93</v>
      </c>
      <c r="AL10">
        <v>0</v>
      </c>
      <c r="AM10">
        <v>0.52</v>
      </c>
      <c r="AN10">
        <v>0</v>
      </c>
      <c r="AO10">
        <v>24.15</v>
      </c>
      <c r="AP10">
        <v>96.6</v>
      </c>
      <c r="AQ10">
        <v>0</v>
      </c>
      <c r="AR10">
        <v>48.67</v>
      </c>
      <c r="AS10">
        <v>6.76</v>
      </c>
      <c r="AT10">
        <v>0</v>
      </c>
      <c r="AU10">
        <v>96.6</v>
      </c>
      <c r="AV10">
        <v>72.45</v>
      </c>
      <c r="AW10">
        <v>108.68</v>
      </c>
      <c r="AX10">
        <v>0</v>
      </c>
      <c r="AY10">
        <v>0</v>
      </c>
      <c r="AZ10">
        <v>1.93</v>
      </c>
      <c r="BA10">
        <v>1.59</v>
      </c>
      <c r="BB10">
        <v>48.3</v>
      </c>
      <c r="BC10">
        <v>309.12</v>
      </c>
      <c r="BD10">
        <v>0</v>
      </c>
      <c r="BE10">
        <v>10.97</v>
      </c>
      <c r="BF10">
        <v>19.32</v>
      </c>
      <c r="BG10">
        <v>90.8</v>
      </c>
      <c r="BH10">
        <v>36.22</v>
      </c>
      <c r="BI10">
        <v>0.88</v>
      </c>
      <c r="BJ10">
        <v>28.98</v>
      </c>
      <c r="BK10">
        <v>13.52</v>
      </c>
      <c r="BL10">
        <v>241.5</v>
      </c>
      <c r="BM10">
        <v>0.98</v>
      </c>
      <c r="BN10">
        <v>96.6</v>
      </c>
      <c r="BO10">
        <v>64.8</v>
      </c>
      <c r="BP10">
        <v>0.61</v>
      </c>
      <c r="BQ10">
        <v>0.57999999999999996</v>
      </c>
      <c r="BR10">
        <v>32.93</v>
      </c>
      <c r="BS10">
        <v>48.3</v>
      </c>
      <c r="BT10">
        <v>0</v>
      </c>
      <c r="BU10">
        <v>0</v>
      </c>
      <c r="BV10">
        <v>48.3</v>
      </c>
      <c r="BW10">
        <v>0</v>
      </c>
      <c r="BX10">
        <v>24.15</v>
      </c>
      <c r="BY10">
        <v>38.64</v>
      </c>
      <c r="BZ10">
        <v>24.15</v>
      </c>
      <c r="CA10">
        <v>21.78</v>
      </c>
      <c r="CB10">
        <v>0</v>
      </c>
      <c r="CC10">
        <v>48.3</v>
      </c>
      <c r="CD10">
        <v>19.8</v>
      </c>
      <c r="CE10">
        <v>38.64</v>
      </c>
      <c r="CF10">
        <v>20.62</v>
      </c>
      <c r="CG10">
        <v>24.15</v>
      </c>
      <c r="CH10">
        <v>48.3</v>
      </c>
      <c r="CI10">
        <v>0</v>
      </c>
      <c r="CJ10">
        <v>14.94</v>
      </c>
      <c r="CK10">
        <v>24.15</v>
      </c>
      <c r="CL10">
        <v>0</v>
      </c>
      <c r="CM10">
        <v>0</v>
      </c>
      <c r="CN10">
        <v>67.62</v>
      </c>
      <c r="CO10">
        <v>0</v>
      </c>
      <c r="CP10">
        <v>0</v>
      </c>
      <c r="CQ10">
        <v>0</v>
      </c>
    </row>
    <row r="11" spans="1:95">
      <c r="A11" t="s">
        <v>240</v>
      </c>
      <c r="C11" t="s">
        <v>316</v>
      </c>
      <c r="G11" t="s">
        <v>53</v>
      </c>
      <c r="H11" s="73">
        <v>929.50999999999976</v>
      </c>
      <c r="I11" s="46">
        <v>666.5</v>
      </c>
      <c r="J11" s="46">
        <v>667.44</v>
      </c>
      <c r="K11" s="46">
        <v>131.54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168.81</v>
      </c>
      <c r="Z11">
        <v>11.74</v>
      </c>
      <c r="AA11">
        <v>84.22</v>
      </c>
      <c r="AB11">
        <v>0.88</v>
      </c>
      <c r="AC11">
        <v>193.2</v>
      </c>
      <c r="AD11">
        <v>0</v>
      </c>
      <c r="AE11">
        <v>32.93</v>
      </c>
      <c r="AF11">
        <v>0.48</v>
      </c>
      <c r="AG11">
        <v>0.35</v>
      </c>
      <c r="AH11">
        <v>2.9</v>
      </c>
      <c r="AI11">
        <v>66.84</v>
      </c>
      <c r="AJ11">
        <v>0.68</v>
      </c>
      <c r="AK11">
        <v>1.93</v>
      </c>
      <c r="AL11">
        <v>0</v>
      </c>
      <c r="AM11">
        <v>0.52</v>
      </c>
      <c r="AN11">
        <v>0</v>
      </c>
      <c r="AO11">
        <v>24.15</v>
      </c>
      <c r="AP11">
        <v>96.6</v>
      </c>
      <c r="AQ11">
        <v>32.93</v>
      </c>
      <c r="AR11">
        <v>48.67</v>
      </c>
      <c r="AS11">
        <v>6.76</v>
      </c>
      <c r="AT11">
        <v>0</v>
      </c>
      <c r="AU11">
        <v>96.6</v>
      </c>
      <c r="AV11">
        <v>72.45</v>
      </c>
      <c r="AW11">
        <v>108.68</v>
      </c>
      <c r="AX11">
        <v>0</v>
      </c>
      <c r="AY11">
        <v>0</v>
      </c>
      <c r="AZ11">
        <v>1.93</v>
      </c>
      <c r="BA11">
        <v>1.59</v>
      </c>
      <c r="BB11">
        <v>48.3</v>
      </c>
      <c r="BC11">
        <v>309.12</v>
      </c>
      <c r="BD11">
        <v>0</v>
      </c>
      <c r="BE11">
        <v>10.97</v>
      </c>
      <c r="BF11">
        <v>0</v>
      </c>
      <c r="BG11">
        <v>90.8</v>
      </c>
      <c r="BH11">
        <v>36.22</v>
      </c>
      <c r="BI11">
        <v>0.88</v>
      </c>
      <c r="BJ11">
        <v>0</v>
      </c>
      <c r="BK11">
        <v>13.52</v>
      </c>
      <c r="BL11">
        <v>241.5</v>
      </c>
      <c r="BM11">
        <v>0.98</v>
      </c>
      <c r="BN11">
        <v>96.6</v>
      </c>
      <c r="BO11">
        <v>64.8</v>
      </c>
      <c r="BP11">
        <v>0.61</v>
      </c>
      <c r="BQ11">
        <v>0.53</v>
      </c>
      <c r="BR11">
        <v>32.93</v>
      </c>
      <c r="BS11">
        <v>0</v>
      </c>
      <c r="BT11">
        <v>0</v>
      </c>
      <c r="BU11">
        <v>0</v>
      </c>
      <c r="BV11">
        <v>48.3</v>
      </c>
      <c r="BW11">
        <v>0</v>
      </c>
      <c r="BX11">
        <v>24.15</v>
      </c>
      <c r="BY11">
        <v>38.64</v>
      </c>
      <c r="BZ11">
        <v>24.15</v>
      </c>
      <c r="CA11">
        <v>21.78</v>
      </c>
      <c r="CB11">
        <v>0</v>
      </c>
      <c r="CC11">
        <v>0</v>
      </c>
      <c r="CD11">
        <v>0</v>
      </c>
      <c r="CE11">
        <v>38.64</v>
      </c>
      <c r="CF11">
        <v>20.62</v>
      </c>
      <c r="CG11">
        <v>24.15</v>
      </c>
      <c r="CH11">
        <v>48.3</v>
      </c>
      <c r="CI11">
        <v>0</v>
      </c>
      <c r="CJ11">
        <v>14.75</v>
      </c>
      <c r="CK11">
        <v>24.15</v>
      </c>
      <c r="CL11">
        <v>0</v>
      </c>
      <c r="CM11">
        <v>0</v>
      </c>
      <c r="CN11">
        <v>67.62</v>
      </c>
      <c r="CO11">
        <v>0</v>
      </c>
      <c r="CP11">
        <v>0</v>
      </c>
      <c r="CQ11">
        <v>0</v>
      </c>
    </row>
    <row r="12" spans="1:95">
      <c r="A12" t="s">
        <v>241</v>
      </c>
      <c r="C12" t="s">
        <v>336</v>
      </c>
      <c r="G12" t="s">
        <v>54</v>
      </c>
      <c r="H12" s="73">
        <v>929.50999999999976</v>
      </c>
      <c r="I12" s="46">
        <v>666.5</v>
      </c>
      <c r="J12" s="46">
        <v>667.44</v>
      </c>
      <c r="K12" s="46">
        <v>131.54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168.81</v>
      </c>
      <c r="Z12">
        <v>11.74</v>
      </c>
      <c r="AA12">
        <v>84.22</v>
      </c>
      <c r="AB12">
        <v>0.88</v>
      </c>
      <c r="AC12">
        <v>193.2</v>
      </c>
      <c r="AD12">
        <v>0</v>
      </c>
      <c r="AE12">
        <v>32.93</v>
      </c>
      <c r="AF12">
        <v>0.48</v>
      </c>
      <c r="AG12">
        <v>0.35</v>
      </c>
      <c r="AH12">
        <v>2.9</v>
      </c>
      <c r="AI12">
        <v>66.84</v>
      </c>
      <c r="AJ12">
        <v>0.68</v>
      </c>
      <c r="AK12">
        <v>1.93</v>
      </c>
      <c r="AL12">
        <v>0</v>
      </c>
      <c r="AM12">
        <v>0.52</v>
      </c>
      <c r="AN12">
        <v>0</v>
      </c>
      <c r="AO12">
        <v>24.15</v>
      </c>
      <c r="AP12">
        <v>96.6</v>
      </c>
      <c r="AQ12">
        <v>32.93</v>
      </c>
      <c r="AR12">
        <v>48.67</v>
      </c>
      <c r="AS12">
        <v>6.76</v>
      </c>
      <c r="AT12">
        <v>0</v>
      </c>
      <c r="AU12">
        <v>96.6</v>
      </c>
      <c r="AV12">
        <v>72.45</v>
      </c>
      <c r="AW12">
        <v>108.68</v>
      </c>
      <c r="AX12">
        <v>0</v>
      </c>
      <c r="AY12">
        <v>0</v>
      </c>
      <c r="AZ12">
        <v>1.93</v>
      </c>
      <c r="BA12">
        <v>1.59</v>
      </c>
      <c r="BB12">
        <v>48.3</v>
      </c>
      <c r="BC12">
        <v>309.12</v>
      </c>
      <c r="BD12">
        <v>0</v>
      </c>
      <c r="BE12">
        <v>10.97</v>
      </c>
      <c r="BF12">
        <v>0</v>
      </c>
      <c r="BG12">
        <v>90.8</v>
      </c>
      <c r="BH12">
        <v>36.22</v>
      </c>
      <c r="BI12">
        <v>0.88</v>
      </c>
      <c r="BJ12">
        <v>0</v>
      </c>
      <c r="BK12">
        <v>13.52</v>
      </c>
      <c r="BL12">
        <v>241.5</v>
      </c>
      <c r="BM12">
        <v>0.98</v>
      </c>
      <c r="BN12">
        <v>96.6</v>
      </c>
      <c r="BO12">
        <v>64.8</v>
      </c>
      <c r="BP12">
        <v>0.61</v>
      </c>
      <c r="BQ12">
        <v>0.53</v>
      </c>
      <c r="BR12">
        <v>32.93</v>
      </c>
      <c r="BS12">
        <v>0</v>
      </c>
      <c r="BT12">
        <v>0</v>
      </c>
      <c r="BU12">
        <v>0</v>
      </c>
      <c r="BV12">
        <v>48.3</v>
      </c>
      <c r="BW12">
        <v>0</v>
      </c>
      <c r="BX12">
        <v>24.15</v>
      </c>
      <c r="BY12">
        <v>38.64</v>
      </c>
      <c r="BZ12">
        <v>24.15</v>
      </c>
      <c r="CA12">
        <v>21.78</v>
      </c>
      <c r="CB12">
        <v>0</v>
      </c>
      <c r="CC12">
        <v>0</v>
      </c>
      <c r="CD12">
        <v>0</v>
      </c>
      <c r="CE12">
        <v>38.64</v>
      </c>
      <c r="CF12">
        <v>20.62</v>
      </c>
      <c r="CG12">
        <v>24.15</v>
      </c>
      <c r="CH12">
        <v>48.3</v>
      </c>
      <c r="CI12">
        <v>0</v>
      </c>
      <c r="CJ12">
        <v>14.75</v>
      </c>
      <c r="CK12">
        <v>24.15</v>
      </c>
      <c r="CL12">
        <v>0</v>
      </c>
      <c r="CM12">
        <v>0</v>
      </c>
      <c r="CN12">
        <v>67.62</v>
      </c>
      <c r="CO12">
        <v>0</v>
      </c>
      <c r="CP12">
        <v>0</v>
      </c>
      <c r="CQ12">
        <v>0</v>
      </c>
    </row>
    <row r="13" spans="1:95">
      <c r="A13" t="s">
        <v>242</v>
      </c>
      <c r="G13" t="s">
        <v>55</v>
      </c>
      <c r="H13" s="73">
        <v>929.50999999999976</v>
      </c>
      <c r="I13" s="46">
        <v>666.5</v>
      </c>
      <c r="J13" s="46">
        <v>667.44</v>
      </c>
      <c r="K13" s="46">
        <v>131.54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168.81</v>
      </c>
      <c r="Z13">
        <v>11.74</v>
      </c>
      <c r="AA13">
        <v>84.22</v>
      </c>
      <c r="AB13">
        <v>0.88</v>
      </c>
      <c r="AC13">
        <v>193.2</v>
      </c>
      <c r="AD13">
        <v>0</v>
      </c>
      <c r="AE13">
        <v>32.93</v>
      </c>
      <c r="AF13">
        <v>0.48</v>
      </c>
      <c r="AG13">
        <v>0.35</v>
      </c>
      <c r="AH13">
        <v>2.9</v>
      </c>
      <c r="AI13">
        <v>66.84</v>
      </c>
      <c r="AJ13">
        <v>0.68</v>
      </c>
      <c r="AK13">
        <v>1.93</v>
      </c>
      <c r="AL13">
        <v>0</v>
      </c>
      <c r="AM13">
        <v>0.52</v>
      </c>
      <c r="AN13">
        <v>0</v>
      </c>
      <c r="AO13">
        <v>24.15</v>
      </c>
      <c r="AP13">
        <v>96.6</v>
      </c>
      <c r="AQ13">
        <v>32.93</v>
      </c>
      <c r="AR13">
        <v>48.67</v>
      </c>
      <c r="AS13">
        <v>6.76</v>
      </c>
      <c r="AT13">
        <v>0</v>
      </c>
      <c r="AU13">
        <v>96.6</v>
      </c>
      <c r="AV13">
        <v>72.45</v>
      </c>
      <c r="AW13">
        <v>108.68</v>
      </c>
      <c r="AX13">
        <v>0</v>
      </c>
      <c r="AY13">
        <v>0</v>
      </c>
      <c r="AZ13">
        <v>1.93</v>
      </c>
      <c r="BA13">
        <v>1.59</v>
      </c>
      <c r="BB13">
        <v>48.3</v>
      </c>
      <c r="BC13">
        <v>309.12</v>
      </c>
      <c r="BD13">
        <v>0</v>
      </c>
      <c r="BE13">
        <v>10.97</v>
      </c>
      <c r="BF13">
        <v>0</v>
      </c>
      <c r="BG13">
        <v>90.8</v>
      </c>
      <c r="BH13">
        <v>36.22</v>
      </c>
      <c r="BI13">
        <v>0.88</v>
      </c>
      <c r="BJ13">
        <v>0</v>
      </c>
      <c r="BK13">
        <v>13.52</v>
      </c>
      <c r="BL13">
        <v>241.5</v>
      </c>
      <c r="BM13">
        <v>0.98</v>
      </c>
      <c r="BN13">
        <v>96.6</v>
      </c>
      <c r="BO13">
        <v>64.8</v>
      </c>
      <c r="BP13">
        <v>0.61</v>
      </c>
      <c r="BQ13">
        <v>0.53</v>
      </c>
      <c r="BR13">
        <v>32.93</v>
      </c>
      <c r="BS13">
        <v>0</v>
      </c>
      <c r="BT13">
        <v>0</v>
      </c>
      <c r="BU13">
        <v>0</v>
      </c>
      <c r="BV13">
        <v>48.3</v>
      </c>
      <c r="BW13">
        <v>0</v>
      </c>
      <c r="BX13">
        <v>24.15</v>
      </c>
      <c r="BY13">
        <v>38.64</v>
      </c>
      <c r="BZ13">
        <v>24.15</v>
      </c>
      <c r="CA13">
        <v>21.78</v>
      </c>
      <c r="CB13">
        <v>0</v>
      </c>
      <c r="CC13">
        <v>0</v>
      </c>
      <c r="CD13">
        <v>0</v>
      </c>
      <c r="CE13">
        <v>38.64</v>
      </c>
      <c r="CF13">
        <v>20.62</v>
      </c>
      <c r="CG13">
        <v>24.15</v>
      </c>
      <c r="CH13">
        <v>48.3</v>
      </c>
      <c r="CI13">
        <v>0</v>
      </c>
      <c r="CJ13">
        <v>14.75</v>
      </c>
      <c r="CK13">
        <v>24.15</v>
      </c>
      <c r="CL13">
        <v>0</v>
      </c>
      <c r="CM13">
        <v>0</v>
      </c>
      <c r="CN13">
        <v>67.62</v>
      </c>
      <c r="CO13">
        <v>0</v>
      </c>
      <c r="CP13">
        <v>0</v>
      </c>
      <c r="CQ13">
        <v>0</v>
      </c>
    </row>
    <row r="14" spans="1:95">
      <c r="A14" t="s">
        <v>243</v>
      </c>
      <c r="G14" t="s">
        <v>56</v>
      </c>
      <c r="H14" s="73">
        <v>929.50999999999976</v>
      </c>
      <c r="I14" s="46">
        <v>666.5</v>
      </c>
      <c r="J14" s="46">
        <v>667.44</v>
      </c>
      <c r="K14" s="46">
        <v>131.54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168.81</v>
      </c>
      <c r="Z14">
        <v>11.74</v>
      </c>
      <c r="AA14">
        <v>84.22</v>
      </c>
      <c r="AB14">
        <v>0.88</v>
      </c>
      <c r="AC14">
        <v>193.2</v>
      </c>
      <c r="AD14">
        <v>0</v>
      </c>
      <c r="AE14">
        <v>32.93</v>
      </c>
      <c r="AF14">
        <v>0.48</v>
      </c>
      <c r="AG14">
        <v>0.35</v>
      </c>
      <c r="AH14">
        <v>2.9</v>
      </c>
      <c r="AI14">
        <v>66.84</v>
      </c>
      <c r="AJ14">
        <v>0.68</v>
      </c>
      <c r="AK14">
        <v>1.93</v>
      </c>
      <c r="AL14">
        <v>0</v>
      </c>
      <c r="AM14">
        <v>0.52</v>
      </c>
      <c r="AN14">
        <v>0</v>
      </c>
      <c r="AO14">
        <v>24.15</v>
      </c>
      <c r="AP14">
        <v>96.6</v>
      </c>
      <c r="AQ14">
        <v>32.93</v>
      </c>
      <c r="AR14">
        <v>48.67</v>
      </c>
      <c r="AS14">
        <v>6.76</v>
      </c>
      <c r="AT14">
        <v>0</v>
      </c>
      <c r="AU14">
        <v>96.6</v>
      </c>
      <c r="AV14">
        <v>72.45</v>
      </c>
      <c r="AW14">
        <v>108.68</v>
      </c>
      <c r="AX14">
        <v>0</v>
      </c>
      <c r="AY14">
        <v>0</v>
      </c>
      <c r="AZ14">
        <v>1.93</v>
      </c>
      <c r="BA14">
        <v>1.59</v>
      </c>
      <c r="BB14">
        <v>48.3</v>
      </c>
      <c r="BC14">
        <v>309.12</v>
      </c>
      <c r="BD14">
        <v>0</v>
      </c>
      <c r="BE14">
        <v>10.97</v>
      </c>
      <c r="BF14">
        <v>0</v>
      </c>
      <c r="BG14">
        <v>90.8</v>
      </c>
      <c r="BH14">
        <v>36.22</v>
      </c>
      <c r="BI14">
        <v>0.88</v>
      </c>
      <c r="BJ14">
        <v>0</v>
      </c>
      <c r="BK14">
        <v>13.52</v>
      </c>
      <c r="BL14">
        <v>241.5</v>
      </c>
      <c r="BM14">
        <v>0.98</v>
      </c>
      <c r="BN14">
        <v>96.6</v>
      </c>
      <c r="BO14">
        <v>64.8</v>
      </c>
      <c r="BP14">
        <v>0.61</v>
      </c>
      <c r="BQ14">
        <v>0.53</v>
      </c>
      <c r="BR14">
        <v>32.93</v>
      </c>
      <c r="BS14">
        <v>0</v>
      </c>
      <c r="BT14">
        <v>0</v>
      </c>
      <c r="BU14">
        <v>0</v>
      </c>
      <c r="BV14">
        <v>48.3</v>
      </c>
      <c r="BW14">
        <v>0</v>
      </c>
      <c r="BX14">
        <v>24.15</v>
      </c>
      <c r="BY14">
        <v>38.64</v>
      </c>
      <c r="BZ14">
        <v>24.15</v>
      </c>
      <c r="CA14">
        <v>21.78</v>
      </c>
      <c r="CB14">
        <v>0</v>
      </c>
      <c r="CC14">
        <v>0</v>
      </c>
      <c r="CD14">
        <v>0</v>
      </c>
      <c r="CE14">
        <v>38.64</v>
      </c>
      <c r="CF14">
        <v>20.62</v>
      </c>
      <c r="CG14">
        <v>24.15</v>
      </c>
      <c r="CH14">
        <v>48.3</v>
      </c>
      <c r="CI14">
        <v>0</v>
      </c>
      <c r="CJ14">
        <v>14.75</v>
      </c>
      <c r="CK14">
        <v>24.15</v>
      </c>
      <c r="CL14">
        <v>0</v>
      </c>
      <c r="CM14">
        <v>0</v>
      </c>
      <c r="CN14">
        <v>67.62</v>
      </c>
      <c r="CO14">
        <v>0</v>
      </c>
      <c r="CP14">
        <v>0</v>
      </c>
      <c r="CQ14">
        <v>0</v>
      </c>
    </row>
    <row r="15" spans="1:95">
      <c r="A15" t="s">
        <v>244</v>
      </c>
      <c r="G15" t="s">
        <v>57</v>
      </c>
      <c r="H15" s="73">
        <v>889.8599999999999</v>
      </c>
      <c r="I15" s="46">
        <v>666.5</v>
      </c>
      <c r="J15" s="46">
        <v>667.2600000000001</v>
      </c>
      <c r="K15" s="46">
        <v>131.54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168.81</v>
      </c>
      <c r="Z15">
        <v>11.74</v>
      </c>
      <c r="AA15">
        <v>84.22</v>
      </c>
      <c r="AB15">
        <v>0.88</v>
      </c>
      <c r="AC15">
        <v>193.2</v>
      </c>
      <c r="AD15">
        <v>0</v>
      </c>
      <c r="AE15">
        <v>32.93</v>
      </c>
      <c r="AF15">
        <v>0.48</v>
      </c>
      <c r="AG15">
        <v>0.35</v>
      </c>
      <c r="AH15">
        <v>2.9</v>
      </c>
      <c r="AI15">
        <v>66.84</v>
      </c>
      <c r="AJ15">
        <v>0.68</v>
      </c>
      <c r="AK15">
        <v>1.93</v>
      </c>
      <c r="AL15">
        <v>0</v>
      </c>
      <c r="AM15">
        <v>0.52</v>
      </c>
      <c r="AN15">
        <v>0</v>
      </c>
      <c r="AO15">
        <v>24.15</v>
      </c>
      <c r="AP15">
        <v>96.6</v>
      </c>
      <c r="AQ15">
        <v>32.93</v>
      </c>
      <c r="AR15">
        <v>48.67</v>
      </c>
      <c r="AS15">
        <v>5.8</v>
      </c>
      <c r="AT15">
        <v>0</v>
      </c>
      <c r="AU15">
        <v>96.6</v>
      </c>
      <c r="AV15">
        <v>72.45</v>
      </c>
      <c r="AW15">
        <v>108.68</v>
      </c>
      <c r="AX15">
        <v>0</v>
      </c>
      <c r="AY15">
        <v>0</v>
      </c>
      <c r="AZ15">
        <v>1.93</v>
      </c>
      <c r="BA15">
        <v>1.59</v>
      </c>
      <c r="BB15">
        <v>48.3</v>
      </c>
      <c r="BC15">
        <v>309.12</v>
      </c>
      <c r="BD15">
        <v>0</v>
      </c>
      <c r="BE15">
        <v>10.97</v>
      </c>
      <c r="BF15">
        <v>0</v>
      </c>
      <c r="BG15">
        <v>90.8</v>
      </c>
      <c r="BH15">
        <v>36.22</v>
      </c>
      <c r="BI15">
        <v>0.88</v>
      </c>
      <c r="BJ15">
        <v>0</v>
      </c>
      <c r="BK15">
        <v>13.52</v>
      </c>
      <c r="BL15">
        <v>183.54</v>
      </c>
      <c r="BM15">
        <v>0.98</v>
      </c>
      <c r="BN15">
        <v>96.6</v>
      </c>
      <c r="BO15">
        <v>64.8</v>
      </c>
      <c r="BP15">
        <v>0.61</v>
      </c>
      <c r="BQ15">
        <v>0.48</v>
      </c>
      <c r="BR15">
        <v>32.93</v>
      </c>
      <c r="BS15">
        <v>0</v>
      </c>
      <c r="BT15">
        <v>0</v>
      </c>
      <c r="BU15">
        <v>57.96</v>
      </c>
      <c r="BV15">
        <v>48.3</v>
      </c>
      <c r="BW15">
        <v>0</v>
      </c>
      <c r="BX15">
        <v>24.15</v>
      </c>
      <c r="BY15">
        <v>38.64</v>
      </c>
      <c r="BZ15">
        <v>24.15</v>
      </c>
      <c r="CA15">
        <v>21.78</v>
      </c>
      <c r="CB15">
        <v>0</v>
      </c>
      <c r="CC15">
        <v>0</v>
      </c>
      <c r="CD15">
        <v>0</v>
      </c>
      <c r="CE15">
        <v>0</v>
      </c>
      <c r="CF15">
        <v>20.62</v>
      </c>
      <c r="CG15">
        <v>24.15</v>
      </c>
      <c r="CH15">
        <v>48.3</v>
      </c>
      <c r="CI15">
        <v>0</v>
      </c>
      <c r="CJ15">
        <v>14.57</v>
      </c>
      <c r="CK15">
        <v>24.15</v>
      </c>
      <c r="CL15">
        <v>0</v>
      </c>
      <c r="CM15">
        <v>0</v>
      </c>
      <c r="CN15">
        <v>67.62</v>
      </c>
      <c r="CO15">
        <v>0</v>
      </c>
      <c r="CP15">
        <v>0</v>
      </c>
      <c r="CQ15">
        <v>0</v>
      </c>
    </row>
    <row r="16" spans="1:95">
      <c r="A16" t="s">
        <v>245</v>
      </c>
      <c r="G16" t="s">
        <v>58</v>
      </c>
      <c r="H16" s="73">
        <v>889.8599999999999</v>
      </c>
      <c r="I16" s="46">
        <v>666.5</v>
      </c>
      <c r="J16" s="46">
        <v>667.2600000000001</v>
      </c>
      <c r="K16" s="46">
        <v>131.54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168.81</v>
      </c>
      <c r="Z16">
        <v>11.74</v>
      </c>
      <c r="AA16">
        <v>84.22</v>
      </c>
      <c r="AB16">
        <v>0.88</v>
      </c>
      <c r="AC16">
        <v>193.2</v>
      </c>
      <c r="AD16">
        <v>0</v>
      </c>
      <c r="AE16">
        <v>32.93</v>
      </c>
      <c r="AF16">
        <v>0.48</v>
      </c>
      <c r="AG16">
        <v>0.35</v>
      </c>
      <c r="AH16">
        <v>2.9</v>
      </c>
      <c r="AI16">
        <v>66.84</v>
      </c>
      <c r="AJ16">
        <v>0.68</v>
      </c>
      <c r="AK16">
        <v>1.93</v>
      </c>
      <c r="AL16">
        <v>0</v>
      </c>
      <c r="AM16">
        <v>0.52</v>
      </c>
      <c r="AN16">
        <v>0</v>
      </c>
      <c r="AO16">
        <v>24.15</v>
      </c>
      <c r="AP16">
        <v>96.6</v>
      </c>
      <c r="AQ16">
        <v>32.93</v>
      </c>
      <c r="AR16">
        <v>48.67</v>
      </c>
      <c r="AS16">
        <v>5.8</v>
      </c>
      <c r="AT16">
        <v>0</v>
      </c>
      <c r="AU16">
        <v>96.6</v>
      </c>
      <c r="AV16">
        <v>72.45</v>
      </c>
      <c r="AW16">
        <v>108.68</v>
      </c>
      <c r="AX16">
        <v>0</v>
      </c>
      <c r="AY16">
        <v>0</v>
      </c>
      <c r="AZ16">
        <v>1.93</v>
      </c>
      <c r="BA16">
        <v>1.59</v>
      </c>
      <c r="BB16">
        <v>48.3</v>
      </c>
      <c r="BC16">
        <v>309.12</v>
      </c>
      <c r="BD16">
        <v>0</v>
      </c>
      <c r="BE16">
        <v>10.97</v>
      </c>
      <c r="BF16">
        <v>0</v>
      </c>
      <c r="BG16">
        <v>90.8</v>
      </c>
      <c r="BH16">
        <v>36.22</v>
      </c>
      <c r="BI16">
        <v>0.88</v>
      </c>
      <c r="BJ16">
        <v>0</v>
      </c>
      <c r="BK16">
        <v>13.52</v>
      </c>
      <c r="BL16">
        <v>183.54</v>
      </c>
      <c r="BM16">
        <v>0.98</v>
      </c>
      <c r="BN16">
        <v>96.6</v>
      </c>
      <c r="BO16">
        <v>64.8</v>
      </c>
      <c r="BP16">
        <v>0.61</v>
      </c>
      <c r="BQ16">
        <v>0.48</v>
      </c>
      <c r="BR16">
        <v>32.93</v>
      </c>
      <c r="BS16">
        <v>0</v>
      </c>
      <c r="BT16">
        <v>0</v>
      </c>
      <c r="BU16">
        <v>57.96</v>
      </c>
      <c r="BV16">
        <v>48.3</v>
      </c>
      <c r="BW16">
        <v>0</v>
      </c>
      <c r="BX16">
        <v>24.15</v>
      </c>
      <c r="BY16">
        <v>38.64</v>
      </c>
      <c r="BZ16">
        <v>24.15</v>
      </c>
      <c r="CA16">
        <v>21.78</v>
      </c>
      <c r="CB16">
        <v>0</v>
      </c>
      <c r="CC16">
        <v>0</v>
      </c>
      <c r="CD16">
        <v>0</v>
      </c>
      <c r="CE16">
        <v>0</v>
      </c>
      <c r="CF16">
        <v>20.62</v>
      </c>
      <c r="CG16">
        <v>24.15</v>
      </c>
      <c r="CH16">
        <v>48.3</v>
      </c>
      <c r="CI16">
        <v>0</v>
      </c>
      <c r="CJ16">
        <v>14.57</v>
      </c>
      <c r="CK16">
        <v>24.15</v>
      </c>
      <c r="CL16">
        <v>0</v>
      </c>
      <c r="CM16">
        <v>0</v>
      </c>
      <c r="CN16">
        <v>67.62</v>
      </c>
      <c r="CO16">
        <v>0</v>
      </c>
      <c r="CP16">
        <v>0</v>
      </c>
      <c r="CQ16">
        <v>0</v>
      </c>
    </row>
    <row r="17" spans="1:95">
      <c r="A17" t="s">
        <v>246</v>
      </c>
      <c r="G17" t="s">
        <v>59</v>
      </c>
      <c r="H17" s="73">
        <v>889.8599999999999</v>
      </c>
      <c r="I17" s="46">
        <v>666.5</v>
      </c>
      <c r="J17" s="46">
        <v>667.2600000000001</v>
      </c>
      <c r="K17" s="46">
        <v>131.54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168.81</v>
      </c>
      <c r="Z17">
        <v>11.74</v>
      </c>
      <c r="AA17">
        <v>84.22</v>
      </c>
      <c r="AB17">
        <v>0.88</v>
      </c>
      <c r="AC17">
        <v>193.2</v>
      </c>
      <c r="AD17">
        <v>0</v>
      </c>
      <c r="AE17">
        <v>32.93</v>
      </c>
      <c r="AF17">
        <v>0.48</v>
      </c>
      <c r="AG17">
        <v>0.35</v>
      </c>
      <c r="AH17">
        <v>2.9</v>
      </c>
      <c r="AI17">
        <v>66.84</v>
      </c>
      <c r="AJ17">
        <v>0.68</v>
      </c>
      <c r="AK17">
        <v>1.93</v>
      </c>
      <c r="AL17">
        <v>0</v>
      </c>
      <c r="AM17">
        <v>0.52</v>
      </c>
      <c r="AN17">
        <v>0</v>
      </c>
      <c r="AO17">
        <v>24.15</v>
      </c>
      <c r="AP17">
        <v>96.6</v>
      </c>
      <c r="AQ17">
        <v>32.93</v>
      </c>
      <c r="AR17">
        <v>48.67</v>
      </c>
      <c r="AS17">
        <v>5.8</v>
      </c>
      <c r="AT17">
        <v>0</v>
      </c>
      <c r="AU17">
        <v>96.6</v>
      </c>
      <c r="AV17">
        <v>72.45</v>
      </c>
      <c r="AW17">
        <v>108.68</v>
      </c>
      <c r="AX17">
        <v>0</v>
      </c>
      <c r="AY17">
        <v>0</v>
      </c>
      <c r="AZ17">
        <v>1.93</v>
      </c>
      <c r="BA17">
        <v>1.59</v>
      </c>
      <c r="BB17">
        <v>48.3</v>
      </c>
      <c r="BC17">
        <v>309.12</v>
      </c>
      <c r="BD17">
        <v>0</v>
      </c>
      <c r="BE17">
        <v>10.97</v>
      </c>
      <c r="BF17">
        <v>0</v>
      </c>
      <c r="BG17">
        <v>90.8</v>
      </c>
      <c r="BH17">
        <v>36.22</v>
      </c>
      <c r="BI17">
        <v>0.88</v>
      </c>
      <c r="BJ17">
        <v>0</v>
      </c>
      <c r="BK17">
        <v>13.52</v>
      </c>
      <c r="BL17">
        <v>183.54</v>
      </c>
      <c r="BM17">
        <v>0.98</v>
      </c>
      <c r="BN17">
        <v>96.6</v>
      </c>
      <c r="BO17">
        <v>64.8</v>
      </c>
      <c r="BP17">
        <v>0.61</v>
      </c>
      <c r="BQ17">
        <v>0.48</v>
      </c>
      <c r="BR17">
        <v>32.93</v>
      </c>
      <c r="BS17">
        <v>0</v>
      </c>
      <c r="BT17">
        <v>0</v>
      </c>
      <c r="BU17">
        <v>57.96</v>
      </c>
      <c r="BV17">
        <v>48.3</v>
      </c>
      <c r="BW17">
        <v>0</v>
      </c>
      <c r="BX17">
        <v>24.15</v>
      </c>
      <c r="BY17">
        <v>38.64</v>
      </c>
      <c r="BZ17">
        <v>24.15</v>
      </c>
      <c r="CA17">
        <v>21.78</v>
      </c>
      <c r="CB17">
        <v>0</v>
      </c>
      <c r="CC17">
        <v>0</v>
      </c>
      <c r="CD17">
        <v>0</v>
      </c>
      <c r="CE17">
        <v>0</v>
      </c>
      <c r="CF17">
        <v>20.62</v>
      </c>
      <c r="CG17">
        <v>24.15</v>
      </c>
      <c r="CH17">
        <v>48.3</v>
      </c>
      <c r="CI17">
        <v>0</v>
      </c>
      <c r="CJ17">
        <v>14.57</v>
      </c>
      <c r="CK17">
        <v>24.15</v>
      </c>
      <c r="CL17">
        <v>0</v>
      </c>
      <c r="CM17">
        <v>0</v>
      </c>
      <c r="CN17">
        <v>67.62</v>
      </c>
      <c r="CO17">
        <v>0</v>
      </c>
      <c r="CP17">
        <v>0</v>
      </c>
      <c r="CQ17">
        <v>0</v>
      </c>
    </row>
    <row r="18" spans="1:95">
      <c r="A18" t="s">
        <v>247</v>
      </c>
      <c r="G18" t="s">
        <v>60</v>
      </c>
      <c r="H18" s="73">
        <v>889.8599999999999</v>
      </c>
      <c r="I18" s="46">
        <v>666.5</v>
      </c>
      <c r="J18" s="46">
        <v>667.2600000000001</v>
      </c>
      <c r="K18" s="46">
        <v>131.54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168.81</v>
      </c>
      <c r="Z18">
        <v>11.74</v>
      </c>
      <c r="AA18">
        <v>84.22</v>
      </c>
      <c r="AB18">
        <v>0.88</v>
      </c>
      <c r="AC18">
        <v>193.2</v>
      </c>
      <c r="AD18">
        <v>0</v>
      </c>
      <c r="AE18">
        <v>32.93</v>
      </c>
      <c r="AF18">
        <v>0.48</v>
      </c>
      <c r="AG18">
        <v>0.35</v>
      </c>
      <c r="AH18">
        <v>2.9</v>
      </c>
      <c r="AI18">
        <v>66.84</v>
      </c>
      <c r="AJ18">
        <v>0.68</v>
      </c>
      <c r="AK18">
        <v>1.93</v>
      </c>
      <c r="AL18">
        <v>0</v>
      </c>
      <c r="AM18">
        <v>0.52</v>
      </c>
      <c r="AN18">
        <v>0</v>
      </c>
      <c r="AO18">
        <v>24.15</v>
      </c>
      <c r="AP18">
        <v>96.6</v>
      </c>
      <c r="AQ18">
        <v>32.93</v>
      </c>
      <c r="AR18">
        <v>48.67</v>
      </c>
      <c r="AS18">
        <v>5.8</v>
      </c>
      <c r="AT18">
        <v>0</v>
      </c>
      <c r="AU18">
        <v>96.6</v>
      </c>
      <c r="AV18">
        <v>72.45</v>
      </c>
      <c r="AW18">
        <v>108.68</v>
      </c>
      <c r="AX18">
        <v>0</v>
      </c>
      <c r="AY18">
        <v>0</v>
      </c>
      <c r="AZ18">
        <v>1.93</v>
      </c>
      <c r="BA18">
        <v>1.59</v>
      </c>
      <c r="BB18">
        <v>48.3</v>
      </c>
      <c r="BC18">
        <v>309.12</v>
      </c>
      <c r="BD18">
        <v>0</v>
      </c>
      <c r="BE18">
        <v>10.97</v>
      </c>
      <c r="BF18">
        <v>0</v>
      </c>
      <c r="BG18">
        <v>90.8</v>
      </c>
      <c r="BH18">
        <v>36.22</v>
      </c>
      <c r="BI18">
        <v>0.88</v>
      </c>
      <c r="BJ18">
        <v>0</v>
      </c>
      <c r="BK18">
        <v>13.52</v>
      </c>
      <c r="BL18">
        <v>183.54</v>
      </c>
      <c r="BM18">
        <v>0.98</v>
      </c>
      <c r="BN18">
        <v>96.6</v>
      </c>
      <c r="BO18">
        <v>64.8</v>
      </c>
      <c r="BP18">
        <v>0.61</v>
      </c>
      <c r="BQ18">
        <v>0.48</v>
      </c>
      <c r="BR18">
        <v>32.93</v>
      </c>
      <c r="BS18">
        <v>0</v>
      </c>
      <c r="BT18">
        <v>0</v>
      </c>
      <c r="BU18">
        <v>57.96</v>
      </c>
      <c r="BV18">
        <v>48.3</v>
      </c>
      <c r="BW18">
        <v>0</v>
      </c>
      <c r="BX18">
        <v>24.15</v>
      </c>
      <c r="BY18">
        <v>38.64</v>
      </c>
      <c r="BZ18">
        <v>24.15</v>
      </c>
      <c r="CA18">
        <v>21.78</v>
      </c>
      <c r="CB18">
        <v>0</v>
      </c>
      <c r="CC18">
        <v>0</v>
      </c>
      <c r="CD18">
        <v>0</v>
      </c>
      <c r="CE18">
        <v>0</v>
      </c>
      <c r="CF18">
        <v>20.62</v>
      </c>
      <c r="CG18">
        <v>24.15</v>
      </c>
      <c r="CH18">
        <v>48.3</v>
      </c>
      <c r="CI18">
        <v>0</v>
      </c>
      <c r="CJ18">
        <v>14.57</v>
      </c>
      <c r="CK18">
        <v>24.15</v>
      </c>
      <c r="CL18">
        <v>0</v>
      </c>
      <c r="CM18">
        <v>0</v>
      </c>
      <c r="CN18">
        <v>67.62</v>
      </c>
      <c r="CO18">
        <v>0</v>
      </c>
      <c r="CP18">
        <v>0</v>
      </c>
      <c r="CQ18">
        <v>0</v>
      </c>
    </row>
    <row r="19" spans="1:95">
      <c r="A19" t="s">
        <v>261</v>
      </c>
      <c r="G19" t="s">
        <v>61</v>
      </c>
      <c r="H19" s="73">
        <v>889.8599999999999</v>
      </c>
      <c r="I19" s="46">
        <v>666.5</v>
      </c>
      <c r="J19" s="46">
        <v>667.07</v>
      </c>
      <c r="K19" s="46">
        <v>131.54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168.81</v>
      </c>
      <c r="Z19">
        <v>11.74</v>
      </c>
      <c r="AA19">
        <v>84.22</v>
      </c>
      <c r="AB19">
        <v>0.88</v>
      </c>
      <c r="AC19">
        <v>193.2</v>
      </c>
      <c r="AD19">
        <v>0</v>
      </c>
      <c r="AE19">
        <v>32.93</v>
      </c>
      <c r="AF19">
        <v>0.48</v>
      </c>
      <c r="AG19">
        <v>0.35</v>
      </c>
      <c r="AH19">
        <v>2.9</v>
      </c>
      <c r="AI19">
        <v>66.84</v>
      </c>
      <c r="AJ19">
        <v>0.68</v>
      </c>
      <c r="AK19">
        <v>1.93</v>
      </c>
      <c r="AL19">
        <v>0</v>
      </c>
      <c r="AM19">
        <v>0.52</v>
      </c>
      <c r="AN19">
        <v>0</v>
      </c>
      <c r="AO19">
        <v>24.15</v>
      </c>
      <c r="AP19">
        <v>96.6</v>
      </c>
      <c r="AQ19">
        <v>32.93</v>
      </c>
      <c r="AR19">
        <v>48.67</v>
      </c>
      <c r="AS19">
        <v>5.8</v>
      </c>
      <c r="AT19">
        <v>0</v>
      </c>
      <c r="AU19">
        <v>96.6</v>
      </c>
      <c r="AV19">
        <v>72.45</v>
      </c>
      <c r="AW19">
        <v>108.68</v>
      </c>
      <c r="AX19">
        <v>0</v>
      </c>
      <c r="AY19">
        <v>0</v>
      </c>
      <c r="AZ19">
        <v>1.93</v>
      </c>
      <c r="BA19">
        <v>1.59</v>
      </c>
      <c r="BB19">
        <v>48.3</v>
      </c>
      <c r="BC19">
        <v>309.12</v>
      </c>
      <c r="BD19">
        <v>0</v>
      </c>
      <c r="BE19">
        <v>10.97</v>
      </c>
      <c r="BF19">
        <v>0</v>
      </c>
      <c r="BG19">
        <v>90.8</v>
      </c>
      <c r="BH19">
        <v>36.22</v>
      </c>
      <c r="BI19">
        <v>0.88</v>
      </c>
      <c r="BJ19">
        <v>0</v>
      </c>
      <c r="BK19">
        <v>13.52</v>
      </c>
      <c r="BL19">
        <v>183.54</v>
      </c>
      <c r="BM19">
        <v>0.98</v>
      </c>
      <c r="BN19">
        <v>96.6</v>
      </c>
      <c r="BO19">
        <v>64.8</v>
      </c>
      <c r="BP19">
        <v>0.61</v>
      </c>
      <c r="BQ19">
        <v>0.48</v>
      </c>
      <c r="BR19">
        <v>32.93</v>
      </c>
      <c r="BS19">
        <v>0</v>
      </c>
      <c r="BT19">
        <v>0</v>
      </c>
      <c r="BU19">
        <v>57.96</v>
      </c>
      <c r="BV19">
        <v>48.3</v>
      </c>
      <c r="BW19">
        <v>0</v>
      </c>
      <c r="BX19">
        <v>24.15</v>
      </c>
      <c r="BY19">
        <v>38.64</v>
      </c>
      <c r="BZ19">
        <v>24.15</v>
      </c>
      <c r="CA19">
        <v>21.78</v>
      </c>
      <c r="CB19">
        <v>0</v>
      </c>
      <c r="CC19">
        <v>0</v>
      </c>
      <c r="CD19">
        <v>0</v>
      </c>
      <c r="CE19">
        <v>0</v>
      </c>
      <c r="CF19">
        <v>20.62</v>
      </c>
      <c r="CG19">
        <v>24.15</v>
      </c>
      <c r="CH19">
        <v>48.3</v>
      </c>
      <c r="CI19">
        <v>0</v>
      </c>
      <c r="CJ19">
        <v>14.38</v>
      </c>
      <c r="CK19">
        <v>24.15</v>
      </c>
      <c r="CL19">
        <v>0</v>
      </c>
      <c r="CM19">
        <v>0</v>
      </c>
      <c r="CN19">
        <v>67.62</v>
      </c>
      <c r="CO19">
        <v>0</v>
      </c>
      <c r="CP19">
        <v>0</v>
      </c>
      <c r="CQ19">
        <v>0</v>
      </c>
    </row>
    <row r="20" spans="1:95">
      <c r="A20" t="s">
        <v>262</v>
      </c>
      <c r="G20" t="s">
        <v>62</v>
      </c>
      <c r="H20" s="73">
        <v>889.8599999999999</v>
      </c>
      <c r="I20" s="46">
        <v>666.5</v>
      </c>
      <c r="J20" s="46">
        <v>667.07</v>
      </c>
      <c r="K20" s="46">
        <v>131.54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168.81</v>
      </c>
      <c r="Z20">
        <v>11.74</v>
      </c>
      <c r="AA20">
        <v>84.22</v>
      </c>
      <c r="AB20">
        <v>0.88</v>
      </c>
      <c r="AC20">
        <v>193.2</v>
      </c>
      <c r="AD20">
        <v>0</v>
      </c>
      <c r="AE20">
        <v>32.93</v>
      </c>
      <c r="AF20">
        <v>0.48</v>
      </c>
      <c r="AG20">
        <v>0.35</v>
      </c>
      <c r="AH20">
        <v>2.9</v>
      </c>
      <c r="AI20">
        <v>66.84</v>
      </c>
      <c r="AJ20">
        <v>0.68</v>
      </c>
      <c r="AK20">
        <v>1.93</v>
      </c>
      <c r="AL20">
        <v>0</v>
      </c>
      <c r="AM20">
        <v>0.52</v>
      </c>
      <c r="AN20">
        <v>0</v>
      </c>
      <c r="AO20">
        <v>24.15</v>
      </c>
      <c r="AP20">
        <v>96.6</v>
      </c>
      <c r="AQ20">
        <v>32.93</v>
      </c>
      <c r="AR20">
        <v>48.67</v>
      </c>
      <c r="AS20">
        <v>5.8</v>
      </c>
      <c r="AT20">
        <v>0</v>
      </c>
      <c r="AU20">
        <v>96.6</v>
      </c>
      <c r="AV20">
        <v>72.45</v>
      </c>
      <c r="AW20">
        <v>108.68</v>
      </c>
      <c r="AX20">
        <v>0</v>
      </c>
      <c r="AY20">
        <v>0</v>
      </c>
      <c r="AZ20">
        <v>1.93</v>
      </c>
      <c r="BA20">
        <v>1.59</v>
      </c>
      <c r="BB20">
        <v>48.3</v>
      </c>
      <c r="BC20">
        <v>309.12</v>
      </c>
      <c r="BD20">
        <v>0</v>
      </c>
      <c r="BE20">
        <v>10.97</v>
      </c>
      <c r="BF20">
        <v>0</v>
      </c>
      <c r="BG20">
        <v>90.8</v>
      </c>
      <c r="BH20">
        <v>36.22</v>
      </c>
      <c r="BI20">
        <v>0.88</v>
      </c>
      <c r="BJ20">
        <v>0</v>
      </c>
      <c r="BK20">
        <v>13.52</v>
      </c>
      <c r="BL20">
        <v>183.54</v>
      </c>
      <c r="BM20">
        <v>0.98</v>
      </c>
      <c r="BN20">
        <v>96.6</v>
      </c>
      <c r="BO20">
        <v>64.8</v>
      </c>
      <c r="BP20">
        <v>0.61</v>
      </c>
      <c r="BQ20">
        <v>0.48</v>
      </c>
      <c r="BR20">
        <v>32.93</v>
      </c>
      <c r="BS20">
        <v>0</v>
      </c>
      <c r="BT20">
        <v>0</v>
      </c>
      <c r="BU20">
        <v>57.96</v>
      </c>
      <c r="BV20">
        <v>48.3</v>
      </c>
      <c r="BW20">
        <v>0</v>
      </c>
      <c r="BX20">
        <v>24.15</v>
      </c>
      <c r="BY20">
        <v>38.64</v>
      </c>
      <c r="BZ20">
        <v>24.15</v>
      </c>
      <c r="CA20">
        <v>21.78</v>
      </c>
      <c r="CB20">
        <v>0</v>
      </c>
      <c r="CC20">
        <v>0</v>
      </c>
      <c r="CD20">
        <v>0</v>
      </c>
      <c r="CE20">
        <v>0</v>
      </c>
      <c r="CF20">
        <v>20.62</v>
      </c>
      <c r="CG20">
        <v>24.15</v>
      </c>
      <c r="CH20">
        <v>48.3</v>
      </c>
      <c r="CI20">
        <v>0</v>
      </c>
      <c r="CJ20">
        <v>14.38</v>
      </c>
      <c r="CK20">
        <v>24.15</v>
      </c>
      <c r="CL20">
        <v>0</v>
      </c>
      <c r="CM20">
        <v>0</v>
      </c>
      <c r="CN20">
        <v>67.62</v>
      </c>
      <c r="CO20">
        <v>0</v>
      </c>
      <c r="CP20">
        <v>0</v>
      </c>
      <c r="CQ20">
        <v>0</v>
      </c>
    </row>
    <row r="21" spans="1:95">
      <c r="A21" t="s">
        <v>248</v>
      </c>
      <c r="G21" t="s">
        <v>63</v>
      </c>
      <c r="H21" s="73">
        <v>889.8599999999999</v>
      </c>
      <c r="I21" s="46">
        <v>666.5</v>
      </c>
      <c r="J21" s="46">
        <v>667.07</v>
      </c>
      <c r="K21" s="46">
        <v>131.54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168.81</v>
      </c>
      <c r="Z21">
        <v>11.74</v>
      </c>
      <c r="AA21">
        <v>84.22</v>
      </c>
      <c r="AB21">
        <v>0.88</v>
      </c>
      <c r="AC21">
        <v>193.2</v>
      </c>
      <c r="AD21">
        <v>0</v>
      </c>
      <c r="AE21">
        <v>32.93</v>
      </c>
      <c r="AF21">
        <v>0.48</v>
      </c>
      <c r="AG21">
        <v>0.35</v>
      </c>
      <c r="AH21">
        <v>2.9</v>
      </c>
      <c r="AI21">
        <v>66.84</v>
      </c>
      <c r="AJ21">
        <v>0.68</v>
      </c>
      <c r="AK21">
        <v>1.93</v>
      </c>
      <c r="AL21">
        <v>0</v>
      </c>
      <c r="AM21">
        <v>0.52</v>
      </c>
      <c r="AN21">
        <v>0</v>
      </c>
      <c r="AO21">
        <v>24.15</v>
      </c>
      <c r="AP21">
        <v>96.6</v>
      </c>
      <c r="AQ21">
        <v>32.93</v>
      </c>
      <c r="AR21">
        <v>48.67</v>
      </c>
      <c r="AS21">
        <v>5.8</v>
      </c>
      <c r="AT21">
        <v>0</v>
      </c>
      <c r="AU21">
        <v>96.6</v>
      </c>
      <c r="AV21">
        <v>72.45</v>
      </c>
      <c r="AW21">
        <v>108.68</v>
      </c>
      <c r="AX21">
        <v>0</v>
      </c>
      <c r="AY21">
        <v>0</v>
      </c>
      <c r="AZ21">
        <v>1.93</v>
      </c>
      <c r="BA21">
        <v>1.59</v>
      </c>
      <c r="BB21">
        <v>48.3</v>
      </c>
      <c r="BC21">
        <v>309.12</v>
      </c>
      <c r="BD21">
        <v>0</v>
      </c>
      <c r="BE21">
        <v>10.97</v>
      </c>
      <c r="BF21">
        <v>0</v>
      </c>
      <c r="BG21">
        <v>90.8</v>
      </c>
      <c r="BH21">
        <v>36.22</v>
      </c>
      <c r="BI21">
        <v>0.88</v>
      </c>
      <c r="BJ21">
        <v>0</v>
      </c>
      <c r="BK21">
        <v>13.52</v>
      </c>
      <c r="BL21">
        <v>183.54</v>
      </c>
      <c r="BM21">
        <v>0.98</v>
      </c>
      <c r="BN21">
        <v>96.6</v>
      </c>
      <c r="BO21">
        <v>64.8</v>
      </c>
      <c r="BP21">
        <v>0.61</v>
      </c>
      <c r="BQ21">
        <v>0.48</v>
      </c>
      <c r="BR21">
        <v>32.93</v>
      </c>
      <c r="BS21">
        <v>0</v>
      </c>
      <c r="BT21">
        <v>0</v>
      </c>
      <c r="BU21">
        <v>57.96</v>
      </c>
      <c r="BV21">
        <v>48.3</v>
      </c>
      <c r="BW21">
        <v>0</v>
      </c>
      <c r="BX21">
        <v>24.15</v>
      </c>
      <c r="BY21">
        <v>38.64</v>
      </c>
      <c r="BZ21">
        <v>24.15</v>
      </c>
      <c r="CA21">
        <v>21.78</v>
      </c>
      <c r="CB21">
        <v>0</v>
      </c>
      <c r="CC21">
        <v>0</v>
      </c>
      <c r="CD21">
        <v>0</v>
      </c>
      <c r="CE21">
        <v>0</v>
      </c>
      <c r="CF21">
        <v>20.62</v>
      </c>
      <c r="CG21">
        <v>24.15</v>
      </c>
      <c r="CH21">
        <v>48.3</v>
      </c>
      <c r="CI21">
        <v>0</v>
      </c>
      <c r="CJ21">
        <v>14.38</v>
      </c>
      <c r="CK21">
        <v>24.15</v>
      </c>
      <c r="CL21">
        <v>0</v>
      </c>
      <c r="CM21">
        <v>0</v>
      </c>
      <c r="CN21">
        <v>67.62</v>
      </c>
      <c r="CO21">
        <v>0</v>
      </c>
      <c r="CP21">
        <v>0</v>
      </c>
      <c r="CQ21">
        <v>0</v>
      </c>
    </row>
    <row r="22" spans="1:95">
      <c r="A22" t="s">
        <v>249</v>
      </c>
      <c r="G22" t="s">
        <v>64</v>
      </c>
      <c r="H22" s="73">
        <v>889.8599999999999</v>
      </c>
      <c r="I22" s="46">
        <v>666.5</v>
      </c>
      <c r="J22" s="46">
        <v>667.07</v>
      </c>
      <c r="K22" s="46">
        <v>131.54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168.81</v>
      </c>
      <c r="Z22">
        <v>11.74</v>
      </c>
      <c r="AA22">
        <v>84.22</v>
      </c>
      <c r="AB22">
        <v>0.88</v>
      </c>
      <c r="AC22">
        <v>193.2</v>
      </c>
      <c r="AD22">
        <v>0</v>
      </c>
      <c r="AE22">
        <v>32.93</v>
      </c>
      <c r="AF22">
        <v>0.48</v>
      </c>
      <c r="AG22">
        <v>0.35</v>
      </c>
      <c r="AH22">
        <v>2.9</v>
      </c>
      <c r="AI22">
        <v>66.84</v>
      </c>
      <c r="AJ22">
        <v>0.68</v>
      </c>
      <c r="AK22">
        <v>1.93</v>
      </c>
      <c r="AL22">
        <v>0</v>
      </c>
      <c r="AM22">
        <v>0.52</v>
      </c>
      <c r="AN22">
        <v>0</v>
      </c>
      <c r="AO22">
        <v>24.15</v>
      </c>
      <c r="AP22">
        <v>96.6</v>
      </c>
      <c r="AQ22">
        <v>32.93</v>
      </c>
      <c r="AR22">
        <v>48.67</v>
      </c>
      <c r="AS22">
        <v>5.8</v>
      </c>
      <c r="AT22">
        <v>0</v>
      </c>
      <c r="AU22">
        <v>96.6</v>
      </c>
      <c r="AV22">
        <v>72.45</v>
      </c>
      <c r="AW22">
        <v>108.68</v>
      </c>
      <c r="AX22">
        <v>0</v>
      </c>
      <c r="AY22">
        <v>0</v>
      </c>
      <c r="AZ22">
        <v>1.93</v>
      </c>
      <c r="BA22">
        <v>1.59</v>
      </c>
      <c r="BB22">
        <v>48.3</v>
      </c>
      <c r="BC22">
        <v>309.12</v>
      </c>
      <c r="BD22">
        <v>0</v>
      </c>
      <c r="BE22">
        <v>10.97</v>
      </c>
      <c r="BF22">
        <v>0</v>
      </c>
      <c r="BG22">
        <v>90.8</v>
      </c>
      <c r="BH22">
        <v>36.22</v>
      </c>
      <c r="BI22">
        <v>0.88</v>
      </c>
      <c r="BJ22">
        <v>0</v>
      </c>
      <c r="BK22">
        <v>13.52</v>
      </c>
      <c r="BL22">
        <v>183.54</v>
      </c>
      <c r="BM22">
        <v>0.98</v>
      </c>
      <c r="BN22">
        <v>96.6</v>
      </c>
      <c r="BO22">
        <v>64.8</v>
      </c>
      <c r="BP22">
        <v>0.61</v>
      </c>
      <c r="BQ22">
        <v>0.48</v>
      </c>
      <c r="BR22">
        <v>32.93</v>
      </c>
      <c r="BS22">
        <v>0</v>
      </c>
      <c r="BT22">
        <v>0</v>
      </c>
      <c r="BU22">
        <v>57.96</v>
      </c>
      <c r="BV22">
        <v>48.3</v>
      </c>
      <c r="BW22">
        <v>0</v>
      </c>
      <c r="BX22">
        <v>24.15</v>
      </c>
      <c r="BY22">
        <v>38.64</v>
      </c>
      <c r="BZ22">
        <v>24.15</v>
      </c>
      <c r="CA22">
        <v>21.78</v>
      </c>
      <c r="CB22">
        <v>0</v>
      </c>
      <c r="CC22">
        <v>0</v>
      </c>
      <c r="CD22">
        <v>0</v>
      </c>
      <c r="CE22">
        <v>0</v>
      </c>
      <c r="CF22">
        <v>20.62</v>
      </c>
      <c r="CG22">
        <v>24.15</v>
      </c>
      <c r="CH22">
        <v>48.3</v>
      </c>
      <c r="CI22">
        <v>0</v>
      </c>
      <c r="CJ22">
        <v>14.38</v>
      </c>
      <c r="CK22">
        <v>24.15</v>
      </c>
      <c r="CL22">
        <v>0</v>
      </c>
      <c r="CM22">
        <v>0</v>
      </c>
      <c r="CN22">
        <v>67.62</v>
      </c>
      <c r="CO22">
        <v>0</v>
      </c>
      <c r="CP22">
        <v>0</v>
      </c>
      <c r="CQ22">
        <v>0</v>
      </c>
    </row>
    <row r="23" spans="1:95">
      <c r="A23" t="s">
        <v>250</v>
      </c>
      <c r="G23" t="s">
        <v>65</v>
      </c>
      <c r="H23" s="73">
        <v>796.8399999999998</v>
      </c>
      <c r="I23" s="46">
        <v>430.8</v>
      </c>
      <c r="J23" s="46">
        <v>666.8900000000001</v>
      </c>
      <c r="K23" s="46">
        <v>131.54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168.81</v>
      </c>
      <c r="Z23">
        <v>11.74</v>
      </c>
      <c r="AA23">
        <v>84.22</v>
      </c>
      <c r="AB23">
        <v>0.88</v>
      </c>
      <c r="AC23">
        <v>193.2</v>
      </c>
      <c r="AD23">
        <v>0</v>
      </c>
      <c r="AE23">
        <v>32.93</v>
      </c>
      <c r="AF23">
        <v>0.48</v>
      </c>
      <c r="AG23">
        <v>0.35</v>
      </c>
      <c r="AH23">
        <v>2.9</v>
      </c>
      <c r="AI23">
        <v>66.84</v>
      </c>
      <c r="AJ23">
        <v>0.68</v>
      </c>
      <c r="AK23">
        <v>1.93</v>
      </c>
      <c r="AL23">
        <v>0</v>
      </c>
      <c r="AM23">
        <v>0.52</v>
      </c>
      <c r="AN23">
        <v>0</v>
      </c>
      <c r="AO23">
        <v>24.15</v>
      </c>
      <c r="AP23">
        <v>96.6</v>
      </c>
      <c r="AQ23">
        <v>32.93</v>
      </c>
      <c r="AR23">
        <v>48.67</v>
      </c>
      <c r="AS23">
        <v>5.8</v>
      </c>
      <c r="AT23">
        <v>0</v>
      </c>
      <c r="AU23">
        <v>96.6</v>
      </c>
      <c r="AV23">
        <v>72.45</v>
      </c>
      <c r="AW23">
        <v>108.68</v>
      </c>
      <c r="AX23">
        <v>0</v>
      </c>
      <c r="AY23">
        <v>0</v>
      </c>
      <c r="AZ23">
        <v>1.93</v>
      </c>
      <c r="BA23">
        <v>1.59</v>
      </c>
      <c r="BB23">
        <v>48.3</v>
      </c>
      <c r="BC23">
        <v>73.42</v>
      </c>
      <c r="BD23">
        <v>0</v>
      </c>
      <c r="BE23">
        <v>10.97</v>
      </c>
      <c r="BF23">
        <v>0</v>
      </c>
      <c r="BG23">
        <v>90.8</v>
      </c>
      <c r="BH23">
        <v>36.22</v>
      </c>
      <c r="BI23">
        <v>0.88</v>
      </c>
      <c r="BJ23">
        <v>0</v>
      </c>
      <c r="BK23">
        <v>13.52</v>
      </c>
      <c r="BL23">
        <v>183.54</v>
      </c>
      <c r="BM23">
        <v>0.98</v>
      </c>
      <c r="BN23">
        <v>0</v>
      </c>
      <c r="BO23">
        <v>64.8</v>
      </c>
      <c r="BP23">
        <v>0.61</v>
      </c>
      <c r="BQ23">
        <v>0.53</v>
      </c>
      <c r="BR23">
        <v>32.93</v>
      </c>
      <c r="BS23">
        <v>0</v>
      </c>
      <c r="BT23">
        <v>0</v>
      </c>
      <c r="BU23">
        <v>57.96</v>
      </c>
      <c r="BV23">
        <v>48.3</v>
      </c>
      <c r="BW23">
        <v>0</v>
      </c>
      <c r="BX23">
        <v>24.15</v>
      </c>
      <c r="BY23">
        <v>38.64</v>
      </c>
      <c r="BZ23">
        <v>24.15</v>
      </c>
      <c r="CA23">
        <v>21.78</v>
      </c>
      <c r="CB23">
        <v>0</v>
      </c>
      <c r="CC23">
        <v>0</v>
      </c>
      <c r="CD23">
        <v>0</v>
      </c>
      <c r="CE23">
        <v>0</v>
      </c>
      <c r="CF23">
        <v>24.15</v>
      </c>
      <c r="CG23">
        <v>24.15</v>
      </c>
      <c r="CH23">
        <v>48.3</v>
      </c>
      <c r="CI23">
        <v>0</v>
      </c>
      <c r="CJ23">
        <v>14.2</v>
      </c>
      <c r="CK23">
        <v>24.15</v>
      </c>
      <c r="CL23">
        <v>0</v>
      </c>
      <c r="CM23">
        <v>0</v>
      </c>
      <c r="CN23">
        <v>67.62</v>
      </c>
      <c r="CO23">
        <v>0</v>
      </c>
      <c r="CP23">
        <v>0</v>
      </c>
      <c r="CQ23">
        <v>0</v>
      </c>
    </row>
    <row r="24" spans="1:95">
      <c r="A24" t="s">
        <v>251</v>
      </c>
      <c r="G24" t="s">
        <v>66</v>
      </c>
      <c r="H24" s="73">
        <v>796.8399999999998</v>
      </c>
      <c r="I24" s="46">
        <v>430.8</v>
      </c>
      <c r="J24" s="46">
        <v>666.8900000000001</v>
      </c>
      <c r="K24" s="46">
        <v>131.54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168.81</v>
      </c>
      <c r="Z24">
        <v>11.74</v>
      </c>
      <c r="AA24">
        <v>84.22</v>
      </c>
      <c r="AB24">
        <v>0.88</v>
      </c>
      <c r="AC24">
        <v>193.2</v>
      </c>
      <c r="AD24">
        <v>0</v>
      </c>
      <c r="AE24">
        <v>32.93</v>
      </c>
      <c r="AF24">
        <v>0.48</v>
      </c>
      <c r="AG24">
        <v>0.35</v>
      </c>
      <c r="AH24">
        <v>2.9</v>
      </c>
      <c r="AI24">
        <v>66.84</v>
      </c>
      <c r="AJ24">
        <v>0.68</v>
      </c>
      <c r="AK24">
        <v>1.93</v>
      </c>
      <c r="AL24">
        <v>0</v>
      </c>
      <c r="AM24">
        <v>0.52</v>
      </c>
      <c r="AN24">
        <v>0</v>
      </c>
      <c r="AO24">
        <v>24.15</v>
      </c>
      <c r="AP24">
        <v>96.6</v>
      </c>
      <c r="AQ24">
        <v>32.93</v>
      </c>
      <c r="AR24">
        <v>48.67</v>
      </c>
      <c r="AS24">
        <v>5.8</v>
      </c>
      <c r="AT24">
        <v>0</v>
      </c>
      <c r="AU24">
        <v>96.6</v>
      </c>
      <c r="AV24">
        <v>72.45</v>
      </c>
      <c r="AW24">
        <v>108.68</v>
      </c>
      <c r="AX24">
        <v>0</v>
      </c>
      <c r="AY24">
        <v>0</v>
      </c>
      <c r="AZ24">
        <v>1.93</v>
      </c>
      <c r="BA24">
        <v>1.59</v>
      </c>
      <c r="BB24">
        <v>48.3</v>
      </c>
      <c r="BC24">
        <v>73.42</v>
      </c>
      <c r="BD24">
        <v>0</v>
      </c>
      <c r="BE24">
        <v>10.97</v>
      </c>
      <c r="BF24">
        <v>0</v>
      </c>
      <c r="BG24">
        <v>90.8</v>
      </c>
      <c r="BH24">
        <v>36.22</v>
      </c>
      <c r="BI24">
        <v>0.88</v>
      </c>
      <c r="BJ24">
        <v>0</v>
      </c>
      <c r="BK24">
        <v>13.52</v>
      </c>
      <c r="BL24">
        <v>183.54</v>
      </c>
      <c r="BM24">
        <v>0.98</v>
      </c>
      <c r="BN24">
        <v>0</v>
      </c>
      <c r="BO24">
        <v>64.8</v>
      </c>
      <c r="BP24">
        <v>0.61</v>
      </c>
      <c r="BQ24">
        <v>0.53</v>
      </c>
      <c r="BR24">
        <v>32.93</v>
      </c>
      <c r="BS24">
        <v>0</v>
      </c>
      <c r="BT24">
        <v>0</v>
      </c>
      <c r="BU24">
        <v>57.96</v>
      </c>
      <c r="BV24">
        <v>48.3</v>
      </c>
      <c r="BW24">
        <v>0</v>
      </c>
      <c r="BX24">
        <v>24.15</v>
      </c>
      <c r="BY24">
        <v>38.64</v>
      </c>
      <c r="BZ24">
        <v>24.15</v>
      </c>
      <c r="CA24">
        <v>21.78</v>
      </c>
      <c r="CB24">
        <v>0</v>
      </c>
      <c r="CC24">
        <v>0</v>
      </c>
      <c r="CD24">
        <v>0</v>
      </c>
      <c r="CE24">
        <v>0</v>
      </c>
      <c r="CF24">
        <v>24.15</v>
      </c>
      <c r="CG24">
        <v>24.15</v>
      </c>
      <c r="CH24">
        <v>48.3</v>
      </c>
      <c r="CI24">
        <v>0</v>
      </c>
      <c r="CJ24">
        <v>14.2</v>
      </c>
      <c r="CK24">
        <v>24.15</v>
      </c>
      <c r="CL24">
        <v>0</v>
      </c>
      <c r="CM24">
        <v>0</v>
      </c>
      <c r="CN24">
        <v>67.62</v>
      </c>
      <c r="CO24">
        <v>0</v>
      </c>
      <c r="CP24">
        <v>0</v>
      </c>
      <c r="CQ24">
        <v>0</v>
      </c>
    </row>
    <row r="25" spans="1:95">
      <c r="A25" t="s">
        <v>252</v>
      </c>
      <c r="G25" t="s">
        <v>67</v>
      </c>
      <c r="H25" s="73">
        <v>796.8399999999998</v>
      </c>
      <c r="I25" s="46">
        <v>430.8</v>
      </c>
      <c r="J25" s="46">
        <v>666.8900000000001</v>
      </c>
      <c r="K25" s="46">
        <v>131.54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168.81</v>
      </c>
      <c r="Z25">
        <v>11.74</v>
      </c>
      <c r="AA25">
        <v>84.22</v>
      </c>
      <c r="AB25">
        <v>0.88</v>
      </c>
      <c r="AC25">
        <v>193.2</v>
      </c>
      <c r="AD25">
        <v>0</v>
      </c>
      <c r="AE25">
        <v>32.93</v>
      </c>
      <c r="AF25">
        <v>0.48</v>
      </c>
      <c r="AG25">
        <v>0.35</v>
      </c>
      <c r="AH25">
        <v>2.9</v>
      </c>
      <c r="AI25">
        <v>66.84</v>
      </c>
      <c r="AJ25">
        <v>0.68</v>
      </c>
      <c r="AK25">
        <v>1.93</v>
      </c>
      <c r="AL25">
        <v>0</v>
      </c>
      <c r="AM25">
        <v>0.52</v>
      </c>
      <c r="AN25">
        <v>0</v>
      </c>
      <c r="AO25">
        <v>24.15</v>
      </c>
      <c r="AP25">
        <v>96.6</v>
      </c>
      <c r="AQ25">
        <v>32.93</v>
      </c>
      <c r="AR25">
        <v>48.67</v>
      </c>
      <c r="AS25">
        <v>5.8</v>
      </c>
      <c r="AT25">
        <v>0</v>
      </c>
      <c r="AU25">
        <v>96.6</v>
      </c>
      <c r="AV25">
        <v>72.45</v>
      </c>
      <c r="AW25">
        <v>108.68</v>
      </c>
      <c r="AX25">
        <v>0</v>
      </c>
      <c r="AY25">
        <v>0</v>
      </c>
      <c r="AZ25">
        <v>1.93</v>
      </c>
      <c r="BA25">
        <v>1.59</v>
      </c>
      <c r="BB25">
        <v>48.3</v>
      </c>
      <c r="BC25">
        <v>73.42</v>
      </c>
      <c r="BD25">
        <v>0</v>
      </c>
      <c r="BE25">
        <v>10.97</v>
      </c>
      <c r="BF25">
        <v>0</v>
      </c>
      <c r="BG25">
        <v>90.8</v>
      </c>
      <c r="BH25">
        <v>36.22</v>
      </c>
      <c r="BI25">
        <v>0.88</v>
      </c>
      <c r="BJ25">
        <v>0</v>
      </c>
      <c r="BK25">
        <v>13.52</v>
      </c>
      <c r="BL25">
        <v>183.54</v>
      </c>
      <c r="BM25">
        <v>0.98</v>
      </c>
      <c r="BN25">
        <v>0</v>
      </c>
      <c r="BO25">
        <v>64.8</v>
      </c>
      <c r="BP25">
        <v>0.61</v>
      </c>
      <c r="BQ25">
        <v>0.53</v>
      </c>
      <c r="BR25">
        <v>32.93</v>
      </c>
      <c r="BS25">
        <v>0</v>
      </c>
      <c r="BT25">
        <v>0</v>
      </c>
      <c r="BU25">
        <v>57.96</v>
      </c>
      <c r="BV25">
        <v>48.3</v>
      </c>
      <c r="BW25">
        <v>0</v>
      </c>
      <c r="BX25">
        <v>24.15</v>
      </c>
      <c r="BY25">
        <v>38.64</v>
      </c>
      <c r="BZ25">
        <v>24.15</v>
      </c>
      <c r="CA25">
        <v>21.78</v>
      </c>
      <c r="CB25">
        <v>0</v>
      </c>
      <c r="CC25">
        <v>0</v>
      </c>
      <c r="CD25">
        <v>0</v>
      </c>
      <c r="CE25">
        <v>0</v>
      </c>
      <c r="CF25">
        <v>24.15</v>
      </c>
      <c r="CG25">
        <v>24.15</v>
      </c>
      <c r="CH25">
        <v>48.3</v>
      </c>
      <c r="CI25">
        <v>0</v>
      </c>
      <c r="CJ25">
        <v>14.2</v>
      </c>
      <c r="CK25">
        <v>24.15</v>
      </c>
      <c r="CL25">
        <v>0</v>
      </c>
      <c r="CM25">
        <v>0</v>
      </c>
      <c r="CN25">
        <v>67.62</v>
      </c>
      <c r="CO25">
        <v>0</v>
      </c>
      <c r="CP25">
        <v>0</v>
      </c>
      <c r="CQ25">
        <v>0</v>
      </c>
    </row>
    <row r="26" spans="1:95">
      <c r="A26" t="s">
        <v>253</v>
      </c>
      <c r="G26" t="s">
        <v>68</v>
      </c>
      <c r="H26" s="73">
        <v>796.8399999999998</v>
      </c>
      <c r="I26" s="46">
        <v>430.8</v>
      </c>
      <c r="J26" s="46">
        <v>666.8900000000001</v>
      </c>
      <c r="K26" s="46">
        <v>131.54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168.81</v>
      </c>
      <c r="Z26">
        <v>11.74</v>
      </c>
      <c r="AA26">
        <v>84.22</v>
      </c>
      <c r="AB26">
        <v>0.88</v>
      </c>
      <c r="AC26">
        <v>193.2</v>
      </c>
      <c r="AD26">
        <v>0</v>
      </c>
      <c r="AE26">
        <v>32.93</v>
      </c>
      <c r="AF26">
        <v>0.48</v>
      </c>
      <c r="AG26">
        <v>0.35</v>
      </c>
      <c r="AH26">
        <v>2.9</v>
      </c>
      <c r="AI26">
        <v>66.84</v>
      </c>
      <c r="AJ26">
        <v>0.68</v>
      </c>
      <c r="AK26">
        <v>1.93</v>
      </c>
      <c r="AL26">
        <v>0</v>
      </c>
      <c r="AM26">
        <v>0.52</v>
      </c>
      <c r="AN26">
        <v>0</v>
      </c>
      <c r="AO26">
        <v>24.15</v>
      </c>
      <c r="AP26">
        <v>96.6</v>
      </c>
      <c r="AQ26">
        <v>32.93</v>
      </c>
      <c r="AR26">
        <v>48.67</v>
      </c>
      <c r="AS26">
        <v>5.8</v>
      </c>
      <c r="AT26">
        <v>0</v>
      </c>
      <c r="AU26">
        <v>96.6</v>
      </c>
      <c r="AV26">
        <v>72.45</v>
      </c>
      <c r="AW26">
        <v>108.68</v>
      </c>
      <c r="AX26">
        <v>0</v>
      </c>
      <c r="AY26">
        <v>0</v>
      </c>
      <c r="AZ26">
        <v>1.93</v>
      </c>
      <c r="BA26">
        <v>1.59</v>
      </c>
      <c r="BB26">
        <v>48.3</v>
      </c>
      <c r="BC26">
        <v>73.42</v>
      </c>
      <c r="BD26">
        <v>0</v>
      </c>
      <c r="BE26">
        <v>10.97</v>
      </c>
      <c r="BF26">
        <v>0</v>
      </c>
      <c r="BG26">
        <v>90.8</v>
      </c>
      <c r="BH26">
        <v>36.22</v>
      </c>
      <c r="BI26">
        <v>0.88</v>
      </c>
      <c r="BJ26">
        <v>0</v>
      </c>
      <c r="BK26">
        <v>13.52</v>
      </c>
      <c r="BL26">
        <v>183.54</v>
      </c>
      <c r="BM26">
        <v>0.98</v>
      </c>
      <c r="BN26">
        <v>0</v>
      </c>
      <c r="BO26">
        <v>64.8</v>
      </c>
      <c r="BP26">
        <v>0.61</v>
      </c>
      <c r="BQ26">
        <v>0.53</v>
      </c>
      <c r="BR26">
        <v>32.93</v>
      </c>
      <c r="BS26">
        <v>0</v>
      </c>
      <c r="BT26">
        <v>0</v>
      </c>
      <c r="BU26">
        <v>57.96</v>
      </c>
      <c r="BV26">
        <v>48.3</v>
      </c>
      <c r="BW26">
        <v>0</v>
      </c>
      <c r="BX26">
        <v>24.15</v>
      </c>
      <c r="BY26">
        <v>38.64</v>
      </c>
      <c r="BZ26">
        <v>24.15</v>
      </c>
      <c r="CA26">
        <v>21.78</v>
      </c>
      <c r="CB26">
        <v>0</v>
      </c>
      <c r="CC26">
        <v>0</v>
      </c>
      <c r="CD26">
        <v>0</v>
      </c>
      <c r="CE26">
        <v>0</v>
      </c>
      <c r="CF26">
        <v>24.15</v>
      </c>
      <c r="CG26">
        <v>24.15</v>
      </c>
      <c r="CH26">
        <v>48.3</v>
      </c>
      <c r="CI26">
        <v>0</v>
      </c>
      <c r="CJ26">
        <v>14.2</v>
      </c>
      <c r="CK26">
        <v>24.15</v>
      </c>
      <c r="CL26">
        <v>0</v>
      </c>
      <c r="CM26">
        <v>0</v>
      </c>
      <c r="CN26">
        <v>67.62</v>
      </c>
      <c r="CO26">
        <v>0</v>
      </c>
      <c r="CP26">
        <v>0</v>
      </c>
      <c r="CQ26">
        <v>0</v>
      </c>
    </row>
    <row r="27" spans="1:95">
      <c r="A27" t="s">
        <v>254</v>
      </c>
      <c r="G27" t="s">
        <v>69</v>
      </c>
      <c r="H27" s="73">
        <v>687.18999999999983</v>
      </c>
      <c r="I27" s="46">
        <v>381.06000000000006</v>
      </c>
      <c r="J27" s="46">
        <v>666.71</v>
      </c>
      <c r="K27" s="46">
        <v>131.54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168.81</v>
      </c>
      <c r="Z27">
        <v>11.74</v>
      </c>
      <c r="AA27">
        <v>84.22</v>
      </c>
      <c r="AB27">
        <v>0.88</v>
      </c>
      <c r="AC27">
        <v>193.2</v>
      </c>
      <c r="AD27">
        <v>0</v>
      </c>
      <c r="AE27">
        <v>32.93</v>
      </c>
      <c r="AF27">
        <v>0.48</v>
      </c>
      <c r="AG27">
        <v>0.35</v>
      </c>
      <c r="AH27">
        <v>2.9</v>
      </c>
      <c r="AI27">
        <v>66.84</v>
      </c>
      <c r="AJ27">
        <v>0.68</v>
      </c>
      <c r="AK27">
        <v>1.93</v>
      </c>
      <c r="AL27">
        <v>0</v>
      </c>
      <c r="AM27">
        <v>0.52</v>
      </c>
      <c r="AN27">
        <v>0</v>
      </c>
      <c r="AO27">
        <v>24.15</v>
      </c>
      <c r="AP27">
        <v>96.6</v>
      </c>
      <c r="AQ27">
        <v>32.93</v>
      </c>
      <c r="AR27">
        <v>48.67</v>
      </c>
      <c r="AS27">
        <v>4.83</v>
      </c>
      <c r="AT27">
        <v>0</v>
      </c>
      <c r="AU27">
        <v>96.6</v>
      </c>
      <c r="AV27">
        <v>72.45</v>
      </c>
      <c r="AW27">
        <v>0</v>
      </c>
      <c r="AX27">
        <v>0</v>
      </c>
      <c r="AY27">
        <v>0</v>
      </c>
      <c r="AZ27">
        <v>1.93</v>
      </c>
      <c r="BA27">
        <v>1.59</v>
      </c>
      <c r="BB27">
        <v>48.3</v>
      </c>
      <c r="BC27">
        <v>73.42</v>
      </c>
      <c r="BD27">
        <v>0</v>
      </c>
      <c r="BE27">
        <v>10.97</v>
      </c>
      <c r="BF27">
        <v>0</v>
      </c>
      <c r="BG27">
        <v>90.8</v>
      </c>
      <c r="BH27">
        <v>0</v>
      </c>
      <c r="BI27">
        <v>0.88</v>
      </c>
      <c r="BJ27">
        <v>0</v>
      </c>
      <c r="BK27">
        <v>0</v>
      </c>
      <c r="BL27">
        <v>183.54</v>
      </c>
      <c r="BM27">
        <v>0.98</v>
      </c>
      <c r="BN27">
        <v>0</v>
      </c>
      <c r="BO27">
        <v>64.8</v>
      </c>
      <c r="BP27">
        <v>0.61</v>
      </c>
      <c r="BQ27">
        <v>0.53</v>
      </c>
      <c r="BR27">
        <v>32.93</v>
      </c>
      <c r="BS27">
        <v>0</v>
      </c>
      <c r="BT27">
        <v>0</v>
      </c>
      <c r="BU27">
        <v>57.96</v>
      </c>
      <c r="BV27">
        <v>48.3</v>
      </c>
      <c r="BW27">
        <v>0</v>
      </c>
      <c r="BX27">
        <v>24.15</v>
      </c>
      <c r="BY27">
        <v>38.64</v>
      </c>
      <c r="BZ27">
        <v>24.15</v>
      </c>
      <c r="CA27">
        <v>21.78</v>
      </c>
      <c r="CB27">
        <v>0</v>
      </c>
      <c r="CC27">
        <v>0</v>
      </c>
      <c r="CD27">
        <v>0</v>
      </c>
      <c r="CE27">
        <v>0</v>
      </c>
      <c r="CF27">
        <v>24.15</v>
      </c>
      <c r="CG27">
        <v>24.15</v>
      </c>
      <c r="CH27">
        <v>48.3</v>
      </c>
      <c r="CI27">
        <v>0</v>
      </c>
      <c r="CJ27">
        <v>14.02</v>
      </c>
      <c r="CK27">
        <v>24.15</v>
      </c>
      <c r="CL27">
        <v>0</v>
      </c>
      <c r="CM27">
        <v>0</v>
      </c>
      <c r="CN27">
        <v>67.62</v>
      </c>
      <c r="CO27">
        <v>0</v>
      </c>
      <c r="CP27">
        <v>0</v>
      </c>
      <c r="CQ27">
        <v>0</v>
      </c>
    </row>
    <row r="28" spans="1:95">
      <c r="A28" t="s">
        <v>255</v>
      </c>
      <c r="G28" t="s">
        <v>70</v>
      </c>
      <c r="H28" s="73">
        <v>687.18999999999983</v>
      </c>
      <c r="I28" s="46">
        <v>381.06000000000006</v>
      </c>
      <c r="J28" s="46">
        <v>666.71</v>
      </c>
      <c r="K28" s="46">
        <v>131.54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168.81</v>
      </c>
      <c r="Z28">
        <v>11.74</v>
      </c>
      <c r="AA28">
        <v>84.22</v>
      </c>
      <c r="AB28">
        <v>0.88</v>
      </c>
      <c r="AC28">
        <v>193.2</v>
      </c>
      <c r="AD28">
        <v>0</v>
      </c>
      <c r="AE28">
        <v>32.93</v>
      </c>
      <c r="AF28">
        <v>0.48</v>
      </c>
      <c r="AG28">
        <v>0.35</v>
      </c>
      <c r="AH28">
        <v>2.9</v>
      </c>
      <c r="AI28">
        <v>66.84</v>
      </c>
      <c r="AJ28">
        <v>0.68</v>
      </c>
      <c r="AK28">
        <v>1.93</v>
      </c>
      <c r="AL28">
        <v>0</v>
      </c>
      <c r="AM28">
        <v>0.52</v>
      </c>
      <c r="AN28">
        <v>0</v>
      </c>
      <c r="AO28">
        <v>24.15</v>
      </c>
      <c r="AP28">
        <v>96.6</v>
      </c>
      <c r="AQ28">
        <v>32.93</v>
      </c>
      <c r="AR28">
        <v>48.67</v>
      </c>
      <c r="AS28">
        <v>4.83</v>
      </c>
      <c r="AT28">
        <v>0</v>
      </c>
      <c r="AU28">
        <v>96.6</v>
      </c>
      <c r="AV28">
        <v>72.45</v>
      </c>
      <c r="AW28">
        <v>0</v>
      </c>
      <c r="AX28">
        <v>0</v>
      </c>
      <c r="AY28">
        <v>0</v>
      </c>
      <c r="AZ28">
        <v>1.93</v>
      </c>
      <c r="BA28">
        <v>1.59</v>
      </c>
      <c r="BB28">
        <v>48.3</v>
      </c>
      <c r="BC28">
        <v>73.42</v>
      </c>
      <c r="BD28">
        <v>0</v>
      </c>
      <c r="BE28">
        <v>10.97</v>
      </c>
      <c r="BF28">
        <v>0</v>
      </c>
      <c r="BG28">
        <v>90.8</v>
      </c>
      <c r="BH28">
        <v>0</v>
      </c>
      <c r="BI28">
        <v>0.88</v>
      </c>
      <c r="BJ28">
        <v>0</v>
      </c>
      <c r="BK28">
        <v>0</v>
      </c>
      <c r="BL28">
        <v>183.54</v>
      </c>
      <c r="BM28">
        <v>0.98</v>
      </c>
      <c r="BN28">
        <v>0</v>
      </c>
      <c r="BO28">
        <v>64.8</v>
      </c>
      <c r="BP28">
        <v>0.61</v>
      </c>
      <c r="BQ28">
        <v>0.53</v>
      </c>
      <c r="BR28">
        <v>32.93</v>
      </c>
      <c r="BS28">
        <v>0</v>
      </c>
      <c r="BT28">
        <v>0</v>
      </c>
      <c r="BU28">
        <v>57.96</v>
      </c>
      <c r="BV28">
        <v>48.3</v>
      </c>
      <c r="BW28">
        <v>0</v>
      </c>
      <c r="BX28">
        <v>24.15</v>
      </c>
      <c r="BY28">
        <v>38.64</v>
      </c>
      <c r="BZ28">
        <v>24.15</v>
      </c>
      <c r="CA28">
        <v>21.78</v>
      </c>
      <c r="CB28">
        <v>0</v>
      </c>
      <c r="CC28">
        <v>0</v>
      </c>
      <c r="CD28">
        <v>0</v>
      </c>
      <c r="CE28">
        <v>0</v>
      </c>
      <c r="CF28">
        <v>24.15</v>
      </c>
      <c r="CG28">
        <v>24.15</v>
      </c>
      <c r="CH28">
        <v>48.3</v>
      </c>
      <c r="CI28">
        <v>0</v>
      </c>
      <c r="CJ28">
        <v>14.02</v>
      </c>
      <c r="CK28">
        <v>24.15</v>
      </c>
      <c r="CL28">
        <v>0</v>
      </c>
      <c r="CM28">
        <v>0</v>
      </c>
      <c r="CN28">
        <v>67.62</v>
      </c>
      <c r="CO28">
        <v>0</v>
      </c>
      <c r="CP28">
        <v>0</v>
      </c>
      <c r="CQ28">
        <v>0</v>
      </c>
    </row>
    <row r="29" spans="1:95">
      <c r="A29" t="s">
        <v>263</v>
      </c>
      <c r="G29" t="s">
        <v>71</v>
      </c>
      <c r="H29" s="73">
        <v>687.18999999999983</v>
      </c>
      <c r="I29" s="46">
        <v>381.06000000000006</v>
      </c>
      <c r="J29" s="46">
        <v>666.71</v>
      </c>
      <c r="K29" s="46">
        <v>131.54</v>
      </c>
      <c r="L29" s="46">
        <v>4.04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0.18</v>
      </c>
      <c r="X29">
        <v>0</v>
      </c>
      <c r="Y29">
        <v>168.81</v>
      </c>
      <c r="Z29">
        <v>11.74</v>
      </c>
      <c r="AA29">
        <v>84.22</v>
      </c>
      <c r="AB29">
        <v>0.88</v>
      </c>
      <c r="AC29">
        <v>193.2</v>
      </c>
      <c r="AD29">
        <v>0</v>
      </c>
      <c r="AE29">
        <v>32.93</v>
      </c>
      <c r="AF29">
        <v>0.48</v>
      </c>
      <c r="AG29">
        <v>0.35</v>
      </c>
      <c r="AH29">
        <v>2.9</v>
      </c>
      <c r="AI29">
        <v>66.84</v>
      </c>
      <c r="AJ29">
        <v>0.68</v>
      </c>
      <c r="AK29">
        <v>1.93</v>
      </c>
      <c r="AL29">
        <v>0</v>
      </c>
      <c r="AM29">
        <v>0.52</v>
      </c>
      <c r="AN29">
        <v>0</v>
      </c>
      <c r="AO29">
        <v>24.15</v>
      </c>
      <c r="AP29">
        <v>96.6</v>
      </c>
      <c r="AQ29">
        <v>32.93</v>
      </c>
      <c r="AR29">
        <v>48.67</v>
      </c>
      <c r="AS29">
        <v>4.83</v>
      </c>
      <c r="AT29">
        <v>0</v>
      </c>
      <c r="AU29">
        <v>96.6</v>
      </c>
      <c r="AV29">
        <v>72.45</v>
      </c>
      <c r="AW29">
        <v>0</v>
      </c>
      <c r="AX29">
        <v>0</v>
      </c>
      <c r="AY29">
        <v>0</v>
      </c>
      <c r="AZ29">
        <v>1.93</v>
      </c>
      <c r="BA29">
        <v>1.59</v>
      </c>
      <c r="BB29">
        <v>48.3</v>
      </c>
      <c r="BC29">
        <v>73.42</v>
      </c>
      <c r="BD29">
        <v>0</v>
      </c>
      <c r="BE29">
        <v>10.97</v>
      </c>
      <c r="BF29">
        <v>0</v>
      </c>
      <c r="BG29">
        <v>90.8</v>
      </c>
      <c r="BH29">
        <v>0</v>
      </c>
      <c r="BI29">
        <v>0.88</v>
      </c>
      <c r="BJ29">
        <v>0</v>
      </c>
      <c r="BK29">
        <v>0</v>
      </c>
      <c r="BL29">
        <v>183.54</v>
      </c>
      <c r="BM29">
        <v>0.98</v>
      </c>
      <c r="BN29">
        <v>0</v>
      </c>
      <c r="BO29">
        <v>64.8</v>
      </c>
      <c r="BP29">
        <v>0.61</v>
      </c>
      <c r="BQ29">
        <v>0.53</v>
      </c>
      <c r="BR29">
        <v>32.93</v>
      </c>
      <c r="BS29">
        <v>0</v>
      </c>
      <c r="BT29">
        <v>0</v>
      </c>
      <c r="BU29">
        <v>57.96</v>
      </c>
      <c r="BV29">
        <v>48.3</v>
      </c>
      <c r="BW29">
        <v>0</v>
      </c>
      <c r="BX29">
        <v>24.15</v>
      </c>
      <c r="BY29">
        <v>38.64</v>
      </c>
      <c r="BZ29">
        <v>24.15</v>
      </c>
      <c r="CA29">
        <v>21.78</v>
      </c>
      <c r="CB29">
        <v>0</v>
      </c>
      <c r="CC29">
        <v>0</v>
      </c>
      <c r="CD29">
        <v>0</v>
      </c>
      <c r="CE29">
        <v>0</v>
      </c>
      <c r="CF29">
        <v>24.15</v>
      </c>
      <c r="CG29">
        <v>24.15</v>
      </c>
      <c r="CH29">
        <v>48.3</v>
      </c>
      <c r="CI29">
        <v>0</v>
      </c>
      <c r="CJ29">
        <v>14.02</v>
      </c>
      <c r="CK29">
        <v>24.15</v>
      </c>
      <c r="CL29">
        <v>0</v>
      </c>
      <c r="CM29">
        <v>0</v>
      </c>
      <c r="CN29">
        <v>67.62</v>
      </c>
      <c r="CO29">
        <v>0</v>
      </c>
      <c r="CP29">
        <v>0</v>
      </c>
      <c r="CQ29">
        <v>0</v>
      </c>
    </row>
    <row r="30" spans="1:95">
      <c r="A30" t="s">
        <v>264</v>
      </c>
      <c r="G30" t="s">
        <v>72</v>
      </c>
      <c r="H30" s="73">
        <v>687.18999999999983</v>
      </c>
      <c r="I30" s="46">
        <v>381.06000000000006</v>
      </c>
      <c r="J30" s="46">
        <v>666.71</v>
      </c>
      <c r="K30" s="46">
        <v>131.54</v>
      </c>
      <c r="L30" s="46">
        <v>4.43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0.56999999999999995</v>
      </c>
      <c r="X30">
        <v>0</v>
      </c>
      <c r="Y30">
        <v>168.81</v>
      </c>
      <c r="Z30">
        <v>11.74</v>
      </c>
      <c r="AA30">
        <v>84.22</v>
      </c>
      <c r="AB30">
        <v>0.88</v>
      </c>
      <c r="AC30">
        <v>193.2</v>
      </c>
      <c r="AD30">
        <v>0</v>
      </c>
      <c r="AE30">
        <v>32.93</v>
      </c>
      <c r="AF30">
        <v>0.48</v>
      </c>
      <c r="AG30">
        <v>0.35</v>
      </c>
      <c r="AH30">
        <v>2.9</v>
      </c>
      <c r="AI30">
        <v>66.84</v>
      </c>
      <c r="AJ30">
        <v>0.68</v>
      </c>
      <c r="AK30">
        <v>1.93</v>
      </c>
      <c r="AL30">
        <v>0</v>
      </c>
      <c r="AM30">
        <v>0.52</v>
      </c>
      <c r="AN30">
        <v>0</v>
      </c>
      <c r="AO30">
        <v>24.15</v>
      </c>
      <c r="AP30">
        <v>96.6</v>
      </c>
      <c r="AQ30">
        <v>32.93</v>
      </c>
      <c r="AR30">
        <v>48.67</v>
      </c>
      <c r="AS30">
        <v>4.83</v>
      </c>
      <c r="AT30">
        <v>0</v>
      </c>
      <c r="AU30">
        <v>96.6</v>
      </c>
      <c r="AV30">
        <v>72.45</v>
      </c>
      <c r="AW30">
        <v>0</v>
      </c>
      <c r="AX30">
        <v>0</v>
      </c>
      <c r="AY30">
        <v>0</v>
      </c>
      <c r="AZ30">
        <v>1.93</v>
      </c>
      <c r="BA30">
        <v>1.59</v>
      </c>
      <c r="BB30">
        <v>48.3</v>
      </c>
      <c r="BC30">
        <v>73.42</v>
      </c>
      <c r="BD30">
        <v>0</v>
      </c>
      <c r="BE30">
        <v>10.97</v>
      </c>
      <c r="BF30">
        <v>0</v>
      </c>
      <c r="BG30">
        <v>90.8</v>
      </c>
      <c r="BH30">
        <v>0</v>
      </c>
      <c r="BI30">
        <v>0.88</v>
      </c>
      <c r="BJ30">
        <v>0</v>
      </c>
      <c r="BK30">
        <v>0</v>
      </c>
      <c r="BL30">
        <v>183.54</v>
      </c>
      <c r="BM30">
        <v>0.98</v>
      </c>
      <c r="BN30">
        <v>0</v>
      </c>
      <c r="BO30">
        <v>64.8</v>
      </c>
      <c r="BP30">
        <v>0.61</v>
      </c>
      <c r="BQ30">
        <v>0.53</v>
      </c>
      <c r="BR30">
        <v>32.93</v>
      </c>
      <c r="BS30">
        <v>0</v>
      </c>
      <c r="BT30">
        <v>0</v>
      </c>
      <c r="BU30">
        <v>57.96</v>
      </c>
      <c r="BV30">
        <v>48.3</v>
      </c>
      <c r="BW30">
        <v>0</v>
      </c>
      <c r="BX30">
        <v>24.15</v>
      </c>
      <c r="BY30">
        <v>38.64</v>
      </c>
      <c r="BZ30">
        <v>24.15</v>
      </c>
      <c r="CA30">
        <v>21.78</v>
      </c>
      <c r="CB30">
        <v>0</v>
      </c>
      <c r="CC30">
        <v>0</v>
      </c>
      <c r="CD30">
        <v>0</v>
      </c>
      <c r="CE30">
        <v>0</v>
      </c>
      <c r="CF30">
        <v>24.15</v>
      </c>
      <c r="CG30">
        <v>24.15</v>
      </c>
      <c r="CH30">
        <v>48.3</v>
      </c>
      <c r="CI30">
        <v>0</v>
      </c>
      <c r="CJ30">
        <v>14.02</v>
      </c>
      <c r="CK30">
        <v>24.15</v>
      </c>
      <c r="CL30">
        <v>0</v>
      </c>
      <c r="CM30">
        <v>0</v>
      </c>
      <c r="CN30">
        <v>67.62</v>
      </c>
      <c r="CO30">
        <v>0</v>
      </c>
      <c r="CP30">
        <v>0</v>
      </c>
      <c r="CQ30">
        <v>0</v>
      </c>
    </row>
    <row r="31" spans="1:95">
      <c r="A31" t="s">
        <v>274</v>
      </c>
      <c r="G31" t="s">
        <v>73</v>
      </c>
      <c r="H31" s="73">
        <v>685.40999999999985</v>
      </c>
      <c r="I31" s="46">
        <v>381.06000000000006</v>
      </c>
      <c r="J31" s="46">
        <v>666.62</v>
      </c>
      <c r="K31" s="46">
        <v>131.54</v>
      </c>
      <c r="L31" s="46">
        <v>4.75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0.89</v>
      </c>
      <c r="X31">
        <v>0</v>
      </c>
      <c r="Y31">
        <v>168.81</v>
      </c>
      <c r="Z31">
        <v>11.74</v>
      </c>
      <c r="AA31">
        <v>84.22</v>
      </c>
      <c r="AB31">
        <v>0.88</v>
      </c>
      <c r="AC31">
        <v>193.2</v>
      </c>
      <c r="AD31">
        <v>0</v>
      </c>
      <c r="AE31">
        <v>32.93</v>
      </c>
      <c r="AF31">
        <v>0.48</v>
      </c>
      <c r="AG31">
        <v>0.35</v>
      </c>
      <c r="AH31">
        <v>2.9</v>
      </c>
      <c r="AI31">
        <v>66.84</v>
      </c>
      <c r="AJ31">
        <v>0.68</v>
      </c>
      <c r="AK31">
        <v>1.93</v>
      </c>
      <c r="AL31">
        <v>0</v>
      </c>
      <c r="AM31">
        <v>0.52</v>
      </c>
      <c r="AN31">
        <v>0</v>
      </c>
      <c r="AO31">
        <v>24.15</v>
      </c>
      <c r="AP31">
        <v>96.6</v>
      </c>
      <c r="AQ31">
        <v>32.93</v>
      </c>
      <c r="AR31">
        <v>48.67</v>
      </c>
      <c r="AS31">
        <v>2.9</v>
      </c>
      <c r="AT31">
        <v>0</v>
      </c>
      <c r="AU31">
        <v>96.6</v>
      </c>
      <c r="AV31">
        <v>72.45</v>
      </c>
      <c r="AW31">
        <v>0</v>
      </c>
      <c r="AX31">
        <v>0</v>
      </c>
      <c r="AY31">
        <v>0</v>
      </c>
      <c r="AZ31">
        <v>1.93</v>
      </c>
      <c r="BA31">
        <v>1.59</v>
      </c>
      <c r="BB31">
        <v>48.3</v>
      </c>
      <c r="BC31">
        <v>73.42</v>
      </c>
      <c r="BD31">
        <v>0</v>
      </c>
      <c r="BE31">
        <v>10.97</v>
      </c>
      <c r="BF31">
        <v>0</v>
      </c>
      <c r="BG31">
        <v>90.8</v>
      </c>
      <c r="BH31">
        <v>0</v>
      </c>
      <c r="BI31">
        <v>0.88</v>
      </c>
      <c r="BJ31">
        <v>0</v>
      </c>
      <c r="BK31">
        <v>0</v>
      </c>
      <c r="BL31">
        <v>183.54</v>
      </c>
      <c r="BM31">
        <v>0.98</v>
      </c>
      <c r="BN31">
        <v>0</v>
      </c>
      <c r="BO31">
        <v>64.8</v>
      </c>
      <c r="BP31">
        <v>0.61</v>
      </c>
      <c r="BQ31">
        <v>0.68</v>
      </c>
      <c r="BR31">
        <v>32.93</v>
      </c>
      <c r="BS31">
        <v>0</v>
      </c>
      <c r="BT31">
        <v>0</v>
      </c>
      <c r="BU31">
        <v>57.96</v>
      </c>
      <c r="BV31">
        <v>48.3</v>
      </c>
      <c r="BW31">
        <v>0</v>
      </c>
      <c r="BX31">
        <v>24.15</v>
      </c>
      <c r="BY31">
        <v>38.64</v>
      </c>
      <c r="BZ31">
        <v>24.15</v>
      </c>
      <c r="CA31">
        <v>21.78</v>
      </c>
      <c r="CB31">
        <v>0</v>
      </c>
      <c r="CC31">
        <v>0</v>
      </c>
      <c r="CD31">
        <v>0</v>
      </c>
      <c r="CE31">
        <v>0</v>
      </c>
      <c r="CF31">
        <v>24.15</v>
      </c>
      <c r="CG31">
        <v>24.15</v>
      </c>
      <c r="CH31">
        <v>48.3</v>
      </c>
      <c r="CI31">
        <v>0</v>
      </c>
      <c r="CJ31">
        <v>13.93</v>
      </c>
      <c r="CK31">
        <v>24.15</v>
      </c>
      <c r="CL31">
        <v>0</v>
      </c>
      <c r="CM31">
        <v>0</v>
      </c>
      <c r="CN31">
        <v>67.62</v>
      </c>
      <c r="CO31">
        <v>0</v>
      </c>
      <c r="CP31">
        <v>0</v>
      </c>
      <c r="CQ31">
        <v>0</v>
      </c>
    </row>
    <row r="32" spans="1:95">
      <c r="A32" t="s">
        <v>275</v>
      </c>
      <c r="G32" t="s">
        <v>74</v>
      </c>
      <c r="H32" s="73">
        <v>685.40999999999985</v>
      </c>
      <c r="I32" s="46">
        <v>381.06000000000006</v>
      </c>
      <c r="J32" s="46">
        <v>666.62</v>
      </c>
      <c r="K32" s="46">
        <v>131.54</v>
      </c>
      <c r="L32" s="46">
        <v>5.13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1.27</v>
      </c>
      <c r="X32">
        <v>0</v>
      </c>
      <c r="Y32">
        <v>168.81</v>
      </c>
      <c r="Z32">
        <v>11.74</v>
      </c>
      <c r="AA32">
        <v>84.22</v>
      </c>
      <c r="AB32">
        <v>0.88</v>
      </c>
      <c r="AC32">
        <v>193.2</v>
      </c>
      <c r="AD32">
        <v>0</v>
      </c>
      <c r="AE32">
        <v>32.93</v>
      </c>
      <c r="AF32">
        <v>0.48</v>
      </c>
      <c r="AG32">
        <v>0.35</v>
      </c>
      <c r="AH32">
        <v>2.9</v>
      </c>
      <c r="AI32">
        <v>66.84</v>
      </c>
      <c r="AJ32">
        <v>0.68</v>
      </c>
      <c r="AK32">
        <v>1.93</v>
      </c>
      <c r="AL32">
        <v>0</v>
      </c>
      <c r="AM32">
        <v>0.52</v>
      </c>
      <c r="AN32">
        <v>0</v>
      </c>
      <c r="AO32">
        <v>24.15</v>
      </c>
      <c r="AP32">
        <v>96.6</v>
      </c>
      <c r="AQ32">
        <v>32.93</v>
      </c>
      <c r="AR32">
        <v>48.67</v>
      </c>
      <c r="AS32">
        <v>2.9</v>
      </c>
      <c r="AT32">
        <v>0</v>
      </c>
      <c r="AU32">
        <v>96.6</v>
      </c>
      <c r="AV32">
        <v>72.45</v>
      </c>
      <c r="AW32">
        <v>0</v>
      </c>
      <c r="AX32">
        <v>0</v>
      </c>
      <c r="AY32">
        <v>0</v>
      </c>
      <c r="AZ32">
        <v>1.93</v>
      </c>
      <c r="BA32">
        <v>1.59</v>
      </c>
      <c r="BB32">
        <v>48.3</v>
      </c>
      <c r="BC32">
        <v>73.42</v>
      </c>
      <c r="BD32">
        <v>0</v>
      </c>
      <c r="BE32">
        <v>10.97</v>
      </c>
      <c r="BF32">
        <v>0</v>
      </c>
      <c r="BG32">
        <v>90.8</v>
      </c>
      <c r="BH32">
        <v>0</v>
      </c>
      <c r="BI32">
        <v>0.88</v>
      </c>
      <c r="BJ32">
        <v>0</v>
      </c>
      <c r="BK32">
        <v>0</v>
      </c>
      <c r="BL32">
        <v>183.54</v>
      </c>
      <c r="BM32">
        <v>0.98</v>
      </c>
      <c r="BN32">
        <v>0</v>
      </c>
      <c r="BO32">
        <v>64.8</v>
      </c>
      <c r="BP32">
        <v>0.61</v>
      </c>
      <c r="BQ32">
        <v>0.68</v>
      </c>
      <c r="BR32">
        <v>32.93</v>
      </c>
      <c r="BS32">
        <v>0</v>
      </c>
      <c r="BT32">
        <v>0</v>
      </c>
      <c r="BU32">
        <v>57.96</v>
      </c>
      <c r="BV32">
        <v>48.3</v>
      </c>
      <c r="BW32">
        <v>0</v>
      </c>
      <c r="BX32">
        <v>24.15</v>
      </c>
      <c r="BY32">
        <v>38.64</v>
      </c>
      <c r="BZ32">
        <v>24.15</v>
      </c>
      <c r="CA32">
        <v>21.78</v>
      </c>
      <c r="CB32">
        <v>0</v>
      </c>
      <c r="CC32">
        <v>0</v>
      </c>
      <c r="CD32">
        <v>0</v>
      </c>
      <c r="CE32">
        <v>0</v>
      </c>
      <c r="CF32">
        <v>24.15</v>
      </c>
      <c r="CG32">
        <v>24.15</v>
      </c>
      <c r="CH32">
        <v>48.3</v>
      </c>
      <c r="CI32">
        <v>0</v>
      </c>
      <c r="CJ32">
        <v>13.93</v>
      </c>
      <c r="CK32">
        <v>24.15</v>
      </c>
      <c r="CL32">
        <v>0</v>
      </c>
      <c r="CM32">
        <v>0</v>
      </c>
      <c r="CN32">
        <v>67.62</v>
      </c>
      <c r="CO32">
        <v>0</v>
      </c>
      <c r="CP32">
        <v>0</v>
      </c>
      <c r="CQ32">
        <v>0</v>
      </c>
    </row>
    <row r="33" spans="1:95">
      <c r="A33" t="s">
        <v>276</v>
      </c>
      <c r="G33" t="s">
        <v>75</v>
      </c>
      <c r="H33" s="73">
        <v>685.40999999999985</v>
      </c>
      <c r="I33" s="46">
        <v>381.06000000000006</v>
      </c>
      <c r="J33" s="46">
        <v>666.62</v>
      </c>
      <c r="K33" s="46">
        <v>131.54</v>
      </c>
      <c r="L33" s="46">
        <v>5.43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1.57</v>
      </c>
      <c r="X33">
        <v>0</v>
      </c>
      <c r="Y33">
        <v>168.81</v>
      </c>
      <c r="Z33">
        <v>11.74</v>
      </c>
      <c r="AA33">
        <v>84.22</v>
      </c>
      <c r="AB33">
        <v>0.88</v>
      </c>
      <c r="AC33">
        <v>193.2</v>
      </c>
      <c r="AD33">
        <v>0</v>
      </c>
      <c r="AE33">
        <v>32.93</v>
      </c>
      <c r="AF33">
        <v>0.48</v>
      </c>
      <c r="AG33">
        <v>0.35</v>
      </c>
      <c r="AH33">
        <v>2.9</v>
      </c>
      <c r="AI33">
        <v>66.84</v>
      </c>
      <c r="AJ33">
        <v>0.68</v>
      </c>
      <c r="AK33">
        <v>1.93</v>
      </c>
      <c r="AL33">
        <v>0</v>
      </c>
      <c r="AM33">
        <v>0.52</v>
      </c>
      <c r="AN33">
        <v>0</v>
      </c>
      <c r="AO33">
        <v>24.15</v>
      </c>
      <c r="AP33">
        <v>96.6</v>
      </c>
      <c r="AQ33">
        <v>32.93</v>
      </c>
      <c r="AR33">
        <v>48.67</v>
      </c>
      <c r="AS33">
        <v>2.9</v>
      </c>
      <c r="AT33">
        <v>0</v>
      </c>
      <c r="AU33">
        <v>96.6</v>
      </c>
      <c r="AV33">
        <v>72.45</v>
      </c>
      <c r="AW33">
        <v>0</v>
      </c>
      <c r="AX33">
        <v>0</v>
      </c>
      <c r="AY33">
        <v>0</v>
      </c>
      <c r="AZ33">
        <v>1.93</v>
      </c>
      <c r="BA33">
        <v>1.59</v>
      </c>
      <c r="BB33">
        <v>48.3</v>
      </c>
      <c r="BC33">
        <v>73.42</v>
      </c>
      <c r="BD33">
        <v>0</v>
      </c>
      <c r="BE33">
        <v>10.97</v>
      </c>
      <c r="BF33">
        <v>0</v>
      </c>
      <c r="BG33">
        <v>90.8</v>
      </c>
      <c r="BH33">
        <v>0</v>
      </c>
      <c r="BI33">
        <v>0.88</v>
      </c>
      <c r="BJ33">
        <v>0</v>
      </c>
      <c r="BK33">
        <v>0</v>
      </c>
      <c r="BL33">
        <v>183.54</v>
      </c>
      <c r="BM33">
        <v>0.98</v>
      </c>
      <c r="BN33">
        <v>0</v>
      </c>
      <c r="BO33">
        <v>64.8</v>
      </c>
      <c r="BP33">
        <v>0.61</v>
      </c>
      <c r="BQ33">
        <v>0.68</v>
      </c>
      <c r="BR33">
        <v>32.93</v>
      </c>
      <c r="BS33">
        <v>0</v>
      </c>
      <c r="BT33">
        <v>0</v>
      </c>
      <c r="BU33">
        <v>57.96</v>
      </c>
      <c r="BV33">
        <v>48.3</v>
      </c>
      <c r="BW33">
        <v>0</v>
      </c>
      <c r="BX33">
        <v>24.15</v>
      </c>
      <c r="BY33">
        <v>38.64</v>
      </c>
      <c r="BZ33">
        <v>24.15</v>
      </c>
      <c r="CA33">
        <v>21.78</v>
      </c>
      <c r="CB33">
        <v>0</v>
      </c>
      <c r="CC33">
        <v>0</v>
      </c>
      <c r="CD33">
        <v>0</v>
      </c>
      <c r="CE33">
        <v>0</v>
      </c>
      <c r="CF33">
        <v>24.15</v>
      </c>
      <c r="CG33">
        <v>24.15</v>
      </c>
      <c r="CH33">
        <v>48.3</v>
      </c>
      <c r="CI33">
        <v>0</v>
      </c>
      <c r="CJ33">
        <v>13.93</v>
      </c>
      <c r="CK33">
        <v>24.15</v>
      </c>
      <c r="CL33">
        <v>0</v>
      </c>
      <c r="CM33">
        <v>0</v>
      </c>
      <c r="CN33">
        <v>67.62</v>
      </c>
      <c r="CO33">
        <v>0</v>
      </c>
      <c r="CP33">
        <v>0</v>
      </c>
      <c r="CQ33">
        <v>0</v>
      </c>
    </row>
    <row r="34" spans="1:95">
      <c r="A34" t="s">
        <v>277</v>
      </c>
      <c r="G34" t="s">
        <v>76</v>
      </c>
      <c r="H34" s="73">
        <v>685.40999999999985</v>
      </c>
      <c r="I34" s="46">
        <v>381.06000000000006</v>
      </c>
      <c r="J34" s="46">
        <v>666.62</v>
      </c>
      <c r="K34" s="46">
        <v>131.54</v>
      </c>
      <c r="L34" s="46">
        <v>5.63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1.77</v>
      </c>
      <c r="X34">
        <v>0</v>
      </c>
      <c r="Y34">
        <v>168.81</v>
      </c>
      <c r="Z34">
        <v>11.74</v>
      </c>
      <c r="AA34">
        <v>84.22</v>
      </c>
      <c r="AB34">
        <v>0.88</v>
      </c>
      <c r="AC34">
        <v>193.2</v>
      </c>
      <c r="AD34">
        <v>0</v>
      </c>
      <c r="AE34">
        <v>32.93</v>
      </c>
      <c r="AF34">
        <v>0.48</v>
      </c>
      <c r="AG34">
        <v>0.35</v>
      </c>
      <c r="AH34">
        <v>2.9</v>
      </c>
      <c r="AI34">
        <v>66.84</v>
      </c>
      <c r="AJ34">
        <v>0.68</v>
      </c>
      <c r="AK34">
        <v>1.93</v>
      </c>
      <c r="AL34">
        <v>0</v>
      </c>
      <c r="AM34">
        <v>0.52</v>
      </c>
      <c r="AN34">
        <v>0</v>
      </c>
      <c r="AO34">
        <v>24.15</v>
      </c>
      <c r="AP34">
        <v>96.6</v>
      </c>
      <c r="AQ34">
        <v>32.93</v>
      </c>
      <c r="AR34">
        <v>48.67</v>
      </c>
      <c r="AS34">
        <v>2.9</v>
      </c>
      <c r="AT34">
        <v>0</v>
      </c>
      <c r="AU34">
        <v>96.6</v>
      </c>
      <c r="AV34">
        <v>72.45</v>
      </c>
      <c r="AW34">
        <v>0</v>
      </c>
      <c r="AX34">
        <v>0</v>
      </c>
      <c r="AY34">
        <v>0</v>
      </c>
      <c r="AZ34">
        <v>1.93</v>
      </c>
      <c r="BA34">
        <v>1.59</v>
      </c>
      <c r="BB34">
        <v>48.3</v>
      </c>
      <c r="BC34">
        <v>73.42</v>
      </c>
      <c r="BD34">
        <v>0</v>
      </c>
      <c r="BE34">
        <v>10.97</v>
      </c>
      <c r="BF34">
        <v>0</v>
      </c>
      <c r="BG34">
        <v>90.8</v>
      </c>
      <c r="BH34">
        <v>0</v>
      </c>
      <c r="BI34">
        <v>0.88</v>
      </c>
      <c r="BJ34">
        <v>0</v>
      </c>
      <c r="BK34">
        <v>0</v>
      </c>
      <c r="BL34">
        <v>183.54</v>
      </c>
      <c r="BM34">
        <v>0.98</v>
      </c>
      <c r="BN34">
        <v>0</v>
      </c>
      <c r="BO34">
        <v>64.8</v>
      </c>
      <c r="BP34">
        <v>0.61</v>
      </c>
      <c r="BQ34">
        <v>0.68</v>
      </c>
      <c r="BR34">
        <v>32.93</v>
      </c>
      <c r="BS34">
        <v>0</v>
      </c>
      <c r="BT34">
        <v>0</v>
      </c>
      <c r="BU34">
        <v>57.96</v>
      </c>
      <c r="BV34">
        <v>48.3</v>
      </c>
      <c r="BW34">
        <v>0</v>
      </c>
      <c r="BX34">
        <v>24.15</v>
      </c>
      <c r="BY34">
        <v>38.64</v>
      </c>
      <c r="BZ34">
        <v>24.15</v>
      </c>
      <c r="CA34">
        <v>21.78</v>
      </c>
      <c r="CB34">
        <v>0</v>
      </c>
      <c r="CC34">
        <v>0</v>
      </c>
      <c r="CD34">
        <v>0</v>
      </c>
      <c r="CE34">
        <v>0</v>
      </c>
      <c r="CF34">
        <v>24.15</v>
      </c>
      <c r="CG34">
        <v>24.15</v>
      </c>
      <c r="CH34">
        <v>48.3</v>
      </c>
      <c r="CI34">
        <v>0</v>
      </c>
      <c r="CJ34">
        <v>13.93</v>
      </c>
      <c r="CK34">
        <v>24.15</v>
      </c>
      <c r="CL34">
        <v>0</v>
      </c>
      <c r="CM34">
        <v>0</v>
      </c>
      <c r="CN34">
        <v>67.62</v>
      </c>
      <c r="CO34">
        <v>0</v>
      </c>
      <c r="CP34">
        <v>0</v>
      </c>
      <c r="CQ34">
        <v>0</v>
      </c>
    </row>
    <row r="35" spans="1:95">
      <c r="A35" t="s">
        <v>279</v>
      </c>
      <c r="G35" t="s">
        <v>77</v>
      </c>
      <c r="H35" s="73">
        <v>881.18999999999983</v>
      </c>
      <c r="I35" s="46">
        <v>381.06000000000006</v>
      </c>
      <c r="J35" s="46">
        <v>666.43000000000006</v>
      </c>
      <c r="K35" s="46">
        <v>131.54</v>
      </c>
      <c r="L35" s="46">
        <v>5.67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1.81</v>
      </c>
      <c r="X35">
        <v>0</v>
      </c>
      <c r="Y35">
        <v>168.81</v>
      </c>
      <c r="Z35">
        <v>11.74</v>
      </c>
      <c r="AA35">
        <v>84.22</v>
      </c>
      <c r="AB35">
        <v>0.88</v>
      </c>
      <c r="AC35">
        <v>193.2</v>
      </c>
      <c r="AD35">
        <v>0</v>
      </c>
      <c r="AE35">
        <v>32.93</v>
      </c>
      <c r="AF35">
        <v>0.48</v>
      </c>
      <c r="AG35">
        <v>0.35</v>
      </c>
      <c r="AH35">
        <v>2.9</v>
      </c>
      <c r="AI35">
        <v>66.84</v>
      </c>
      <c r="AJ35">
        <v>0.68</v>
      </c>
      <c r="AK35">
        <v>1.93</v>
      </c>
      <c r="AL35">
        <v>0</v>
      </c>
      <c r="AM35">
        <v>0.52</v>
      </c>
      <c r="AN35">
        <v>0</v>
      </c>
      <c r="AO35">
        <v>24.15</v>
      </c>
      <c r="AP35">
        <v>96.6</v>
      </c>
      <c r="AQ35">
        <v>32.93</v>
      </c>
      <c r="AR35">
        <v>243.2</v>
      </c>
      <c r="AS35">
        <v>3.86</v>
      </c>
      <c r="AT35">
        <v>0</v>
      </c>
      <c r="AU35">
        <v>96.6</v>
      </c>
      <c r="AV35">
        <v>72.45</v>
      </c>
      <c r="AW35">
        <v>0</v>
      </c>
      <c r="AX35">
        <v>0</v>
      </c>
      <c r="AY35">
        <v>0</v>
      </c>
      <c r="AZ35">
        <v>1.93</v>
      </c>
      <c r="BA35">
        <v>1.59</v>
      </c>
      <c r="BB35">
        <v>48.3</v>
      </c>
      <c r="BC35">
        <v>73.42</v>
      </c>
      <c r="BD35">
        <v>0</v>
      </c>
      <c r="BE35">
        <v>10.97</v>
      </c>
      <c r="BF35">
        <v>0</v>
      </c>
      <c r="BG35">
        <v>90.8</v>
      </c>
      <c r="BH35">
        <v>0</v>
      </c>
      <c r="BI35">
        <v>0.88</v>
      </c>
      <c r="BJ35">
        <v>0</v>
      </c>
      <c r="BK35">
        <v>0</v>
      </c>
      <c r="BL35">
        <v>183.54</v>
      </c>
      <c r="BM35">
        <v>0.98</v>
      </c>
      <c r="BN35">
        <v>0</v>
      </c>
      <c r="BO35">
        <v>64.8</v>
      </c>
      <c r="BP35">
        <v>0.61</v>
      </c>
      <c r="BQ35">
        <v>0.97</v>
      </c>
      <c r="BR35">
        <v>32.93</v>
      </c>
      <c r="BS35">
        <v>0</v>
      </c>
      <c r="BT35">
        <v>0</v>
      </c>
      <c r="BU35">
        <v>57.96</v>
      </c>
      <c r="BV35">
        <v>48.3</v>
      </c>
      <c r="BW35">
        <v>0</v>
      </c>
      <c r="BX35">
        <v>24.15</v>
      </c>
      <c r="BY35">
        <v>38.64</v>
      </c>
      <c r="BZ35">
        <v>24.15</v>
      </c>
      <c r="CA35">
        <v>21.78</v>
      </c>
      <c r="CB35">
        <v>0</v>
      </c>
      <c r="CC35">
        <v>0</v>
      </c>
      <c r="CD35">
        <v>0</v>
      </c>
      <c r="CE35">
        <v>0</v>
      </c>
      <c r="CF35">
        <v>24.15</v>
      </c>
      <c r="CG35">
        <v>24.15</v>
      </c>
      <c r="CH35">
        <v>48.3</v>
      </c>
      <c r="CI35">
        <v>0</v>
      </c>
      <c r="CJ35">
        <v>13.74</v>
      </c>
      <c r="CK35">
        <v>24.15</v>
      </c>
      <c r="CL35">
        <v>0</v>
      </c>
      <c r="CM35">
        <v>0</v>
      </c>
      <c r="CN35">
        <v>67.62</v>
      </c>
      <c r="CO35">
        <v>0</v>
      </c>
      <c r="CP35">
        <v>0</v>
      </c>
      <c r="CQ35">
        <v>0</v>
      </c>
    </row>
    <row r="36" spans="1:95">
      <c r="A36" t="s">
        <v>309</v>
      </c>
      <c r="G36" t="s">
        <v>78</v>
      </c>
      <c r="H36" s="73">
        <v>881.18999999999983</v>
      </c>
      <c r="I36" s="46">
        <v>381.06000000000006</v>
      </c>
      <c r="J36" s="46">
        <v>666.43000000000006</v>
      </c>
      <c r="K36" s="46">
        <v>131.54</v>
      </c>
      <c r="L36" s="46">
        <v>6.47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2.61</v>
      </c>
      <c r="X36">
        <v>0</v>
      </c>
      <c r="Y36">
        <v>168.81</v>
      </c>
      <c r="Z36">
        <v>11.74</v>
      </c>
      <c r="AA36">
        <v>84.22</v>
      </c>
      <c r="AB36">
        <v>0.88</v>
      </c>
      <c r="AC36">
        <v>193.2</v>
      </c>
      <c r="AD36">
        <v>0</v>
      </c>
      <c r="AE36">
        <v>32.93</v>
      </c>
      <c r="AF36">
        <v>0.48</v>
      </c>
      <c r="AG36">
        <v>0.35</v>
      </c>
      <c r="AH36">
        <v>2.9</v>
      </c>
      <c r="AI36">
        <v>66.84</v>
      </c>
      <c r="AJ36">
        <v>0.68</v>
      </c>
      <c r="AK36">
        <v>1.93</v>
      </c>
      <c r="AL36">
        <v>0</v>
      </c>
      <c r="AM36">
        <v>0.52</v>
      </c>
      <c r="AN36">
        <v>0</v>
      </c>
      <c r="AO36">
        <v>24.15</v>
      </c>
      <c r="AP36">
        <v>96.6</v>
      </c>
      <c r="AQ36">
        <v>32.93</v>
      </c>
      <c r="AR36">
        <v>243.2</v>
      </c>
      <c r="AS36">
        <v>3.86</v>
      </c>
      <c r="AT36">
        <v>0</v>
      </c>
      <c r="AU36">
        <v>96.6</v>
      </c>
      <c r="AV36">
        <v>72.45</v>
      </c>
      <c r="AW36">
        <v>0</v>
      </c>
      <c r="AX36">
        <v>0</v>
      </c>
      <c r="AY36">
        <v>0</v>
      </c>
      <c r="AZ36">
        <v>1.93</v>
      </c>
      <c r="BA36">
        <v>1.59</v>
      </c>
      <c r="BB36">
        <v>48.3</v>
      </c>
      <c r="BC36">
        <v>73.42</v>
      </c>
      <c r="BD36">
        <v>0</v>
      </c>
      <c r="BE36">
        <v>10.97</v>
      </c>
      <c r="BF36">
        <v>0</v>
      </c>
      <c r="BG36">
        <v>90.8</v>
      </c>
      <c r="BH36">
        <v>0</v>
      </c>
      <c r="BI36">
        <v>0.88</v>
      </c>
      <c r="BJ36">
        <v>0</v>
      </c>
      <c r="BK36">
        <v>0</v>
      </c>
      <c r="BL36">
        <v>183.54</v>
      </c>
      <c r="BM36">
        <v>0.98</v>
      </c>
      <c r="BN36">
        <v>0</v>
      </c>
      <c r="BO36">
        <v>64.8</v>
      </c>
      <c r="BP36">
        <v>0.61</v>
      </c>
      <c r="BQ36">
        <v>0.97</v>
      </c>
      <c r="BR36">
        <v>32.93</v>
      </c>
      <c r="BS36">
        <v>0</v>
      </c>
      <c r="BT36">
        <v>0</v>
      </c>
      <c r="BU36">
        <v>57.96</v>
      </c>
      <c r="BV36">
        <v>48.3</v>
      </c>
      <c r="BW36">
        <v>0</v>
      </c>
      <c r="BX36">
        <v>24.15</v>
      </c>
      <c r="BY36">
        <v>38.64</v>
      </c>
      <c r="BZ36">
        <v>24.15</v>
      </c>
      <c r="CA36">
        <v>21.78</v>
      </c>
      <c r="CB36">
        <v>0</v>
      </c>
      <c r="CC36">
        <v>0</v>
      </c>
      <c r="CD36">
        <v>0</v>
      </c>
      <c r="CE36">
        <v>0</v>
      </c>
      <c r="CF36">
        <v>24.15</v>
      </c>
      <c r="CG36">
        <v>24.15</v>
      </c>
      <c r="CH36">
        <v>48.3</v>
      </c>
      <c r="CI36">
        <v>0</v>
      </c>
      <c r="CJ36">
        <v>13.74</v>
      </c>
      <c r="CK36">
        <v>24.15</v>
      </c>
      <c r="CL36">
        <v>0</v>
      </c>
      <c r="CM36">
        <v>0</v>
      </c>
      <c r="CN36">
        <v>67.62</v>
      </c>
      <c r="CO36">
        <v>0</v>
      </c>
      <c r="CP36">
        <v>0</v>
      </c>
      <c r="CQ36">
        <v>0</v>
      </c>
    </row>
    <row r="37" spans="1:95">
      <c r="A37" t="s">
        <v>310</v>
      </c>
      <c r="G37" t="s">
        <v>79</v>
      </c>
      <c r="H37" s="73">
        <v>881.18999999999983</v>
      </c>
      <c r="I37" s="46">
        <v>429.35</v>
      </c>
      <c r="J37" s="46">
        <v>666.43000000000006</v>
      </c>
      <c r="K37" s="46">
        <v>131.54</v>
      </c>
      <c r="L37" s="46">
        <v>7.85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3.99</v>
      </c>
      <c r="X37">
        <v>0</v>
      </c>
      <c r="Y37">
        <v>168.81</v>
      </c>
      <c r="Z37">
        <v>11.74</v>
      </c>
      <c r="AA37">
        <v>84.22</v>
      </c>
      <c r="AB37">
        <v>0.88</v>
      </c>
      <c r="AC37">
        <v>193.2</v>
      </c>
      <c r="AD37">
        <v>0</v>
      </c>
      <c r="AE37">
        <v>32.93</v>
      </c>
      <c r="AF37">
        <v>0.48</v>
      </c>
      <c r="AG37">
        <v>0.35</v>
      </c>
      <c r="AH37">
        <v>2.9</v>
      </c>
      <c r="AI37">
        <v>66.84</v>
      </c>
      <c r="AJ37">
        <v>0.68</v>
      </c>
      <c r="AK37">
        <v>1.93</v>
      </c>
      <c r="AL37">
        <v>0</v>
      </c>
      <c r="AM37">
        <v>0.52</v>
      </c>
      <c r="AN37">
        <v>0</v>
      </c>
      <c r="AO37">
        <v>24.15</v>
      </c>
      <c r="AP37">
        <v>96.6</v>
      </c>
      <c r="AQ37">
        <v>32.93</v>
      </c>
      <c r="AR37">
        <v>243.2</v>
      </c>
      <c r="AS37">
        <v>3.86</v>
      </c>
      <c r="AT37">
        <v>0</v>
      </c>
      <c r="AU37">
        <v>96.6</v>
      </c>
      <c r="AV37">
        <v>72.45</v>
      </c>
      <c r="AW37">
        <v>0</v>
      </c>
      <c r="AX37">
        <v>0</v>
      </c>
      <c r="AY37">
        <v>0</v>
      </c>
      <c r="AZ37">
        <v>1.93</v>
      </c>
      <c r="BA37">
        <v>1.59</v>
      </c>
      <c r="BB37">
        <v>48.3</v>
      </c>
      <c r="BC37">
        <v>121.71</v>
      </c>
      <c r="BD37">
        <v>0</v>
      </c>
      <c r="BE37">
        <v>10.97</v>
      </c>
      <c r="BF37">
        <v>0</v>
      </c>
      <c r="BG37">
        <v>90.8</v>
      </c>
      <c r="BH37">
        <v>0</v>
      </c>
      <c r="BI37">
        <v>0.88</v>
      </c>
      <c r="BJ37">
        <v>0</v>
      </c>
      <c r="BK37">
        <v>0</v>
      </c>
      <c r="BL37">
        <v>183.54</v>
      </c>
      <c r="BM37">
        <v>0.98</v>
      </c>
      <c r="BN37">
        <v>0</v>
      </c>
      <c r="BO37">
        <v>64.8</v>
      </c>
      <c r="BP37">
        <v>0.61</v>
      </c>
      <c r="BQ37">
        <v>0.97</v>
      </c>
      <c r="BR37">
        <v>32.93</v>
      </c>
      <c r="BS37">
        <v>0</v>
      </c>
      <c r="BT37">
        <v>0</v>
      </c>
      <c r="BU37">
        <v>57.96</v>
      </c>
      <c r="BV37">
        <v>48.3</v>
      </c>
      <c r="BW37">
        <v>0</v>
      </c>
      <c r="BX37">
        <v>24.15</v>
      </c>
      <c r="BY37">
        <v>38.64</v>
      </c>
      <c r="BZ37">
        <v>24.15</v>
      </c>
      <c r="CA37">
        <v>21.78</v>
      </c>
      <c r="CB37">
        <v>0</v>
      </c>
      <c r="CC37">
        <v>0</v>
      </c>
      <c r="CD37">
        <v>0</v>
      </c>
      <c r="CE37">
        <v>0</v>
      </c>
      <c r="CF37">
        <v>24.15</v>
      </c>
      <c r="CG37">
        <v>24.15</v>
      </c>
      <c r="CH37">
        <v>48.3</v>
      </c>
      <c r="CI37">
        <v>0</v>
      </c>
      <c r="CJ37">
        <v>13.74</v>
      </c>
      <c r="CK37">
        <v>24.15</v>
      </c>
      <c r="CL37">
        <v>0</v>
      </c>
      <c r="CM37">
        <v>0</v>
      </c>
      <c r="CN37">
        <v>67.62</v>
      </c>
      <c r="CO37">
        <v>0</v>
      </c>
      <c r="CP37">
        <v>0</v>
      </c>
      <c r="CQ37">
        <v>0</v>
      </c>
    </row>
    <row r="38" spans="1:95">
      <c r="A38" t="s">
        <v>311</v>
      </c>
      <c r="G38" t="s">
        <v>80</v>
      </c>
      <c r="H38" s="73">
        <v>881.18999999999983</v>
      </c>
      <c r="I38" s="46">
        <v>429.35</v>
      </c>
      <c r="J38" s="46">
        <v>666.43000000000006</v>
      </c>
      <c r="K38" s="46">
        <v>131.54</v>
      </c>
      <c r="L38" s="46">
        <v>8.41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4.55</v>
      </c>
      <c r="X38">
        <v>0</v>
      </c>
      <c r="Y38">
        <v>168.81</v>
      </c>
      <c r="Z38">
        <v>11.74</v>
      </c>
      <c r="AA38">
        <v>84.22</v>
      </c>
      <c r="AB38">
        <v>0.88</v>
      </c>
      <c r="AC38">
        <v>193.2</v>
      </c>
      <c r="AD38">
        <v>0</v>
      </c>
      <c r="AE38">
        <v>32.93</v>
      </c>
      <c r="AF38">
        <v>0.48</v>
      </c>
      <c r="AG38">
        <v>0.35</v>
      </c>
      <c r="AH38">
        <v>2.9</v>
      </c>
      <c r="AI38">
        <v>66.84</v>
      </c>
      <c r="AJ38">
        <v>0.68</v>
      </c>
      <c r="AK38">
        <v>1.93</v>
      </c>
      <c r="AL38">
        <v>0</v>
      </c>
      <c r="AM38">
        <v>0.52</v>
      </c>
      <c r="AN38">
        <v>0</v>
      </c>
      <c r="AO38">
        <v>24.15</v>
      </c>
      <c r="AP38">
        <v>96.6</v>
      </c>
      <c r="AQ38">
        <v>32.93</v>
      </c>
      <c r="AR38">
        <v>243.2</v>
      </c>
      <c r="AS38">
        <v>3.86</v>
      </c>
      <c r="AT38">
        <v>0</v>
      </c>
      <c r="AU38">
        <v>96.6</v>
      </c>
      <c r="AV38">
        <v>72.45</v>
      </c>
      <c r="AW38">
        <v>0</v>
      </c>
      <c r="AX38">
        <v>0</v>
      </c>
      <c r="AY38">
        <v>0</v>
      </c>
      <c r="AZ38">
        <v>1.93</v>
      </c>
      <c r="BA38">
        <v>1.59</v>
      </c>
      <c r="BB38">
        <v>48.3</v>
      </c>
      <c r="BC38">
        <v>121.71</v>
      </c>
      <c r="BD38">
        <v>0</v>
      </c>
      <c r="BE38">
        <v>10.97</v>
      </c>
      <c r="BF38">
        <v>0</v>
      </c>
      <c r="BG38">
        <v>90.8</v>
      </c>
      <c r="BH38">
        <v>0</v>
      </c>
      <c r="BI38">
        <v>0.88</v>
      </c>
      <c r="BJ38">
        <v>0</v>
      </c>
      <c r="BK38">
        <v>0</v>
      </c>
      <c r="BL38">
        <v>183.54</v>
      </c>
      <c r="BM38">
        <v>0.98</v>
      </c>
      <c r="BN38">
        <v>0</v>
      </c>
      <c r="BO38">
        <v>64.8</v>
      </c>
      <c r="BP38">
        <v>0.61</v>
      </c>
      <c r="BQ38">
        <v>0.97</v>
      </c>
      <c r="BR38">
        <v>32.93</v>
      </c>
      <c r="BS38">
        <v>0</v>
      </c>
      <c r="BT38">
        <v>0</v>
      </c>
      <c r="BU38">
        <v>57.96</v>
      </c>
      <c r="BV38">
        <v>48.3</v>
      </c>
      <c r="BW38">
        <v>0</v>
      </c>
      <c r="BX38">
        <v>24.15</v>
      </c>
      <c r="BY38">
        <v>38.64</v>
      </c>
      <c r="BZ38">
        <v>24.15</v>
      </c>
      <c r="CA38">
        <v>21.78</v>
      </c>
      <c r="CB38">
        <v>0</v>
      </c>
      <c r="CC38">
        <v>0</v>
      </c>
      <c r="CD38">
        <v>0</v>
      </c>
      <c r="CE38">
        <v>0</v>
      </c>
      <c r="CF38">
        <v>24.15</v>
      </c>
      <c r="CG38">
        <v>24.15</v>
      </c>
      <c r="CH38">
        <v>48.3</v>
      </c>
      <c r="CI38">
        <v>0</v>
      </c>
      <c r="CJ38">
        <v>13.74</v>
      </c>
      <c r="CK38">
        <v>24.15</v>
      </c>
      <c r="CL38">
        <v>0</v>
      </c>
      <c r="CM38">
        <v>0</v>
      </c>
      <c r="CN38">
        <v>67.62</v>
      </c>
      <c r="CO38">
        <v>0</v>
      </c>
      <c r="CP38">
        <v>0</v>
      </c>
      <c r="CQ38">
        <v>0</v>
      </c>
    </row>
    <row r="39" spans="1:95">
      <c r="A39" t="s">
        <v>312</v>
      </c>
      <c r="G39" t="s">
        <v>81</v>
      </c>
      <c r="H39" s="73">
        <v>881.18999999999983</v>
      </c>
      <c r="I39" s="46">
        <v>429.35</v>
      </c>
      <c r="J39" s="46">
        <v>666.24</v>
      </c>
      <c r="K39" s="46">
        <v>184.67</v>
      </c>
      <c r="L39" s="46">
        <v>9.3699999999999992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5.51</v>
      </c>
      <c r="X39">
        <v>0</v>
      </c>
      <c r="Y39">
        <v>168.81</v>
      </c>
      <c r="Z39">
        <v>11.74</v>
      </c>
      <c r="AA39">
        <v>84.22</v>
      </c>
      <c r="AB39">
        <v>0.88</v>
      </c>
      <c r="AC39">
        <v>193.2</v>
      </c>
      <c r="AD39">
        <v>48.3</v>
      </c>
      <c r="AE39">
        <v>32.93</v>
      </c>
      <c r="AF39">
        <v>0.48</v>
      </c>
      <c r="AG39">
        <v>0.35</v>
      </c>
      <c r="AH39">
        <v>2.9</v>
      </c>
      <c r="AI39">
        <v>66.84</v>
      </c>
      <c r="AJ39">
        <v>0.68</v>
      </c>
      <c r="AK39">
        <v>1.93</v>
      </c>
      <c r="AL39">
        <v>38.64</v>
      </c>
      <c r="AM39">
        <v>0.52</v>
      </c>
      <c r="AN39">
        <v>24.15</v>
      </c>
      <c r="AO39">
        <v>24.15</v>
      </c>
      <c r="AP39">
        <v>96.6</v>
      </c>
      <c r="AQ39">
        <v>32.93</v>
      </c>
      <c r="AR39">
        <v>243.2</v>
      </c>
      <c r="AS39">
        <v>3.86</v>
      </c>
      <c r="AT39">
        <v>0</v>
      </c>
      <c r="AU39">
        <v>96.6</v>
      </c>
      <c r="AV39">
        <v>72.45</v>
      </c>
      <c r="AW39">
        <v>0</v>
      </c>
      <c r="AX39">
        <v>0</v>
      </c>
      <c r="AY39">
        <v>0</v>
      </c>
      <c r="AZ39">
        <v>1.93</v>
      </c>
      <c r="BA39">
        <v>1.59</v>
      </c>
      <c r="BB39">
        <v>48.3</v>
      </c>
      <c r="BC39">
        <v>121.71</v>
      </c>
      <c r="BD39">
        <v>0</v>
      </c>
      <c r="BE39">
        <v>10.97</v>
      </c>
      <c r="BF39">
        <v>0</v>
      </c>
      <c r="BG39">
        <v>90.8</v>
      </c>
      <c r="BH39">
        <v>0</v>
      </c>
      <c r="BI39">
        <v>0.88</v>
      </c>
      <c r="BJ39">
        <v>0</v>
      </c>
      <c r="BK39">
        <v>0</v>
      </c>
      <c r="BL39">
        <v>183.54</v>
      </c>
      <c r="BM39">
        <v>0.98</v>
      </c>
      <c r="BN39">
        <v>0</v>
      </c>
      <c r="BO39">
        <v>64.8</v>
      </c>
      <c r="BP39">
        <v>0.61</v>
      </c>
      <c r="BQ39">
        <v>0.97</v>
      </c>
      <c r="BR39">
        <v>32.93</v>
      </c>
      <c r="BS39">
        <v>0</v>
      </c>
      <c r="BT39">
        <v>48.3</v>
      </c>
      <c r="BU39">
        <v>57.96</v>
      </c>
      <c r="BV39">
        <v>0</v>
      </c>
      <c r="BW39">
        <v>0</v>
      </c>
      <c r="BX39">
        <v>24.15</v>
      </c>
      <c r="BY39">
        <v>0</v>
      </c>
      <c r="BZ39">
        <v>0</v>
      </c>
      <c r="CA39">
        <v>21.78</v>
      </c>
      <c r="CB39">
        <v>0</v>
      </c>
      <c r="CC39">
        <v>0</v>
      </c>
      <c r="CD39">
        <v>0</v>
      </c>
      <c r="CE39">
        <v>0</v>
      </c>
      <c r="CF39">
        <v>24.15</v>
      </c>
      <c r="CG39">
        <v>24.15</v>
      </c>
      <c r="CH39">
        <v>0</v>
      </c>
      <c r="CI39">
        <v>0</v>
      </c>
      <c r="CJ39">
        <v>13.55</v>
      </c>
      <c r="CK39">
        <v>24.15</v>
      </c>
      <c r="CL39">
        <v>0</v>
      </c>
      <c r="CM39">
        <v>0</v>
      </c>
      <c r="CN39">
        <v>67.62</v>
      </c>
      <c r="CO39">
        <v>0</v>
      </c>
      <c r="CP39">
        <v>24.15</v>
      </c>
      <c r="CQ39">
        <v>28.98</v>
      </c>
    </row>
    <row r="40" spans="1:95">
      <c r="A40" t="s">
        <v>329</v>
      </c>
      <c r="G40" t="s">
        <v>82</v>
      </c>
      <c r="H40" s="73">
        <v>881.18999999999983</v>
      </c>
      <c r="I40" s="46">
        <v>429.35</v>
      </c>
      <c r="J40" s="46">
        <v>666.24</v>
      </c>
      <c r="K40" s="46">
        <v>184.67</v>
      </c>
      <c r="L40" s="46">
        <v>8.8699999999999992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5.01</v>
      </c>
      <c r="X40">
        <v>0</v>
      </c>
      <c r="Y40">
        <v>168.81</v>
      </c>
      <c r="Z40">
        <v>11.74</v>
      </c>
      <c r="AA40">
        <v>84.22</v>
      </c>
      <c r="AB40">
        <v>0.88</v>
      </c>
      <c r="AC40">
        <v>193.2</v>
      </c>
      <c r="AD40">
        <v>48.3</v>
      </c>
      <c r="AE40">
        <v>32.93</v>
      </c>
      <c r="AF40">
        <v>0.48</v>
      </c>
      <c r="AG40">
        <v>0.35</v>
      </c>
      <c r="AH40">
        <v>2.9</v>
      </c>
      <c r="AI40">
        <v>66.84</v>
      </c>
      <c r="AJ40">
        <v>0.68</v>
      </c>
      <c r="AK40">
        <v>1.93</v>
      </c>
      <c r="AL40">
        <v>38.64</v>
      </c>
      <c r="AM40">
        <v>0.52</v>
      </c>
      <c r="AN40">
        <v>24.15</v>
      </c>
      <c r="AO40">
        <v>24.15</v>
      </c>
      <c r="AP40">
        <v>96.6</v>
      </c>
      <c r="AQ40">
        <v>32.93</v>
      </c>
      <c r="AR40">
        <v>243.2</v>
      </c>
      <c r="AS40">
        <v>3.86</v>
      </c>
      <c r="AT40">
        <v>0</v>
      </c>
      <c r="AU40">
        <v>96.6</v>
      </c>
      <c r="AV40">
        <v>72.45</v>
      </c>
      <c r="AW40">
        <v>0</v>
      </c>
      <c r="AX40">
        <v>0</v>
      </c>
      <c r="AY40">
        <v>0</v>
      </c>
      <c r="AZ40">
        <v>1.93</v>
      </c>
      <c r="BA40">
        <v>1.59</v>
      </c>
      <c r="BB40">
        <v>48.3</v>
      </c>
      <c r="BC40">
        <v>121.71</v>
      </c>
      <c r="BD40">
        <v>0</v>
      </c>
      <c r="BE40">
        <v>10.97</v>
      </c>
      <c r="BF40">
        <v>0</v>
      </c>
      <c r="BG40">
        <v>90.8</v>
      </c>
      <c r="BH40">
        <v>0</v>
      </c>
      <c r="BI40">
        <v>0.88</v>
      </c>
      <c r="BJ40">
        <v>0</v>
      </c>
      <c r="BK40">
        <v>0</v>
      </c>
      <c r="BL40">
        <v>183.54</v>
      </c>
      <c r="BM40">
        <v>0.98</v>
      </c>
      <c r="BN40">
        <v>0</v>
      </c>
      <c r="BO40">
        <v>64.8</v>
      </c>
      <c r="BP40">
        <v>0.61</v>
      </c>
      <c r="BQ40">
        <v>0.97</v>
      </c>
      <c r="BR40">
        <v>32.93</v>
      </c>
      <c r="BS40">
        <v>0</v>
      </c>
      <c r="BT40">
        <v>48.3</v>
      </c>
      <c r="BU40">
        <v>57.96</v>
      </c>
      <c r="BV40">
        <v>0</v>
      </c>
      <c r="BW40">
        <v>0</v>
      </c>
      <c r="BX40">
        <v>24.15</v>
      </c>
      <c r="BY40">
        <v>0</v>
      </c>
      <c r="BZ40">
        <v>0</v>
      </c>
      <c r="CA40">
        <v>21.78</v>
      </c>
      <c r="CB40">
        <v>0</v>
      </c>
      <c r="CC40">
        <v>0</v>
      </c>
      <c r="CD40">
        <v>0</v>
      </c>
      <c r="CE40">
        <v>0</v>
      </c>
      <c r="CF40">
        <v>24.15</v>
      </c>
      <c r="CG40">
        <v>24.15</v>
      </c>
      <c r="CH40">
        <v>0</v>
      </c>
      <c r="CI40">
        <v>0</v>
      </c>
      <c r="CJ40">
        <v>13.55</v>
      </c>
      <c r="CK40">
        <v>24.15</v>
      </c>
      <c r="CL40">
        <v>0</v>
      </c>
      <c r="CM40">
        <v>0</v>
      </c>
      <c r="CN40">
        <v>67.62</v>
      </c>
      <c r="CO40">
        <v>0</v>
      </c>
      <c r="CP40">
        <v>24.15</v>
      </c>
      <c r="CQ40">
        <v>28.98</v>
      </c>
    </row>
    <row r="41" spans="1:95">
      <c r="A41" t="s">
        <v>330</v>
      </c>
      <c r="G41" t="s">
        <v>83</v>
      </c>
      <c r="H41" s="73">
        <v>881.18999999999983</v>
      </c>
      <c r="I41" s="46">
        <v>429.35</v>
      </c>
      <c r="J41" s="46">
        <v>666.24</v>
      </c>
      <c r="K41" s="46">
        <v>184.67</v>
      </c>
      <c r="L41" s="46">
        <v>8.74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4.88</v>
      </c>
      <c r="X41">
        <v>0</v>
      </c>
      <c r="Y41">
        <v>168.81</v>
      </c>
      <c r="Z41">
        <v>11.74</v>
      </c>
      <c r="AA41">
        <v>84.22</v>
      </c>
      <c r="AB41">
        <v>0.88</v>
      </c>
      <c r="AC41">
        <v>193.2</v>
      </c>
      <c r="AD41">
        <v>48.3</v>
      </c>
      <c r="AE41">
        <v>32.93</v>
      </c>
      <c r="AF41">
        <v>0.48</v>
      </c>
      <c r="AG41">
        <v>0.35</v>
      </c>
      <c r="AH41">
        <v>2.9</v>
      </c>
      <c r="AI41">
        <v>66.84</v>
      </c>
      <c r="AJ41">
        <v>0.68</v>
      </c>
      <c r="AK41">
        <v>1.93</v>
      </c>
      <c r="AL41">
        <v>38.64</v>
      </c>
      <c r="AM41">
        <v>0.52</v>
      </c>
      <c r="AN41">
        <v>24.15</v>
      </c>
      <c r="AO41">
        <v>24.15</v>
      </c>
      <c r="AP41">
        <v>96.6</v>
      </c>
      <c r="AQ41">
        <v>32.93</v>
      </c>
      <c r="AR41">
        <v>243.2</v>
      </c>
      <c r="AS41">
        <v>3.86</v>
      </c>
      <c r="AT41">
        <v>0</v>
      </c>
      <c r="AU41">
        <v>96.6</v>
      </c>
      <c r="AV41">
        <v>72.45</v>
      </c>
      <c r="AW41">
        <v>0</v>
      </c>
      <c r="AX41">
        <v>0</v>
      </c>
      <c r="AY41">
        <v>0</v>
      </c>
      <c r="AZ41">
        <v>1.93</v>
      </c>
      <c r="BA41">
        <v>1.59</v>
      </c>
      <c r="BB41">
        <v>48.3</v>
      </c>
      <c r="BC41">
        <v>121.71</v>
      </c>
      <c r="BD41">
        <v>0</v>
      </c>
      <c r="BE41">
        <v>10.97</v>
      </c>
      <c r="BF41">
        <v>0</v>
      </c>
      <c r="BG41">
        <v>90.8</v>
      </c>
      <c r="BH41">
        <v>0</v>
      </c>
      <c r="BI41">
        <v>0.88</v>
      </c>
      <c r="BJ41">
        <v>0</v>
      </c>
      <c r="BK41">
        <v>0</v>
      </c>
      <c r="BL41">
        <v>183.54</v>
      </c>
      <c r="BM41">
        <v>0.98</v>
      </c>
      <c r="BN41">
        <v>0</v>
      </c>
      <c r="BO41">
        <v>64.8</v>
      </c>
      <c r="BP41">
        <v>0.61</v>
      </c>
      <c r="BQ41">
        <v>0.97</v>
      </c>
      <c r="BR41">
        <v>32.93</v>
      </c>
      <c r="BS41">
        <v>0</v>
      </c>
      <c r="BT41">
        <v>48.3</v>
      </c>
      <c r="BU41">
        <v>57.96</v>
      </c>
      <c r="BV41">
        <v>0</v>
      </c>
      <c r="BW41">
        <v>0</v>
      </c>
      <c r="BX41">
        <v>24.15</v>
      </c>
      <c r="BY41">
        <v>0</v>
      </c>
      <c r="BZ41">
        <v>0</v>
      </c>
      <c r="CA41">
        <v>21.78</v>
      </c>
      <c r="CB41">
        <v>0</v>
      </c>
      <c r="CC41">
        <v>0</v>
      </c>
      <c r="CD41">
        <v>0</v>
      </c>
      <c r="CE41">
        <v>0</v>
      </c>
      <c r="CF41">
        <v>24.15</v>
      </c>
      <c r="CG41">
        <v>24.15</v>
      </c>
      <c r="CH41">
        <v>0</v>
      </c>
      <c r="CI41">
        <v>0</v>
      </c>
      <c r="CJ41">
        <v>13.55</v>
      </c>
      <c r="CK41">
        <v>24.15</v>
      </c>
      <c r="CL41">
        <v>0</v>
      </c>
      <c r="CM41">
        <v>0</v>
      </c>
      <c r="CN41">
        <v>67.62</v>
      </c>
      <c r="CO41">
        <v>0</v>
      </c>
      <c r="CP41">
        <v>24.15</v>
      </c>
      <c r="CQ41">
        <v>28.98</v>
      </c>
    </row>
    <row r="42" spans="1:95">
      <c r="A42" t="s">
        <v>331</v>
      </c>
      <c r="G42" t="s">
        <v>84</v>
      </c>
      <c r="H42" s="73">
        <v>881.18999999999983</v>
      </c>
      <c r="I42" s="46">
        <v>429.35</v>
      </c>
      <c r="J42" s="46">
        <v>666.24</v>
      </c>
      <c r="K42" s="46">
        <v>184.67</v>
      </c>
      <c r="L42" s="46">
        <v>10.220000000000001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6.36</v>
      </c>
      <c r="X42">
        <v>0</v>
      </c>
      <c r="Y42">
        <v>168.81</v>
      </c>
      <c r="Z42">
        <v>11.74</v>
      </c>
      <c r="AA42">
        <v>84.22</v>
      </c>
      <c r="AB42">
        <v>0.88</v>
      </c>
      <c r="AC42">
        <v>193.2</v>
      </c>
      <c r="AD42">
        <v>48.3</v>
      </c>
      <c r="AE42">
        <v>32.93</v>
      </c>
      <c r="AF42">
        <v>0.48</v>
      </c>
      <c r="AG42">
        <v>0.35</v>
      </c>
      <c r="AH42">
        <v>2.9</v>
      </c>
      <c r="AI42">
        <v>66.84</v>
      </c>
      <c r="AJ42">
        <v>0.68</v>
      </c>
      <c r="AK42">
        <v>1.93</v>
      </c>
      <c r="AL42">
        <v>38.64</v>
      </c>
      <c r="AM42">
        <v>0.52</v>
      </c>
      <c r="AN42">
        <v>24.15</v>
      </c>
      <c r="AO42">
        <v>24.15</v>
      </c>
      <c r="AP42">
        <v>96.6</v>
      </c>
      <c r="AQ42">
        <v>32.93</v>
      </c>
      <c r="AR42">
        <v>243.2</v>
      </c>
      <c r="AS42">
        <v>3.86</v>
      </c>
      <c r="AT42">
        <v>0</v>
      </c>
      <c r="AU42">
        <v>96.6</v>
      </c>
      <c r="AV42">
        <v>72.45</v>
      </c>
      <c r="AW42">
        <v>0</v>
      </c>
      <c r="AX42">
        <v>0</v>
      </c>
      <c r="AY42">
        <v>0</v>
      </c>
      <c r="AZ42">
        <v>1.93</v>
      </c>
      <c r="BA42">
        <v>1.59</v>
      </c>
      <c r="BB42">
        <v>48.3</v>
      </c>
      <c r="BC42">
        <v>121.71</v>
      </c>
      <c r="BD42">
        <v>0</v>
      </c>
      <c r="BE42">
        <v>10.97</v>
      </c>
      <c r="BF42">
        <v>0</v>
      </c>
      <c r="BG42">
        <v>90.8</v>
      </c>
      <c r="BH42">
        <v>0</v>
      </c>
      <c r="BI42">
        <v>0.88</v>
      </c>
      <c r="BJ42">
        <v>0</v>
      </c>
      <c r="BK42">
        <v>0</v>
      </c>
      <c r="BL42">
        <v>183.54</v>
      </c>
      <c r="BM42">
        <v>0.98</v>
      </c>
      <c r="BN42">
        <v>0</v>
      </c>
      <c r="BO42">
        <v>64.8</v>
      </c>
      <c r="BP42">
        <v>0.61</v>
      </c>
      <c r="BQ42">
        <v>0.97</v>
      </c>
      <c r="BR42">
        <v>32.93</v>
      </c>
      <c r="BS42">
        <v>0</v>
      </c>
      <c r="BT42">
        <v>48.3</v>
      </c>
      <c r="BU42">
        <v>57.96</v>
      </c>
      <c r="BV42">
        <v>0</v>
      </c>
      <c r="BW42">
        <v>0</v>
      </c>
      <c r="BX42">
        <v>24.15</v>
      </c>
      <c r="BY42">
        <v>0</v>
      </c>
      <c r="BZ42">
        <v>0</v>
      </c>
      <c r="CA42">
        <v>21.78</v>
      </c>
      <c r="CB42">
        <v>0</v>
      </c>
      <c r="CC42">
        <v>0</v>
      </c>
      <c r="CD42">
        <v>0</v>
      </c>
      <c r="CE42">
        <v>0</v>
      </c>
      <c r="CF42">
        <v>24.15</v>
      </c>
      <c r="CG42">
        <v>24.15</v>
      </c>
      <c r="CH42">
        <v>0</v>
      </c>
      <c r="CI42">
        <v>0</v>
      </c>
      <c r="CJ42">
        <v>13.55</v>
      </c>
      <c r="CK42">
        <v>24.15</v>
      </c>
      <c r="CL42">
        <v>0</v>
      </c>
      <c r="CM42">
        <v>0</v>
      </c>
      <c r="CN42">
        <v>67.62</v>
      </c>
      <c r="CO42">
        <v>0</v>
      </c>
      <c r="CP42">
        <v>24.15</v>
      </c>
      <c r="CQ42">
        <v>28.98</v>
      </c>
    </row>
    <row r="43" spans="1:95">
      <c r="A43" t="s">
        <v>337</v>
      </c>
      <c r="G43" t="s">
        <v>85</v>
      </c>
      <c r="H43" s="73">
        <v>882.16</v>
      </c>
      <c r="I43" s="46">
        <v>429.35</v>
      </c>
      <c r="J43" s="46">
        <v>665.88000000000011</v>
      </c>
      <c r="K43" s="46">
        <v>184.67</v>
      </c>
      <c r="L43" s="46">
        <v>8.4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4.54</v>
      </c>
      <c r="X43">
        <v>67.62</v>
      </c>
      <c r="Y43">
        <v>168.81</v>
      </c>
      <c r="Z43">
        <v>11.74</v>
      </c>
      <c r="AA43">
        <v>84.22</v>
      </c>
      <c r="AB43">
        <v>0.88</v>
      </c>
      <c r="AC43">
        <v>193.2</v>
      </c>
      <c r="AD43">
        <v>48.3</v>
      </c>
      <c r="AE43">
        <v>32.93</v>
      </c>
      <c r="AF43">
        <v>0.48</v>
      </c>
      <c r="AG43">
        <v>0.35</v>
      </c>
      <c r="AH43">
        <v>2.9</v>
      </c>
      <c r="AI43">
        <v>66.84</v>
      </c>
      <c r="AJ43">
        <v>0.68</v>
      </c>
      <c r="AK43">
        <v>1.93</v>
      </c>
      <c r="AL43">
        <v>38.64</v>
      </c>
      <c r="AM43">
        <v>0.52</v>
      </c>
      <c r="AN43">
        <v>24.15</v>
      </c>
      <c r="AO43">
        <v>24.15</v>
      </c>
      <c r="AP43">
        <v>96.6</v>
      </c>
      <c r="AQ43">
        <v>32.93</v>
      </c>
      <c r="AR43">
        <v>243.2</v>
      </c>
      <c r="AS43">
        <v>4.83</v>
      </c>
      <c r="AT43">
        <v>0</v>
      </c>
      <c r="AU43">
        <v>96.6</v>
      </c>
      <c r="AV43">
        <v>72.45</v>
      </c>
      <c r="AW43">
        <v>0</v>
      </c>
      <c r="AX43">
        <v>24.15</v>
      </c>
      <c r="AY43">
        <v>24.15</v>
      </c>
      <c r="AZ43">
        <v>1.93</v>
      </c>
      <c r="BA43">
        <v>1.59</v>
      </c>
      <c r="BB43">
        <v>48.3</v>
      </c>
      <c r="BC43">
        <v>121.71</v>
      </c>
      <c r="BD43">
        <v>24.15</v>
      </c>
      <c r="BE43">
        <v>10.97</v>
      </c>
      <c r="BF43">
        <v>0</v>
      </c>
      <c r="BG43">
        <v>90.8</v>
      </c>
      <c r="BH43">
        <v>0</v>
      </c>
      <c r="BI43">
        <v>0.88</v>
      </c>
      <c r="BJ43">
        <v>0</v>
      </c>
      <c r="BK43">
        <v>0</v>
      </c>
      <c r="BL43">
        <v>183.54</v>
      </c>
      <c r="BM43">
        <v>0.98</v>
      </c>
      <c r="BN43">
        <v>0</v>
      </c>
      <c r="BO43">
        <v>64.8</v>
      </c>
      <c r="BP43">
        <v>0.61</v>
      </c>
      <c r="BQ43">
        <v>0.97</v>
      </c>
      <c r="BR43">
        <v>32.93</v>
      </c>
      <c r="BS43">
        <v>0</v>
      </c>
      <c r="BT43">
        <v>48.3</v>
      </c>
      <c r="BU43">
        <v>57.96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21.78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13.19</v>
      </c>
      <c r="CK43">
        <v>24.15</v>
      </c>
      <c r="CL43">
        <v>0</v>
      </c>
      <c r="CM43">
        <v>0</v>
      </c>
      <c r="CN43">
        <v>0</v>
      </c>
      <c r="CO43">
        <v>0</v>
      </c>
      <c r="CP43">
        <v>24.15</v>
      </c>
      <c r="CQ43">
        <v>28.98</v>
      </c>
    </row>
    <row r="44" spans="1:95">
      <c r="A44" t="s">
        <v>339</v>
      </c>
      <c r="G44" t="s">
        <v>86</v>
      </c>
      <c r="H44" s="73">
        <v>882.16</v>
      </c>
      <c r="I44" s="46">
        <v>429.35</v>
      </c>
      <c r="J44" s="46">
        <v>665.88000000000011</v>
      </c>
      <c r="K44" s="46">
        <v>184.67</v>
      </c>
      <c r="L44" s="46">
        <v>8.94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5.08</v>
      </c>
      <c r="X44">
        <v>67.62</v>
      </c>
      <c r="Y44">
        <v>168.81</v>
      </c>
      <c r="Z44">
        <v>11.74</v>
      </c>
      <c r="AA44">
        <v>84.22</v>
      </c>
      <c r="AB44">
        <v>0.88</v>
      </c>
      <c r="AC44">
        <v>193.2</v>
      </c>
      <c r="AD44">
        <v>48.3</v>
      </c>
      <c r="AE44">
        <v>32.93</v>
      </c>
      <c r="AF44">
        <v>0.48</v>
      </c>
      <c r="AG44">
        <v>0.35</v>
      </c>
      <c r="AH44">
        <v>2.9</v>
      </c>
      <c r="AI44">
        <v>66.84</v>
      </c>
      <c r="AJ44">
        <v>0.68</v>
      </c>
      <c r="AK44">
        <v>1.93</v>
      </c>
      <c r="AL44">
        <v>38.64</v>
      </c>
      <c r="AM44">
        <v>0.52</v>
      </c>
      <c r="AN44">
        <v>24.15</v>
      </c>
      <c r="AO44">
        <v>24.15</v>
      </c>
      <c r="AP44">
        <v>96.6</v>
      </c>
      <c r="AQ44">
        <v>32.93</v>
      </c>
      <c r="AR44">
        <v>243.2</v>
      </c>
      <c r="AS44">
        <v>4.83</v>
      </c>
      <c r="AT44">
        <v>0</v>
      </c>
      <c r="AU44">
        <v>96.6</v>
      </c>
      <c r="AV44">
        <v>72.45</v>
      </c>
      <c r="AW44">
        <v>0</v>
      </c>
      <c r="AX44">
        <v>24.15</v>
      </c>
      <c r="AY44">
        <v>24.15</v>
      </c>
      <c r="AZ44">
        <v>1.93</v>
      </c>
      <c r="BA44">
        <v>1.59</v>
      </c>
      <c r="BB44">
        <v>48.3</v>
      </c>
      <c r="BC44">
        <v>121.71</v>
      </c>
      <c r="BD44">
        <v>24.15</v>
      </c>
      <c r="BE44">
        <v>10.97</v>
      </c>
      <c r="BF44">
        <v>0</v>
      </c>
      <c r="BG44">
        <v>90.8</v>
      </c>
      <c r="BH44">
        <v>0</v>
      </c>
      <c r="BI44">
        <v>0.88</v>
      </c>
      <c r="BJ44">
        <v>0</v>
      </c>
      <c r="BK44">
        <v>0</v>
      </c>
      <c r="BL44">
        <v>183.54</v>
      </c>
      <c r="BM44">
        <v>0.98</v>
      </c>
      <c r="BN44">
        <v>0</v>
      </c>
      <c r="BO44">
        <v>64.8</v>
      </c>
      <c r="BP44">
        <v>0.61</v>
      </c>
      <c r="BQ44">
        <v>0.97</v>
      </c>
      <c r="BR44">
        <v>32.93</v>
      </c>
      <c r="BS44">
        <v>0</v>
      </c>
      <c r="BT44">
        <v>48.3</v>
      </c>
      <c r="BU44">
        <v>57.96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21.78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13.19</v>
      </c>
      <c r="CK44">
        <v>24.15</v>
      </c>
      <c r="CL44">
        <v>0</v>
      </c>
      <c r="CM44">
        <v>0</v>
      </c>
      <c r="CN44">
        <v>0</v>
      </c>
      <c r="CO44">
        <v>0</v>
      </c>
      <c r="CP44">
        <v>24.15</v>
      </c>
      <c r="CQ44">
        <v>28.98</v>
      </c>
    </row>
    <row r="45" spans="1:95">
      <c r="A45" t="s">
        <v>358</v>
      </c>
      <c r="G45" t="s">
        <v>87</v>
      </c>
      <c r="H45" s="73">
        <v>882.16</v>
      </c>
      <c r="I45" s="46">
        <v>429.35</v>
      </c>
      <c r="J45" s="46">
        <v>665.88000000000011</v>
      </c>
      <c r="K45" s="46">
        <v>184.67</v>
      </c>
      <c r="L45" s="46">
        <v>10.79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6.93</v>
      </c>
      <c r="X45">
        <v>67.62</v>
      </c>
      <c r="Y45">
        <v>168.81</v>
      </c>
      <c r="Z45">
        <v>11.74</v>
      </c>
      <c r="AA45">
        <v>84.22</v>
      </c>
      <c r="AB45">
        <v>0.88</v>
      </c>
      <c r="AC45">
        <v>193.2</v>
      </c>
      <c r="AD45">
        <v>48.3</v>
      </c>
      <c r="AE45">
        <v>32.93</v>
      </c>
      <c r="AF45">
        <v>0.48</v>
      </c>
      <c r="AG45">
        <v>0.35</v>
      </c>
      <c r="AH45">
        <v>2.9</v>
      </c>
      <c r="AI45">
        <v>66.84</v>
      </c>
      <c r="AJ45">
        <v>0.68</v>
      </c>
      <c r="AK45">
        <v>1.93</v>
      </c>
      <c r="AL45">
        <v>38.64</v>
      </c>
      <c r="AM45">
        <v>0.52</v>
      </c>
      <c r="AN45">
        <v>24.15</v>
      </c>
      <c r="AO45">
        <v>24.15</v>
      </c>
      <c r="AP45">
        <v>96.6</v>
      </c>
      <c r="AQ45">
        <v>32.93</v>
      </c>
      <c r="AR45">
        <v>243.2</v>
      </c>
      <c r="AS45">
        <v>4.83</v>
      </c>
      <c r="AT45">
        <v>0</v>
      </c>
      <c r="AU45">
        <v>96.6</v>
      </c>
      <c r="AV45">
        <v>72.45</v>
      </c>
      <c r="AW45">
        <v>0</v>
      </c>
      <c r="AX45">
        <v>24.15</v>
      </c>
      <c r="AY45">
        <v>24.15</v>
      </c>
      <c r="AZ45">
        <v>1.93</v>
      </c>
      <c r="BA45">
        <v>1.59</v>
      </c>
      <c r="BB45">
        <v>48.3</v>
      </c>
      <c r="BC45">
        <v>121.71</v>
      </c>
      <c r="BD45">
        <v>24.15</v>
      </c>
      <c r="BE45">
        <v>10.97</v>
      </c>
      <c r="BF45">
        <v>0</v>
      </c>
      <c r="BG45">
        <v>90.8</v>
      </c>
      <c r="BH45">
        <v>0</v>
      </c>
      <c r="BI45">
        <v>0.88</v>
      </c>
      <c r="BJ45">
        <v>0</v>
      </c>
      <c r="BK45">
        <v>0</v>
      </c>
      <c r="BL45">
        <v>183.54</v>
      </c>
      <c r="BM45">
        <v>0.98</v>
      </c>
      <c r="BN45">
        <v>0</v>
      </c>
      <c r="BO45">
        <v>64.8</v>
      </c>
      <c r="BP45">
        <v>0.61</v>
      </c>
      <c r="BQ45">
        <v>0.97</v>
      </c>
      <c r="BR45">
        <v>32.93</v>
      </c>
      <c r="BS45">
        <v>0</v>
      </c>
      <c r="BT45">
        <v>48.3</v>
      </c>
      <c r="BU45">
        <v>57.96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21.78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13.19</v>
      </c>
      <c r="CK45">
        <v>24.15</v>
      </c>
      <c r="CL45">
        <v>0</v>
      </c>
      <c r="CM45">
        <v>0</v>
      </c>
      <c r="CN45">
        <v>0</v>
      </c>
      <c r="CO45">
        <v>0</v>
      </c>
      <c r="CP45">
        <v>24.15</v>
      </c>
      <c r="CQ45">
        <v>28.98</v>
      </c>
    </row>
    <row r="46" spans="1:95">
      <c r="A46" t="s">
        <v>359</v>
      </c>
      <c r="G46" t="s">
        <v>88</v>
      </c>
      <c r="H46" s="73">
        <v>882.16</v>
      </c>
      <c r="I46" s="46">
        <v>429.35</v>
      </c>
      <c r="J46" s="46">
        <v>665.88000000000011</v>
      </c>
      <c r="K46" s="46">
        <v>184.67</v>
      </c>
      <c r="L46" s="46">
        <v>10.77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6.91</v>
      </c>
      <c r="X46">
        <v>67.62</v>
      </c>
      <c r="Y46">
        <v>168.81</v>
      </c>
      <c r="Z46">
        <v>11.74</v>
      </c>
      <c r="AA46">
        <v>84.22</v>
      </c>
      <c r="AB46">
        <v>0.88</v>
      </c>
      <c r="AC46">
        <v>193.2</v>
      </c>
      <c r="AD46">
        <v>48.3</v>
      </c>
      <c r="AE46">
        <v>32.93</v>
      </c>
      <c r="AF46">
        <v>0.48</v>
      </c>
      <c r="AG46">
        <v>0.35</v>
      </c>
      <c r="AH46">
        <v>2.9</v>
      </c>
      <c r="AI46">
        <v>66.84</v>
      </c>
      <c r="AJ46">
        <v>0.68</v>
      </c>
      <c r="AK46">
        <v>1.93</v>
      </c>
      <c r="AL46">
        <v>38.64</v>
      </c>
      <c r="AM46">
        <v>0.52</v>
      </c>
      <c r="AN46">
        <v>24.15</v>
      </c>
      <c r="AO46">
        <v>24.15</v>
      </c>
      <c r="AP46">
        <v>96.6</v>
      </c>
      <c r="AQ46">
        <v>32.93</v>
      </c>
      <c r="AR46">
        <v>243.2</v>
      </c>
      <c r="AS46">
        <v>4.83</v>
      </c>
      <c r="AT46">
        <v>0</v>
      </c>
      <c r="AU46">
        <v>96.6</v>
      </c>
      <c r="AV46">
        <v>72.45</v>
      </c>
      <c r="AW46">
        <v>0</v>
      </c>
      <c r="AX46">
        <v>24.15</v>
      </c>
      <c r="AY46">
        <v>24.15</v>
      </c>
      <c r="AZ46">
        <v>1.93</v>
      </c>
      <c r="BA46">
        <v>1.59</v>
      </c>
      <c r="BB46">
        <v>48.3</v>
      </c>
      <c r="BC46">
        <v>121.71</v>
      </c>
      <c r="BD46">
        <v>24.15</v>
      </c>
      <c r="BE46">
        <v>10.97</v>
      </c>
      <c r="BF46">
        <v>0</v>
      </c>
      <c r="BG46">
        <v>90.8</v>
      </c>
      <c r="BH46">
        <v>0</v>
      </c>
      <c r="BI46">
        <v>0.88</v>
      </c>
      <c r="BJ46">
        <v>0</v>
      </c>
      <c r="BK46">
        <v>0</v>
      </c>
      <c r="BL46">
        <v>183.54</v>
      </c>
      <c r="BM46">
        <v>0.98</v>
      </c>
      <c r="BN46">
        <v>0</v>
      </c>
      <c r="BO46">
        <v>64.8</v>
      </c>
      <c r="BP46">
        <v>0.61</v>
      </c>
      <c r="BQ46">
        <v>0.97</v>
      </c>
      <c r="BR46">
        <v>32.93</v>
      </c>
      <c r="BS46">
        <v>0</v>
      </c>
      <c r="BT46">
        <v>48.3</v>
      </c>
      <c r="BU46">
        <v>57.96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21.78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13.19</v>
      </c>
      <c r="CK46">
        <v>24.15</v>
      </c>
      <c r="CL46">
        <v>0</v>
      </c>
      <c r="CM46">
        <v>0</v>
      </c>
      <c r="CN46">
        <v>0</v>
      </c>
      <c r="CO46">
        <v>0</v>
      </c>
      <c r="CP46">
        <v>24.15</v>
      </c>
      <c r="CQ46">
        <v>28.98</v>
      </c>
    </row>
    <row r="47" spans="1:95">
      <c r="A47" t="s">
        <v>360</v>
      </c>
      <c r="G47" t="s">
        <v>89</v>
      </c>
      <c r="H47" s="73">
        <v>882.16</v>
      </c>
      <c r="I47" s="46">
        <v>429.35</v>
      </c>
      <c r="J47" s="46">
        <v>665.69</v>
      </c>
      <c r="K47" s="46">
        <v>184.67</v>
      </c>
      <c r="L47" s="46">
        <v>10.709999999999999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6.85</v>
      </c>
      <c r="X47">
        <v>67.62</v>
      </c>
      <c r="Y47">
        <v>168.81</v>
      </c>
      <c r="Z47">
        <v>11.74</v>
      </c>
      <c r="AA47">
        <v>84.22</v>
      </c>
      <c r="AB47">
        <v>0.88</v>
      </c>
      <c r="AC47">
        <v>193.2</v>
      </c>
      <c r="AD47">
        <v>48.3</v>
      </c>
      <c r="AE47">
        <v>32.93</v>
      </c>
      <c r="AF47">
        <v>0.48</v>
      </c>
      <c r="AG47">
        <v>0.35</v>
      </c>
      <c r="AH47">
        <v>2.9</v>
      </c>
      <c r="AI47">
        <v>66.84</v>
      </c>
      <c r="AJ47">
        <v>0.68</v>
      </c>
      <c r="AK47">
        <v>1.93</v>
      </c>
      <c r="AL47">
        <v>38.64</v>
      </c>
      <c r="AM47">
        <v>0.52</v>
      </c>
      <c r="AN47">
        <v>24.15</v>
      </c>
      <c r="AO47">
        <v>24.15</v>
      </c>
      <c r="AP47">
        <v>96.6</v>
      </c>
      <c r="AQ47">
        <v>32.93</v>
      </c>
      <c r="AR47">
        <v>243.2</v>
      </c>
      <c r="AS47">
        <v>4.83</v>
      </c>
      <c r="AT47">
        <v>0</v>
      </c>
      <c r="AU47">
        <v>96.6</v>
      </c>
      <c r="AV47">
        <v>72.45</v>
      </c>
      <c r="AW47">
        <v>0</v>
      </c>
      <c r="AX47">
        <v>24.15</v>
      </c>
      <c r="AY47">
        <v>24.15</v>
      </c>
      <c r="AZ47">
        <v>1.93</v>
      </c>
      <c r="BA47">
        <v>1.59</v>
      </c>
      <c r="BB47">
        <v>48.3</v>
      </c>
      <c r="BC47">
        <v>121.71</v>
      </c>
      <c r="BD47">
        <v>24.15</v>
      </c>
      <c r="BE47">
        <v>10.97</v>
      </c>
      <c r="BF47">
        <v>0</v>
      </c>
      <c r="BG47">
        <v>90.8</v>
      </c>
      <c r="BH47">
        <v>0</v>
      </c>
      <c r="BI47">
        <v>0.88</v>
      </c>
      <c r="BJ47">
        <v>0</v>
      </c>
      <c r="BK47">
        <v>0</v>
      </c>
      <c r="BL47">
        <v>183.54</v>
      </c>
      <c r="BM47">
        <v>0.98</v>
      </c>
      <c r="BN47">
        <v>0</v>
      </c>
      <c r="BO47">
        <v>64.8</v>
      </c>
      <c r="BP47">
        <v>0.61</v>
      </c>
      <c r="BQ47">
        <v>0.97</v>
      </c>
      <c r="BR47">
        <v>32.93</v>
      </c>
      <c r="BS47">
        <v>0</v>
      </c>
      <c r="BT47">
        <v>48.3</v>
      </c>
      <c r="BU47">
        <v>57.96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21.78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13</v>
      </c>
      <c r="CK47">
        <v>24.15</v>
      </c>
      <c r="CL47">
        <v>0</v>
      </c>
      <c r="CM47">
        <v>0</v>
      </c>
      <c r="CN47">
        <v>0</v>
      </c>
      <c r="CO47">
        <v>0</v>
      </c>
      <c r="CP47">
        <v>24.15</v>
      </c>
      <c r="CQ47">
        <v>28.98</v>
      </c>
    </row>
    <row r="48" spans="1:95">
      <c r="A48" t="s">
        <v>364</v>
      </c>
      <c r="G48" t="s">
        <v>90</v>
      </c>
      <c r="H48" s="73">
        <v>882.16</v>
      </c>
      <c r="I48" s="46">
        <v>429.35</v>
      </c>
      <c r="J48" s="46">
        <v>665.69</v>
      </c>
      <c r="K48" s="46">
        <v>184.67</v>
      </c>
      <c r="L48" s="46">
        <v>12.899999999999999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9.0399999999999991</v>
      </c>
      <c r="X48">
        <v>67.62</v>
      </c>
      <c r="Y48">
        <v>168.81</v>
      </c>
      <c r="Z48">
        <v>11.74</v>
      </c>
      <c r="AA48">
        <v>84.22</v>
      </c>
      <c r="AB48">
        <v>0.88</v>
      </c>
      <c r="AC48">
        <v>193.2</v>
      </c>
      <c r="AD48">
        <v>48.3</v>
      </c>
      <c r="AE48">
        <v>32.93</v>
      </c>
      <c r="AF48">
        <v>0.48</v>
      </c>
      <c r="AG48">
        <v>0.35</v>
      </c>
      <c r="AH48">
        <v>2.9</v>
      </c>
      <c r="AI48">
        <v>66.84</v>
      </c>
      <c r="AJ48">
        <v>0.68</v>
      </c>
      <c r="AK48">
        <v>1.93</v>
      </c>
      <c r="AL48">
        <v>38.64</v>
      </c>
      <c r="AM48">
        <v>0.52</v>
      </c>
      <c r="AN48">
        <v>24.15</v>
      </c>
      <c r="AO48">
        <v>24.15</v>
      </c>
      <c r="AP48">
        <v>96.6</v>
      </c>
      <c r="AQ48">
        <v>32.93</v>
      </c>
      <c r="AR48">
        <v>243.2</v>
      </c>
      <c r="AS48">
        <v>4.83</v>
      </c>
      <c r="AT48">
        <v>0</v>
      </c>
      <c r="AU48">
        <v>96.6</v>
      </c>
      <c r="AV48">
        <v>72.45</v>
      </c>
      <c r="AW48">
        <v>0</v>
      </c>
      <c r="AX48">
        <v>24.15</v>
      </c>
      <c r="AY48">
        <v>24.15</v>
      </c>
      <c r="AZ48">
        <v>1.93</v>
      </c>
      <c r="BA48">
        <v>1.59</v>
      </c>
      <c r="BB48">
        <v>48.3</v>
      </c>
      <c r="BC48">
        <v>121.71</v>
      </c>
      <c r="BD48">
        <v>24.15</v>
      </c>
      <c r="BE48">
        <v>10.97</v>
      </c>
      <c r="BF48">
        <v>0</v>
      </c>
      <c r="BG48">
        <v>90.8</v>
      </c>
      <c r="BH48">
        <v>0</v>
      </c>
      <c r="BI48">
        <v>0.88</v>
      </c>
      <c r="BJ48">
        <v>0</v>
      </c>
      <c r="BK48">
        <v>0</v>
      </c>
      <c r="BL48">
        <v>183.54</v>
      </c>
      <c r="BM48">
        <v>0.98</v>
      </c>
      <c r="BN48">
        <v>0</v>
      </c>
      <c r="BO48">
        <v>64.8</v>
      </c>
      <c r="BP48">
        <v>0.61</v>
      </c>
      <c r="BQ48">
        <v>0.97</v>
      </c>
      <c r="BR48">
        <v>32.93</v>
      </c>
      <c r="BS48">
        <v>0</v>
      </c>
      <c r="BT48">
        <v>48.3</v>
      </c>
      <c r="BU48">
        <v>57.96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21.78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13</v>
      </c>
      <c r="CK48">
        <v>24.15</v>
      </c>
      <c r="CL48">
        <v>0</v>
      </c>
      <c r="CM48">
        <v>0</v>
      </c>
      <c r="CN48">
        <v>0</v>
      </c>
      <c r="CO48">
        <v>0</v>
      </c>
      <c r="CP48">
        <v>24.15</v>
      </c>
      <c r="CQ48">
        <v>28.98</v>
      </c>
    </row>
    <row r="49" spans="1:95">
      <c r="A49" t="s">
        <v>365</v>
      </c>
      <c r="G49" t="s">
        <v>91</v>
      </c>
      <c r="H49" s="73">
        <v>882.16</v>
      </c>
      <c r="I49" s="46">
        <v>429.35</v>
      </c>
      <c r="J49" s="46">
        <v>665.69</v>
      </c>
      <c r="K49" s="46">
        <v>184.67</v>
      </c>
      <c r="L49" s="46">
        <v>9.08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5.22</v>
      </c>
      <c r="X49">
        <v>67.62</v>
      </c>
      <c r="Y49">
        <v>168.81</v>
      </c>
      <c r="Z49">
        <v>11.74</v>
      </c>
      <c r="AA49">
        <v>84.22</v>
      </c>
      <c r="AB49">
        <v>0.88</v>
      </c>
      <c r="AC49">
        <v>193.2</v>
      </c>
      <c r="AD49">
        <v>48.3</v>
      </c>
      <c r="AE49">
        <v>32.93</v>
      </c>
      <c r="AF49">
        <v>0.48</v>
      </c>
      <c r="AG49">
        <v>0.35</v>
      </c>
      <c r="AH49">
        <v>2.9</v>
      </c>
      <c r="AI49">
        <v>66.84</v>
      </c>
      <c r="AJ49">
        <v>0.68</v>
      </c>
      <c r="AK49">
        <v>1.93</v>
      </c>
      <c r="AL49">
        <v>38.64</v>
      </c>
      <c r="AM49">
        <v>0.52</v>
      </c>
      <c r="AN49">
        <v>24.15</v>
      </c>
      <c r="AO49">
        <v>24.15</v>
      </c>
      <c r="AP49">
        <v>96.6</v>
      </c>
      <c r="AQ49">
        <v>32.93</v>
      </c>
      <c r="AR49">
        <v>243.2</v>
      </c>
      <c r="AS49">
        <v>4.83</v>
      </c>
      <c r="AT49">
        <v>0</v>
      </c>
      <c r="AU49">
        <v>96.6</v>
      </c>
      <c r="AV49">
        <v>72.45</v>
      </c>
      <c r="AW49">
        <v>0</v>
      </c>
      <c r="AX49">
        <v>24.15</v>
      </c>
      <c r="AY49">
        <v>24.15</v>
      </c>
      <c r="AZ49">
        <v>1.93</v>
      </c>
      <c r="BA49">
        <v>1.59</v>
      </c>
      <c r="BB49">
        <v>48.3</v>
      </c>
      <c r="BC49">
        <v>121.71</v>
      </c>
      <c r="BD49">
        <v>24.15</v>
      </c>
      <c r="BE49">
        <v>10.97</v>
      </c>
      <c r="BF49">
        <v>0</v>
      </c>
      <c r="BG49">
        <v>90.8</v>
      </c>
      <c r="BH49">
        <v>0</v>
      </c>
      <c r="BI49">
        <v>0.88</v>
      </c>
      <c r="BJ49">
        <v>0</v>
      </c>
      <c r="BK49">
        <v>0</v>
      </c>
      <c r="BL49">
        <v>183.54</v>
      </c>
      <c r="BM49">
        <v>0.98</v>
      </c>
      <c r="BN49">
        <v>0</v>
      </c>
      <c r="BO49">
        <v>64.8</v>
      </c>
      <c r="BP49">
        <v>0.61</v>
      </c>
      <c r="BQ49">
        <v>0.97</v>
      </c>
      <c r="BR49">
        <v>32.93</v>
      </c>
      <c r="BS49">
        <v>0</v>
      </c>
      <c r="BT49">
        <v>48.3</v>
      </c>
      <c r="BU49">
        <v>57.96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21.78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13</v>
      </c>
      <c r="CK49">
        <v>24.15</v>
      </c>
      <c r="CL49">
        <v>0</v>
      </c>
      <c r="CM49">
        <v>0</v>
      </c>
      <c r="CN49">
        <v>0</v>
      </c>
      <c r="CO49">
        <v>0</v>
      </c>
      <c r="CP49">
        <v>24.15</v>
      </c>
      <c r="CQ49">
        <v>28.98</v>
      </c>
    </row>
    <row r="50" spans="1:95">
      <c r="A50" t="s">
        <v>366</v>
      </c>
      <c r="G50" t="s">
        <v>92</v>
      </c>
      <c r="H50" s="73">
        <v>882.16</v>
      </c>
      <c r="I50" s="46">
        <v>429.35</v>
      </c>
      <c r="J50" s="46">
        <v>665.69</v>
      </c>
      <c r="K50" s="46">
        <v>184.67</v>
      </c>
      <c r="L50" s="46">
        <v>10.68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6.82</v>
      </c>
      <c r="X50">
        <v>67.62</v>
      </c>
      <c r="Y50">
        <v>168.81</v>
      </c>
      <c r="Z50">
        <v>11.74</v>
      </c>
      <c r="AA50">
        <v>84.22</v>
      </c>
      <c r="AB50">
        <v>0.88</v>
      </c>
      <c r="AC50">
        <v>193.2</v>
      </c>
      <c r="AD50">
        <v>48.3</v>
      </c>
      <c r="AE50">
        <v>32.93</v>
      </c>
      <c r="AF50">
        <v>0.48</v>
      </c>
      <c r="AG50">
        <v>0.35</v>
      </c>
      <c r="AH50">
        <v>2.9</v>
      </c>
      <c r="AI50">
        <v>66.84</v>
      </c>
      <c r="AJ50">
        <v>0.68</v>
      </c>
      <c r="AK50">
        <v>1.93</v>
      </c>
      <c r="AL50">
        <v>38.64</v>
      </c>
      <c r="AM50">
        <v>0.52</v>
      </c>
      <c r="AN50">
        <v>24.15</v>
      </c>
      <c r="AO50">
        <v>24.15</v>
      </c>
      <c r="AP50">
        <v>96.6</v>
      </c>
      <c r="AQ50">
        <v>32.93</v>
      </c>
      <c r="AR50">
        <v>243.2</v>
      </c>
      <c r="AS50">
        <v>4.83</v>
      </c>
      <c r="AT50">
        <v>0</v>
      </c>
      <c r="AU50">
        <v>96.6</v>
      </c>
      <c r="AV50">
        <v>72.45</v>
      </c>
      <c r="AW50">
        <v>0</v>
      </c>
      <c r="AX50">
        <v>24.15</v>
      </c>
      <c r="AY50">
        <v>24.15</v>
      </c>
      <c r="AZ50">
        <v>1.93</v>
      </c>
      <c r="BA50">
        <v>1.59</v>
      </c>
      <c r="BB50">
        <v>48.3</v>
      </c>
      <c r="BC50">
        <v>121.71</v>
      </c>
      <c r="BD50">
        <v>24.15</v>
      </c>
      <c r="BE50">
        <v>10.97</v>
      </c>
      <c r="BF50">
        <v>0</v>
      </c>
      <c r="BG50">
        <v>90.8</v>
      </c>
      <c r="BH50">
        <v>0</v>
      </c>
      <c r="BI50">
        <v>0.88</v>
      </c>
      <c r="BJ50">
        <v>0</v>
      </c>
      <c r="BK50">
        <v>0</v>
      </c>
      <c r="BL50">
        <v>183.54</v>
      </c>
      <c r="BM50">
        <v>0.98</v>
      </c>
      <c r="BN50">
        <v>0</v>
      </c>
      <c r="BO50">
        <v>64.8</v>
      </c>
      <c r="BP50">
        <v>0.61</v>
      </c>
      <c r="BQ50">
        <v>0.97</v>
      </c>
      <c r="BR50">
        <v>32.93</v>
      </c>
      <c r="BS50">
        <v>0</v>
      </c>
      <c r="BT50">
        <v>48.3</v>
      </c>
      <c r="BU50">
        <v>57.96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21.78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13</v>
      </c>
      <c r="CK50">
        <v>24.15</v>
      </c>
      <c r="CL50">
        <v>0</v>
      </c>
      <c r="CM50">
        <v>0</v>
      </c>
      <c r="CN50">
        <v>0</v>
      </c>
      <c r="CO50">
        <v>0</v>
      </c>
      <c r="CP50">
        <v>24.15</v>
      </c>
      <c r="CQ50">
        <v>28.98</v>
      </c>
    </row>
    <row r="51" spans="1:95">
      <c r="A51" t="s">
        <v>367</v>
      </c>
      <c r="G51" t="s">
        <v>93</v>
      </c>
      <c r="H51" s="73">
        <v>882.16</v>
      </c>
      <c r="I51" s="46">
        <v>442.87</v>
      </c>
      <c r="J51" s="46">
        <v>665.61</v>
      </c>
      <c r="K51" s="46">
        <v>184.67</v>
      </c>
      <c r="L51" s="46">
        <v>13.379999999999999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9.52</v>
      </c>
      <c r="X51">
        <v>67.62</v>
      </c>
      <c r="Y51">
        <v>168.81</v>
      </c>
      <c r="Z51">
        <v>11.74</v>
      </c>
      <c r="AA51">
        <v>84.22</v>
      </c>
      <c r="AB51">
        <v>0.88</v>
      </c>
      <c r="AC51">
        <v>193.2</v>
      </c>
      <c r="AD51">
        <v>48.3</v>
      </c>
      <c r="AE51">
        <v>32.93</v>
      </c>
      <c r="AF51">
        <v>0.48</v>
      </c>
      <c r="AG51">
        <v>0.35</v>
      </c>
      <c r="AH51">
        <v>2.9</v>
      </c>
      <c r="AI51">
        <v>66.84</v>
      </c>
      <c r="AJ51">
        <v>0.68</v>
      </c>
      <c r="AK51">
        <v>1.93</v>
      </c>
      <c r="AL51">
        <v>38.64</v>
      </c>
      <c r="AM51">
        <v>0.52</v>
      </c>
      <c r="AN51">
        <v>24.15</v>
      </c>
      <c r="AO51">
        <v>24.15</v>
      </c>
      <c r="AP51">
        <v>96.6</v>
      </c>
      <c r="AQ51">
        <v>32.93</v>
      </c>
      <c r="AR51">
        <v>243.2</v>
      </c>
      <c r="AS51">
        <v>4.83</v>
      </c>
      <c r="AT51">
        <v>0</v>
      </c>
      <c r="AU51">
        <v>96.6</v>
      </c>
      <c r="AV51">
        <v>72.45</v>
      </c>
      <c r="AW51">
        <v>0</v>
      </c>
      <c r="AX51">
        <v>24.15</v>
      </c>
      <c r="AY51">
        <v>24.15</v>
      </c>
      <c r="AZ51">
        <v>1.93</v>
      </c>
      <c r="BA51">
        <v>1.59</v>
      </c>
      <c r="BB51">
        <v>48.3</v>
      </c>
      <c r="BC51">
        <v>121.71</v>
      </c>
      <c r="BD51">
        <v>24.15</v>
      </c>
      <c r="BE51">
        <v>10.97</v>
      </c>
      <c r="BF51">
        <v>0</v>
      </c>
      <c r="BG51">
        <v>90.8</v>
      </c>
      <c r="BH51">
        <v>0</v>
      </c>
      <c r="BI51">
        <v>0.88</v>
      </c>
      <c r="BJ51">
        <v>0</v>
      </c>
      <c r="BK51">
        <v>13.52</v>
      </c>
      <c r="BL51">
        <v>183.54</v>
      </c>
      <c r="BM51">
        <v>0.98</v>
      </c>
      <c r="BN51">
        <v>0</v>
      </c>
      <c r="BO51">
        <v>64.8</v>
      </c>
      <c r="BP51">
        <v>0.61</v>
      </c>
      <c r="BQ51">
        <v>0.97</v>
      </c>
      <c r="BR51">
        <v>32.93</v>
      </c>
      <c r="BS51">
        <v>0</v>
      </c>
      <c r="BT51">
        <v>48.3</v>
      </c>
      <c r="BU51">
        <v>57.96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21.78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12.92</v>
      </c>
      <c r="CK51">
        <v>24.15</v>
      </c>
      <c r="CL51">
        <v>0</v>
      </c>
      <c r="CM51">
        <v>0</v>
      </c>
      <c r="CN51">
        <v>0</v>
      </c>
      <c r="CO51">
        <v>0</v>
      </c>
      <c r="CP51">
        <v>24.15</v>
      </c>
      <c r="CQ51">
        <v>28.98</v>
      </c>
    </row>
    <row r="52" spans="1:95">
      <c r="A52" t="s">
        <v>368</v>
      </c>
      <c r="G52" t="s">
        <v>94</v>
      </c>
      <c r="H52" s="73">
        <v>882.16</v>
      </c>
      <c r="I52" s="46">
        <v>442.87</v>
      </c>
      <c r="J52" s="46">
        <v>665.61</v>
      </c>
      <c r="K52" s="46">
        <v>184.67</v>
      </c>
      <c r="L52" s="46">
        <v>11.51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7.65</v>
      </c>
      <c r="X52">
        <v>67.62</v>
      </c>
      <c r="Y52">
        <v>168.81</v>
      </c>
      <c r="Z52">
        <v>11.74</v>
      </c>
      <c r="AA52">
        <v>84.22</v>
      </c>
      <c r="AB52">
        <v>0.88</v>
      </c>
      <c r="AC52">
        <v>193.2</v>
      </c>
      <c r="AD52">
        <v>48.3</v>
      </c>
      <c r="AE52">
        <v>32.93</v>
      </c>
      <c r="AF52">
        <v>0.48</v>
      </c>
      <c r="AG52">
        <v>0.35</v>
      </c>
      <c r="AH52">
        <v>2.9</v>
      </c>
      <c r="AI52">
        <v>66.84</v>
      </c>
      <c r="AJ52">
        <v>0.68</v>
      </c>
      <c r="AK52">
        <v>1.93</v>
      </c>
      <c r="AL52">
        <v>38.64</v>
      </c>
      <c r="AM52">
        <v>0.52</v>
      </c>
      <c r="AN52">
        <v>24.15</v>
      </c>
      <c r="AO52">
        <v>24.15</v>
      </c>
      <c r="AP52">
        <v>96.6</v>
      </c>
      <c r="AQ52">
        <v>32.93</v>
      </c>
      <c r="AR52">
        <v>243.2</v>
      </c>
      <c r="AS52">
        <v>4.83</v>
      </c>
      <c r="AT52">
        <v>0</v>
      </c>
      <c r="AU52">
        <v>96.6</v>
      </c>
      <c r="AV52">
        <v>72.45</v>
      </c>
      <c r="AW52">
        <v>0</v>
      </c>
      <c r="AX52">
        <v>24.15</v>
      </c>
      <c r="AY52">
        <v>24.15</v>
      </c>
      <c r="AZ52">
        <v>1.93</v>
      </c>
      <c r="BA52">
        <v>1.59</v>
      </c>
      <c r="BB52">
        <v>48.3</v>
      </c>
      <c r="BC52">
        <v>121.71</v>
      </c>
      <c r="BD52">
        <v>24.15</v>
      </c>
      <c r="BE52">
        <v>10.97</v>
      </c>
      <c r="BF52">
        <v>0</v>
      </c>
      <c r="BG52">
        <v>90.8</v>
      </c>
      <c r="BH52">
        <v>0</v>
      </c>
      <c r="BI52">
        <v>0.88</v>
      </c>
      <c r="BJ52">
        <v>0</v>
      </c>
      <c r="BK52">
        <v>13.52</v>
      </c>
      <c r="BL52">
        <v>183.54</v>
      </c>
      <c r="BM52">
        <v>0.98</v>
      </c>
      <c r="BN52">
        <v>0</v>
      </c>
      <c r="BO52">
        <v>64.8</v>
      </c>
      <c r="BP52">
        <v>0.61</v>
      </c>
      <c r="BQ52">
        <v>0.97</v>
      </c>
      <c r="BR52">
        <v>32.93</v>
      </c>
      <c r="BS52">
        <v>0</v>
      </c>
      <c r="BT52">
        <v>48.3</v>
      </c>
      <c r="BU52">
        <v>57.96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21.78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12.92</v>
      </c>
      <c r="CK52">
        <v>24.15</v>
      </c>
      <c r="CL52">
        <v>0</v>
      </c>
      <c r="CM52">
        <v>0</v>
      </c>
      <c r="CN52">
        <v>0</v>
      </c>
      <c r="CO52">
        <v>0</v>
      </c>
      <c r="CP52">
        <v>24.15</v>
      </c>
      <c r="CQ52">
        <v>28.98</v>
      </c>
    </row>
    <row r="53" spans="1:95">
      <c r="A53" t="s">
        <v>400</v>
      </c>
      <c r="G53" t="s">
        <v>95</v>
      </c>
      <c r="H53" s="73">
        <v>882.16</v>
      </c>
      <c r="I53" s="46">
        <v>442.87</v>
      </c>
      <c r="J53" s="46">
        <v>665.61</v>
      </c>
      <c r="K53" s="46">
        <v>184.67</v>
      </c>
      <c r="L53" s="46">
        <v>12.6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8.74</v>
      </c>
      <c r="X53">
        <v>67.62</v>
      </c>
      <c r="Y53">
        <v>168.81</v>
      </c>
      <c r="Z53">
        <v>11.74</v>
      </c>
      <c r="AA53">
        <v>84.22</v>
      </c>
      <c r="AB53">
        <v>0.88</v>
      </c>
      <c r="AC53">
        <v>193.2</v>
      </c>
      <c r="AD53">
        <v>48.3</v>
      </c>
      <c r="AE53">
        <v>32.93</v>
      </c>
      <c r="AF53">
        <v>0.48</v>
      </c>
      <c r="AG53">
        <v>0.35</v>
      </c>
      <c r="AH53">
        <v>2.9</v>
      </c>
      <c r="AI53">
        <v>66.84</v>
      </c>
      <c r="AJ53">
        <v>0.68</v>
      </c>
      <c r="AK53">
        <v>1.93</v>
      </c>
      <c r="AL53">
        <v>38.64</v>
      </c>
      <c r="AM53">
        <v>0.52</v>
      </c>
      <c r="AN53">
        <v>24.15</v>
      </c>
      <c r="AO53">
        <v>24.15</v>
      </c>
      <c r="AP53">
        <v>96.6</v>
      </c>
      <c r="AQ53">
        <v>32.93</v>
      </c>
      <c r="AR53">
        <v>243.2</v>
      </c>
      <c r="AS53">
        <v>4.83</v>
      </c>
      <c r="AT53">
        <v>0</v>
      </c>
      <c r="AU53">
        <v>96.6</v>
      </c>
      <c r="AV53">
        <v>72.45</v>
      </c>
      <c r="AW53">
        <v>0</v>
      </c>
      <c r="AX53">
        <v>24.15</v>
      </c>
      <c r="AY53">
        <v>24.15</v>
      </c>
      <c r="AZ53">
        <v>1.93</v>
      </c>
      <c r="BA53">
        <v>1.59</v>
      </c>
      <c r="BB53">
        <v>48.3</v>
      </c>
      <c r="BC53">
        <v>121.71</v>
      </c>
      <c r="BD53">
        <v>24.15</v>
      </c>
      <c r="BE53">
        <v>10.97</v>
      </c>
      <c r="BF53">
        <v>0</v>
      </c>
      <c r="BG53">
        <v>90.8</v>
      </c>
      <c r="BH53">
        <v>0</v>
      </c>
      <c r="BI53">
        <v>0.88</v>
      </c>
      <c r="BJ53">
        <v>0</v>
      </c>
      <c r="BK53">
        <v>13.52</v>
      </c>
      <c r="BL53">
        <v>183.54</v>
      </c>
      <c r="BM53">
        <v>0.98</v>
      </c>
      <c r="BN53">
        <v>0</v>
      </c>
      <c r="BO53">
        <v>64.8</v>
      </c>
      <c r="BP53">
        <v>0.61</v>
      </c>
      <c r="BQ53">
        <v>0.97</v>
      </c>
      <c r="BR53">
        <v>32.93</v>
      </c>
      <c r="BS53">
        <v>0</v>
      </c>
      <c r="BT53">
        <v>48.3</v>
      </c>
      <c r="BU53">
        <v>57.96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21.78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12.92</v>
      </c>
      <c r="CK53">
        <v>24.15</v>
      </c>
      <c r="CL53">
        <v>0</v>
      </c>
      <c r="CM53">
        <v>0</v>
      </c>
      <c r="CN53">
        <v>0</v>
      </c>
      <c r="CO53">
        <v>0</v>
      </c>
      <c r="CP53">
        <v>24.15</v>
      </c>
      <c r="CQ53">
        <v>28.98</v>
      </c>
    </row>
    <row r="54" spans="1:95">
      <c r="A54" t="s">
        <v>399</v>
      </c>
      <c r="G54" t="s">
        <v>96</v>
      </c>
      <c r="H54" s="73">
        <v>882.16</v>
      </c>
      <c r="I54" s="46">
        <v>442.87</v>
      </c>
      <c r="J54" s="46">
        <v>665.61</v>
      </c>
      <c r="K54" s="46">
        <v>184.67</v>
      </c>
      <c r="L54" s="46">
        <v>12.78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8.92</v>
      </c>
      <c r="X54">
        <v>67.62</v>
      </c>
      <c r="Y54">
        <v>168.81</v>
      </c>
      <c r="Z54">
        <v>11.74</v>
      </c>
      <c r="AA54">
        <v>84.22</v>
      </c>
      <c r="AB54">
        <v>0.88</v>
      </c>
      <c r="AC54">
        <v>193.2</v>
      </c>
      <c r="AD54">
        <v>48.3</v>
      </c>
      <c r="AE54">
        <v>32.93</v>
      </c>
      <c r="AF54">
        <v>0.48</v>
      </c>
      <c r="AG54">
        <v>0.35</v>
      </c>
      <c r="AH54">
        <v>2.9</v>
      </c>
      <c r="AI54">
        <v>66.84</v>
      </c>
      <c r="AJ54">
        <v>0.68</v>
      </c>
      <c r="AK54">
        <v>1.93</v>
      </c>
      <c r="AL54">
        <v>38.64</v>
      </c>
      <c r="AM54">
        <v>0.52</v>
      </c>
      <c r="AN54">
        <v>24.15</v>
      </c>
      <c r="AO54">
        <v>24.15</v>
      </c>
      <c r="AP54">
        <v>96.6</v>
      </c>
      <c r="AQ54">
        <v>32.93</v>
      </c>
      <c r="AR54">
        <v>243.2</v>
      </c>
      <c r="AS54">
        <v>4.83</v>
      </c>
      <c r="AT54">
        <v>0</v>
      </c>
      <c r="AU54">
        <v>96.6</v>
      </c>
      <c r="AV54">
        <v>72.45</v>
      </c>
      <c r="AW54">
        <v>0</v>
      </c>
      <c r="AX54">
        <v>24.15</v>
      </c>
      <c r="AY54">
        <v>24.15</v>
      </c>
      <c r="AZ54">
        <v>1.93</v>
      </c>
      <c r="BA54">
        <v>1.59</v>
      </c>
      <c r="BB54">
        <v>48.3</v>
      </c>
      <c r="BC54">
        <v>121.71</v>
      </c>
      <c r="BD54">
        <v>24.15</v>
      </c>
      <c r="BE54">
        <v>10.97</v>
      </c>
      <c r="BF54">
        <v>0</v>
      </c>
      <c r="BG54">
        <v>90.8</v>
      </c>
      <c r="BH54">
        <v>0</v>
      </c>
      <c r="BI54">
        <v>0.88</v>
      </c>
      <c r="BJ54">
        <v>0</v>
      </c>
      <c r="BK54">
        <v>13.52</v>
      </c>
      <c r="BL54">
        <v>183.54</v>
      </c>
      <c r="BM54">
        <v>0.98</v>
      </c>
      <c r="BN54">
        <v>0</v>
      </c>
      <c r="BO54">
        <v>64.8</v>
      </c>
      <c r="BP54">
        <v>0.61</v>
      </c>
      <c r="BQ54">
        <v>0.97</v>
      </c>
      <c r="BR54">
        <v>32.93</v>
      </c>
      <c r="BS54">
        <v>0</v>
      </c>
      <c r="BT54">
        <v>48.3</v>
      </c>
      <c r="BU54">
        <v>57.96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21.78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12.92</v>
      </c>
      <c r="CK54">
        <v>24.15</v>
      </c>
      <c r="CL54">
        <v>0</v>
      </c>
      <c r="CM54">
        <v>0</v>
      </c>
      <c r="CN54">
        <v>0</v>
      </c>
      <c r="CO54">
        <v>0</v>
      </c>
      <c r="CP54">
        <v>24.15</v>
      </c>
      <c r="CQ54">
        <v>28.98</v>
      </c>
    </row>
    <row r="55" spans="1:95">
      <c r="A55" t="s">
        <v>401</v>
      </c>
      <c r="G55" t="s">
        <v>97</v>
      </c>
      <c r="H55" s="73">
        <v>882.16</v>
      </c>
      <c r="I55" s="46">
        <v>442.87</v>
      </c>
      <c r="J55" s="46">
        <v>665.33</v>
      </c>
      <c r="K55" s="46">
        <v>184.67</v>
      </c>
      <c r="L55" s="46">
        <v>11.84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7.98</v>
      </c>
      <c r="X55">
        <v>67.62</v>
      </c>
      <c r="Y55">
        <v>168.81</v>
      </c>
      <c r="Z55">
        <v>11.74</v>
      </c>
      <c r="AA55">
        <v>84.22</v>
      </c>
      <c r="AB55">
        <v>0.88</v>
      </c>
      <c r="AC55">
        <v>193.2</v>
      </c>
      <c r="AD55">
        <v>48.3</v>
      </c>
      <c r="AE55">
        <v>32.93</v>
      </c>
      <c r="AF55">
        <v>0.48</v>
      </c>
      <c r="AG55">
        <v>0.35</v>
      </c>
      <c r="AH55">
        <v>2.9</v>
      </c>
      <c r="AI55">
        <v>66.84</v>
      </c>
      <c r="AJ55">
        <v>0.68</v>
      </c>
      <c r="AK55">
        <v>1.93</v>
      </c>
      <c r="AL55">
        <v>38.64</v>
      </c>
      <c r="AM55">
        <v>0.52</v>
      </c>
      <c r="AN55">
        <v>24.15</v>
      </c>
      <c r="AO55">
        <v>24.15</v>
      </c>
      <c r="AP55">
        <v>96.6</v>
      </c>
      <c r="AQ55">
        <v>32.93</v>
      </c>
      <c r="AR55">
        <v>243.2</v>
      </c>
      <c r="AS55">
        <v>4.83</v>
      </c>
      <c r="AT55">
        <v>0</v>
      </c>
      <c r="AU55">
        <v>96.6</v>
      </c>
      <c r="AV55">
        <v>72.45</v>
      </c>
      <c r="AW55">
        <v>0</v>
      </c>
      <c r="AX55">
        <v>24.15</v>
      </c>
      <c r="AY55">
        <v>24.15</v>
      </c>
      <c r="AZ55">
        <v>1.93</v>
      </c>
      <c r="BA55">
        <v>1.59</v>
      </c>
      <c r="BB55">
        <v>48.3</v>
      </c>
      <c r="BC55">
        <v>121.71</v>
      </c>
      <c r="BD55">
        <v>24.15</v>
      </c>
      <c r="BE55">
        <v>10.97</v>
      </c>
      <c r="BF55">
        <v>0</v>
      </c>
      <c r="BG55">
        <v>90.8</v>
      </c>
      <c r="BH55">
        <v>0</v>
      </c>
      <c r="BI55">
        <v>0.88</v>
      </c>
      <c r="BJ55">
        <v>0</v>
      </c>
      <c r="BK55">
        <v>13.52</v>
      </c>
      <c r="BL55">
        <v>183.54</v>
      </c>
      <c r="BM55">
        <v>0.98</v>
      </c>
      <c r="BN55">
        <v>0</v>
      </c>
      <c r="BO55">
        <v>64.8</v>
      </c>
      <c r="BP55">
        <v>0.61</v>
      </c>
      <c r="BQ55">
        <v>0.97</v>
      </c>
      <c r="BR55">
        <v>32.93</v>
      </c>
      <c r="BS55">
        <v>0</v>
      </c>
      <c r="BT55">
        <v>48.3</v>
      </c>
      <c r="BU55">
        <v>57.96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21.78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12.64</v>
      </c>
      <c r="CK55">
        <v>24.15</v>
      </c>
      <c r="CL55">
        <v>0</v>
      </c>
      <c r="CM55">
        <v>0</v>
      </c>
      <c r="CN55">
        <v>0</v>
      </c>
      <c r="CO55">
        <v>0</v>
      </c>
      <c r="CP55">
        <v>24.15</v>
      </c>
      <c r="CQ55">
        <v>28.98</v>
      </c>
    </row>
    <row r="56" spans="1:95">
      <c r="A56" t="s">
        <v>401</v>
      </c>
      <c r="G56" t="s">
        <v>98</v>
      </c>
      <c r="H56" s="73">
        <v>882.16</v>
      </c>
      <c r="I56" s="46">
        <v>442.87</v>
      </c>
      <c r="J56" s="46">
        <v>665.33</v>
      </c>
      <c r="K56" s="46">
        <v>184.67</v>
      </c>
      <c r="L56" s="46">
        <v>10.050000000000001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6.19</v>
      </c>
      <c r="X56">
        <v>67.62</v>
      </c>
      <c r="Y56">
        <v>168.81</v>
      </c>
      <c r="Z56">
        <v>11.74</v>
      </c>
      <c r="AA56">
        <v>84.22</v>
      </c>
      <c r="AB56">
        <v>0.88</v>
      </c>
      <c r="AC56">
        <v>193.2</v>
      </c>
      <c r="AD56">
        <v>48.3</v>
      </c>
      <c r="AE56">
        <v>32.93</v>
      </c>
      <c r="AF56">
        <v>0.48</v>
      </c>
      <c r="AG56">
        <v>0.35</v>
      </c>
      <c r="AH56">
        <v>2.9</v>
      </c>
      <c r="AI56">
        <v>66.84</v>
      </c>
      <c r="AJ56">
        <v>0.68</v>
      </c>
      <c r="AK56">
        <v>1.93</v>
      </c>
      <c r="AL56">
        <v>38.64</v>
      </c>
      <c r="AM56">
        <v>0.52</v>
      </c>
      <c r="AN56">
        <v>24.15</v>
      </c>
      <c r="AO56">
        <v>24.15</v>
      </c>
      <c r="AP56">
        <v>96.6</v>
      </c>
      <c r="AQ56">
        <v>32.93</v>
      </c>
      <c r="AR56">
        <v>243.2</v>
      </c>
      <c r="AS56">
        <v>4.83</v>
      </c>
      <c r="AT56">
        <v>0</v>
      </c>
      <c r="AU56">
        <v>96.6</v>
      </c>
      <c r="AV56">
        <v>72.45</v>
      </c>
      <c r="AW56">
        <v>0</v>
      </c>
      <c r="AX56">
        <v>24.15</v>
      </c>
      <c r="AY56">
        <v>24.15</v>
      </c>
      <c r="AZ56">
        <v>1.93</v>
      </c>
      <c r="BA56">
        <v>1.59</v>
      </c>
      <c r="BB56">
        <v>48.3</v>
      </c>
      <c r="BC56">
        <v>121.71</v>
      </c>
      <c r="BD56">
        <v>24.15</v>
      </c>
      <c r="BE56">
        <v>10.97</v>
      </c>
      <c r="BF56">
        <v>0</v>
      </c>
      <c r="BG56">
        <v>90.8</v>
      </c>
      <c r="BH56">
        <v>0</v>
      </c>
      <c r="BI56">
        <v>0.88</v>
      </c>
      <c r="BJ56">
        <v>0</v>
      </c>
      <c r="BK56">
        <v>13.52</v>
      </c>
      <c r="BL56">
        <v>183.54</v>
      </c>
      <c r="BM56">
        <v>0.98</v>
      </c>
      <c r="BN56">
        <v>0</v>
      </c>
      <c r="BO56">
        <v>64.8</v>
      </c>
      <c r="BP56">
        <v>0.61</v>
      </c>
      <c r="BQ56">
        <v>0.97</v>
      </c>
      <c r="BR56">
        <v>32.93</v>
      </c>
      <c r="BS56">
        <v>0</v>
      </c>
      <c r="BT56">
        <v>48.3</v>
      </c>
      <c r="BU56">
        <v>57.96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21.78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12.64</v>
      </c>
      <c r="CK56">
        <v>24.15</v>
      </c>
      <c r="CL56">
        <v>0</v>
      </c>
      <c r="CM56">
        <v>0</v>
      </c>
      <c r="CN56">
        <v>0</v>
      </c>
      <c r="CO56">
        <v>0</v>
      </c>
      <c r="CP56">
        <v>24.15</v>
      </c>
      <c r="CQ56">
        <v>28.98</v>
      </c>
    </row>
    <row r="57" spans="1:95">
      <c r="G57" t="s">
        <v>99</v>
      </c>
      <c r="H57" s="73">
        <v>882.16</v>
      </c>
      <c r="I57" s="46">
        <v>442.87</v>
      </c>
      <c r="J57" s="46">
        <v>665.33</v>
      </c>
      <c r="K57" s="46">
        <v>184.67</v>
      </c>
      <c r="L57" s="46">
        <v>11.11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7.25</v>
      </c>
      <c r="X57">
        <v>67.62</v>
      </c>
      <c r="Y57">
        <v>168.81</v>
      </c>
      <c r="Z57">
        <v>11.74</v>
      </c>
      <c r="AA57">
        <v>84.22</v>
      </c>
      <c r="AB57">
        <v>0.88</v>
      </c>
      <c r="AC57">
        <v>193.2</v>
      </c>
      <c r="AD57">
        <v>48.3</v>
      </c>
      <c r="AE57">
        <v>32.93</v>
      </c>
      <c r="AF57">
        <v>0.48</v>
      </c>
      <c r="AG57">
        <v>0.35</v>
      </c>
      <c r="AH57">
        <v>2.9</v>
      </c>
      <c r="AI57">
        <v>66.84</v>
      </c>
      <c r="AJ57">
        <v>0.68</v>
      </c>
      <c r="AK57">
        <v>1.93</v>
      </c>
      <c r="AL57">
        <v>38.64</v>
      </c>
      <c r="AM57">
        <v>0.52</v>
      </c>
      <c r="AN57">
        <v>24.15</v>
      </c>
      <c r="AO57">
        <v>24.15</v>
      </c>
      <c r="AP57">
        <v>96.6</v>
      </c>
      <c r="AQ57">
        <v>32.93</v>
      </c>
      <c r="AR57">
        <v>243.2</v>
      </c>
      <c r="AS57">
        <v>4.83</v>
      </c>
      <c r="AT57">
        <v>0</v>
      </c>
      <c r="AU57">
        <v>96.6</v>
      </c>
      <c r="AV57">
        <v>72.45</v>
      </c>
      <c r="AW57">
        <v>0</v>
      </c>
      <c r="AX57">
        <v>24.15</v>
      </c>
      <c r="AY57">
        <v>24.15</v>
      </c>
      <c r="AZ57">
        <v>1.93</v>
      </c>
      <c r="BA57">
        <v>1.59</v>
      </c>
      <c r="BB57">
        <v>48.3</v>
      </c>
      <c r="BC57">
        <v>121.71</v>
      </c>
      <c r="BD57">
        <v>24.15</v>
      </c>
      <c r="BE57">
        <v>10.97</v>
      </c>
      <c r="BF57">
        <v>0</v>
      </c>
      <c r="BG57">
        <v>90.8</v>
      </c>
      <c r="BH57">
        <v>0</v>
      </c>
      <c r="BI57">
        <v>0.88</v>
      </c>
      <c r="BJ57">
        <v>0</v>
      </c>
      <c r="BK57">
        <v>13.52</v>
      </c>
      <c r="BL57">
        <v>183.54</v>
      </c>
      <c r="BM57">
        <v>0.98</v>
      </c>
      <c r="BN57">
        <v>0</v>
      </c>
      <c r="BO57">
        <v>64.8</v>
      </c>
      <c r="BP57">
        <v>0.61</v>
      </c>
      <c r="BQ57">
        <v>0.97</v>
      </c>
      <c r="BR57">
        <v>32.93</v>
      </c>
      <c r="BS57">
        <v>0</v>
      </c>
      <c r="BT57">
        <v>48.3</v>
      </c>
      <c r="BU57">
        <v>57.96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21.78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12.64</v>
      </c>
      <c r="CK57">
        <v>24.15</v>
      </c>
      <c r="CL57">
        <v>0</v>
      </c>
      <c r="CM57">
        <v>0</v>
      </c>
      <c r="CN57">
        <v>0</v>
      </c>
      <c r="CO57">
        <v>0</v>
      </c>
      <c r="CP57">
        <v>24.15</v>
      </c>
      <c r="CQ57">
        <v>28.98</v>
      </c>
    </row>
    <row r="58" spans="1:95">
      <c r="G58" t="s">
        <v>100</v>
      </c>
      <c r="H58" s="73">
        <v>882.16</v>
      </c>
      <c r="I58" s="46">
        <v>442.87</v>
      </c>
      <c r="J58" s="46">
        <v>665.33</v>
      </c>
      <c r="K58" s="46">
        <v>184.67</v>
      </c>
      <c r="L58" s="46">
        <v>10.82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6.96</v>
      </c>
      <c r="X58">
        <v>67.62</v>
      </c>
      <c r="Y58">
        <v>168.81</v>
      </c>
      <c r="Z58">
        <v>11.74</v>
      </c>
      <c r="AA58">
        <v>84.22</v>
      </c>
      <c r="AB58">
        <v>0.88</v>
      </c>
      <c r="AC58">
        <v>193.2</v>
      </c>
      <c r="AD58">
        <v>48.3</v>
      </c>
      <c r="AE58">
        <v>32.93</v>
      </c>
      <c r="AF58">
        <v>0.48</v>
      </c>
      <c r="AG58">
        <v>0.35</v>
      </c>
      <c r="AH58">
        <v>2.9</v>
      </c>
      <c r="AI58">
        <v>66.84</v>
      </c>
      <c r="AJ58">
        <v>0.68</v>
      </c>
      <c r="AK58">
        <v>1.93</v>
      </c>
      <c r="AL58">
        <v>38.64</v>
      </c>
      <c r="AM58">
        <v>0.52</v>
      </c>
      <c r="AN58">
        <v>24.15</v>
      </c>
      <c r="AO58">
        <v>24.15</v>
      </c>
      <c r="AP58">
        <v>96.6</v>
      </c>
      <c r="AQ58">
        <v>32.93</v>
      </c>
      <c r="AR58">
        <v>243.2</v>
      </c>
      <c r="AS58">
        <v>4.83</v>
      </c>
      <c r="AT58">
        <v>0</v>
      </c>
      <c r="AU58">
        <v>96.6</v>
      </c>
      <c r="AV58">
        <v>72.45</v>
      </c>
      <c r="AW58">
        <v>0</v>
      </c>
      <c r="AX58">
        <v>24.15</v>
      </c>
      <c r="AY58">
        <v>24.15</v>
      </c>
      <c r="AZ58">
        <v>1.93</v>
      </c>
      <c r="BA58">
        <v>1.59</v>
      </c>
      <c r="BB58">
        <v>48.3</v>
      </c>
      <c r="BC58">
        <v>121.71</v>
      </c>
      <c r="BD58">
        <v>24.15</v>
      </c>
      <c r="BE58">
        <v>10.97</v>
      </c>
      <c r="BF58">
        <v>0</v>
      </c>
      <c r="BG58">
        <v>90.8</v>
      </c>
      <c r="BH58">
        <v>0</v>
      </c>
      <c r="BI58">
        <v>0.88</v>
      </c>
      <c r="BJ58">
        <v>0</v>
      </c>
      <c r="BK58">
        <v>13.52</v>
      </c>
      <c r="BL58">
        <v>183.54</v>
      </c>
      <c r="BM58">
        <v>0.98</v>
      </c>
      <c r="BN58">
        <v>0</v>
      </c>
      <c r="BO58">
        <v>64.8</v>
      </c>
      <c r="BP58">
        <v>0.61</v>
      </c>
      <c r="BQ58">
        <v>0.97</v>
      </c>
      <c r="BR58">
        <v>32.93</v>
      </c>
      <c r="BS58">
        <v>0</v>
      </c>
      <c r="BT58">
        <v>48.3</v>
      </c>
      <c r="BU58">
        <v>57.96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21.78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12.64</v>
      </c>
      <c r="CK58">
        <v>24.15</v>
      </c>
      <c r="CL58">
        <v>0</v>
      </c>
      <c r="CM58">
        <v>0</v>
      </c>
      <c r="CN58">
        <v>0</v>
      </c>
      <c r="CO58">
        <v>0</v>
      </c>
      <c r="CP58">
        <v>24.15</v>
      </c>
      <c r="CQ58">
        <v>28.98</v>
      </c>
    </row>
    <row r="59" spans="1:95">
      <c r="G59" t="s">
        <v>101</v>
      </c>
      <c r="H59" s="73">
        <v>687.62999999999988</v>
      </c>
      <c r="I59" s="46">
        <v>442.87</v>
      </c>
      <c r="J59" s="46">
        <v>665.23</v>
      </c>
      <c r="K59" s="46">
        <v>184.67</v>
      </c>
      <c r="L59" s="46">
        <v>12.75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8.89</v>
      </c>
      <c r="X59">
        <v>67.62</v>
      </c>
      <c r="Y59">
        <v>168.81</v>
      </c>
      <c r="Z59">
        <v>11.74</v>
      </c>
      <c r="AA59">
        <v>84.22</v>
      </c>
      <c r="AB59">
        <v>0.88</v>
      </c>
      <c r="AC59">
        <v>193.2</v>
      </c>
      <c r="AD59">
        <v>48.3</v>
      </c>
      <c r="AE59">
        <v>32.93</v>
      </c>
      <c r="AF59">
        <v>0.48</v>
      </c>
      <c r="AG59">
        <v>0.35</v>
      </c>
      <c r="AH59">
        <v>2.9</v>
      </c>
      <c r="AI59">
        <v>66.84</v>
      </c>
      <c r="AJ59">
        <v>0.68</v>
      </c>
      <c r="AK59">
        <v>1.93</v>
      </c>
      <c r="AL59">
        <v>38.64</v>
      </c>
      <c r="AM59">
        <v>0.52</v>
      </c>
      <c r="AN59">
        <v>24.15</v>
      </c>
      <c r="AO59">
        <v>24.15</v>
      </c>
      <c r="AP59">
        <v>96.6</v>
      </c>
      <c r="AQ59">
        <v>32.93</v>
      </c>
      <c r="AR59">
        <v>48.67</v>
      </c>
      <c r="AS59">
        <v>4.83</v>
      </c>
      <c r="AT59">
        <v>0</v>
      </c>
      <c r="AU59">
        <v>96.6</v>
      </c>
      <c r="AV59">
        <v>72.45</v>
      </c>
      <c r="AW59">
        <v>0</v>
      </c>
      <c r="AX59">
        <v>24.15</v>
      </c>
      <c r="AY59">
        <v>24.15</v>
      </c>
      <c r="AZ59">
        <v>1.93</v>
      </c>
      <c r="BA59">
        <v>1.59</v>
      </c>
      <c r="BB59">
        <v>48.3</v>
      </c>
      <c r="BC59">
        <v>121.71</v>
      </c>
      <c r="BD59">
        <v>24.15</v>
      </c>
      <c r="BE59">
        <v>10.97</v>
      </c>
      <c r="BF59">
        <v>0</v>
      </c>
      <c r="BG59">
        <v>90.8</v>
      </c>
      <c r="BH59">
        <v>0</v>
      </c>
      <c r="BI59">
        <v>0.88</v>
      </c>
      <c r="BJ59">
        <v>0</v>
      </c>
      <c r="BK59">
        <v>13.52</v>
      </c>
      <c r="BL59">
        <v>183.54</v>
      </c>
      <c r="BM59">
        <v>0.98</v>
      </c>
      <c r="BN59">
        <v>0</v>
      </c>
      <c r="BO59">
        <v>64.8</v>
      </c>
      <c r="BP59">
        <v>0.61</v>
      </c>
      <c r="BQ59">
        <v>0.97</v>
      </c>
      <c r="BR59">
        <v>32.93</v>
      </c>
      <c r="BS59">
        <v>0</v>
      </c>
      <c r="BT59">
        <v>48.3</v>
      </c>
      <c r="BU59">
        <v>57.96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21.78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12.54</v>
      </c>
      <c r="CK59">
        <v>24.15</v>
      </c>
      <c r="CL59">
        <v>0</v>
      </c>
      <c r="CM59">
        <v>0</v>
      </c>
      <c r="CN59">
        <v>0</v>
      </c>
      <c r="CO59">
        <v>0</v>
      </c>
      <c r="CP59">
        <v>24.15</v>
      </c>
      <c r="CQ59">
        <v>28.98</v>
      </c>
    </row>
    <row r="60" spans="1:95">
      <c r="G60" t="s">
        <v>102</v>
      </c>
      <c r="H60" s="73">
        <v>687.62999999999988</v>
      </c>
      <c r="I60" s="46">
        <v>442.87</v>
      </c>
      <c r="J60" s="46">
        <v>665.23</v>
      </c>
      <c r="K60" s="46">
        <v>184.67</v>
      </c>
      <c r="L60" s="46">
        <v>12.18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8.32</v>
      </c>
      <c r="X60">
        <v>67.62</v>
      </c>
      <c r="Y60">
        <v>168.81</v>
      </c>
      <c r="Z60">
        <v>11.74</v>
      </c>
      <c r="AA60">
        <v>84.22</v>
      </c>
      <c r="AB60">
        <v>0.88</v>
      </c>
      <c r="AC60">
        <v>193.2</v>
      </c>
      <c r="AD60">
        <v>48.3</v>
      </c>
      <c r="AE60">
        <v>32.93</v>
      </c>
      <c r="AF60">
        <v>0.48</v>
      </c>
      <c r="AG60">
        <v>0.35</v>
      </c>
      <c r="AH60">
        <v>2.9</v>
      </c>
      <c r="AI60">
        <v>66.84</v>
      </c>
      <c r="AJ60">
        <v>0.68</v>
      </c>
      <c r="AK60">
        <v>1.93</v>
      </c>
      <c r="AL60">
        <v>38.64</v>
      </c>
      <c r="AM60">
        <v>0.52</v>
      </c>
      <c r="AN60">
        <v>24.15</v>
      </c>
      <c r="AO60">
        <v>24.15</v>
      </c>
      <c r="AP60">
        <v>96.6</v>
      </c>
      <c r="AQ60">
        <v>32.93</v>
      </c>
      <c r="AR60">
        <v>48.67</v>
      </c>
      <c r="AS60">
        <v>4.83</v>
      </c>
      <c r="AT60">
        <v>0</v>
      </c>
      <c r="AU60">
        <v>96.6</v>
      </c>
      <c r="AV60">
        <v>72.45</v>
      </c>
      <c r="AW60">
        <v>0</v>
      </c>
      <c r="AX60">
        <v>24.15</v>
      </c>
      <c r="AY60">
        <v>24.15</v>
      </c>
      <c r="AZ60">
        <v>1.93</v>
      </c>
      <c r="BA60">
        <v>1.59</v>
      </c>
      <c r="BB60">
        <v>48.3</v>
      </c>
      <c r="BC60">
        <v>121.71</v>
      </c>
      <c r="BD60">
        <v>24.15</v>
      </c>
      <c r="BE60">
        <v>10.97</v>
      </c>
      <c r="BF60">
        <v>0</v>
      </c>
      <c r="BG60">
        <v>90.8</v>
      </c>
      <c r="BH60">
        <v>0</v>
      </c>
      <c r="BI60">
        <v>0.88</v>
      </c>
      <c r="BJ60">
        <v>0</v>
      </c>
      <c r="BK60">
        <v>13.52</v>
      </c>
      <c r="BL60">
        <v>183.54</v>
      </c>
      <c r="BM60">
        <v>0.98</v>
      </c>
      <c r="BN60">
        <v>0</v>
      </c>
      <c r="BO60">
        <v>64.8</v>
      </c>
      <c r="BP60">
        <v>0.61</v>
      </c>
      <c r="BQ60">
        <v>0.97</v>
      </c>
      <c r="BR60">
        <v>32.93</v>
      </c>
      <c r="BS60">
        <v>0</v>
      </c>
      <c r="BT60">
        <v>48.3</v>
      </c>
      <c r="BU60">
        <v>57.96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21.78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12.54</v>
      </c>
      <c r="CK60">
        <v>24.15</v>
      </c>
      <c r="CL60">
        <v>0</v>
      </c>
      <c r="CM60">
        <v>0</v>
      </c>
      <c r="CN60">
        <v>0</v>
      </c>
      <c r="CO60">
        <v>0</v>
      </c>
      <c r="CP60">
        <v>24.15</v>
      </c>
      <c r="CQ60">
        <v>28.98</v>
      </c>
    </row>
    <row r="61" spans="1:95">
      <c r="G61" t="s">
        <v>103</v>
      </c>
      <c r="H61" s="73">
        <v>687.62999999999988</v>
      </c>
      <c r="I61" s="46">
        <v>442.87</v>
      </c>
      <c r="J61" s="46">
        <v>665.23</v>
      </c>
      <c r="K61" s="46">
        <v>184.67</v>
      </c>
      <c r="L61" s="46">
        <v>11.16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7.3</v>
      </c>
      <c r="X61">
        <v>67.62</v>
      </c>
      <c r="Y61">
        <v>168.81</v>
      </c>
      <c r="Z61">
        <v>11.74</v>
      </c>
      <c r="AA61">
        <v>84.22</v>
      </c>
      <c r="AB61">
        <v>0.88</v>
      </c>
      <c r="AC61">
        <v>193.2</v>
      </c>
      <c r="AD61">
        <v>48.3</v>
      </c>
      <c r="AE61">
        <v>32.93</v>
      </c>
      <c r="AF61">
        <v>0.48</v>
      </c>
      <c r="AG61">
        <v>0.35</v>
      </c>
      <c r="AH61">
        <v>2.9</v>
      </c>
      <c r="AI61">
        <v>66.84</v>
      </c>
      <c r="AJ61">
        <v>0.68</v>
      </c>
      <c r="AK61">
        <v>1.93</v>
      </c>
      <c r="AL61">
        <v>38.64</v>
      </c>
      <c r="AM61">
        <v>0.52</v>
      </c>
      <c r="AN61">
        <v>24.15</v>
      </c>
      <c r="AO61">
        <v>24.15</v>
      </c>
      <c r="AP61">
        <v>96.6</v>
      </c>
      <c r="AQ61">
        <v>32.93</v>
      </c>
      <c r="AR61">
        <v>48.67</v>
      </c>
      <c r="AS61">
        <v>4.83</v>
      </c>
      <c r="AT61">
        <v>0</v>
      </c>
      <c r="AU61">
        <v>96.6</v>
      </c>
      <c r="AV61">
        <v>72.45</v>
      </c>
      <c r="AW61">
        <v>0</v>
      </c>
      <c r="AX61">
        <v>24.15</v>
      </c>
      <c r="AY61">
        <v>24.15</v>
      </c>
      <c r="AZ61">
        <v>1.93</v>
      </c>
      <c r="BA61">
        <v>1.59</v>
      </c>
      <c r="BB61">
        <v>48.3</v>
      </c>
      <c r="BC61">
        <v>121.71</v>
      </c>
      <c r="BD61">
        <v>24.15</v>
      </c>
      <c r="BE61">
        <v>10.97</v>
      </c>
      <c r="BF61">
        <v>0</v>
      </c>
      <c r="BG61">
        <v>90.8</v>
      </c>
      <c r="BH61">
        <v>0</v>
      </c>
      <c r="BI61">
        <v>0.88</v>
      </c>
      <c r="BJ61">
        <v>0</v>
      </c>
      <c r="BK61">
        <v>13.52</v>
      </c>
      <c r="BL61">
        <v>183.54</v>
      </c>
      <c r="BM61">
        <v>0.98</v>
      </c>
      <c r="BN61">
        <v>0</v>
      </c>
      <c r="BO61">
        <v>64.8</v>
      </c>
      <c r="BP61">
        <v>0.61</v>
      </c>
      <c r="BQ61">
        <v>0.97</v>
      </c>
      <c r="BR61">
        <v>32.93</v>
      </c>
      <c r="BS61">
        <v>0</v>
      </c>
      <c r="BT61">
        <v>48.3</v>
      </c>
      <c r="BU61">
        <v>57.96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21.78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12.54</v>
      </c>
      <c r="CK61">
        <v>24.15</v>
      </c>
      <c r="CL61">
        <v>0</v>
      </c>
      <c r="CM61">
        <v>0</v>
      </c>
      <c r="CN61">
        <v>0</v>
      </c>
      <c r="CO61">
        <v>0</v>
      </c>
      <c r="CP61">
        <v>24.15</v>
      </c>
      <c r="CQ61">
        <v>28.98</v>
      </c>
    </row>
    <row r="62" spans="1:95">
      <c r="G62" t="s">
        <v>104</v>
      </c>
      <c r="H62" s="73">
        <v>687.62999999999988</v>
      </c>
      <c r="I62" s="46">
        <v>442.87</v>
      </c>
      <c r="J62" s="46">
        <v>665.23</v>
      </c>
      <c r="K62" s="46">
        <v>184.67</v>
      </c>
      <c r="L62" s="46">
        <v>8.81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4.95</v>
      </c>
      <c r="X62">
        <v>67.62</v>
      </c>
      <c r="Y62">
        <v>168.81</v>
      </c>
      <c r="Z62">
        <v>11.74</v>
      </c>
      <c r="AA62">
        <v>84.22</v>
      </c>
      <c r="AB62">
        <v>0.88</v>
      </c>
      <c r="AC62">
        <v>193.2</v>
      </c>
      <c r="AD62">
        <v>48.3</v>
      </c>
      <c r="AE62">
        <v>32.93</v>
      </c>
      <c r="AF62">
        <v>0.48</v>
      </c>
      <c r="AG62">
        <v>0.35</v>
      </c>
      <c r="AH62">
        <v>2.9</v>
      </c>
      <c r="AI62">
        <v>66.84</v>
      </c>
      <c r="AJ62">
        <v>0.68</v>
      </c>
      <c r="AK62">
        <v>1.93</v>
      </c>
      <c r="AL62">
        <v>38.64</v>
      </c>
      <c r="AM62">
        <v>0.52</v>
      </c>
      <c r="AN62">
        <v>24.15</v>
      </c>
      <c r="AO62">
        <v>24.15</v>
      </c>
      <c r="AP62">
        <v>96.6</v>
      </c>
      <c r="AQ62">
        <v>32.93</v>
      </c>
      <c r="AR62">
        <v>48.67</v>
      </c>
      <c r="AS62">
        <v>4.83</v>
      </c>
      <c r="AT62">
        <v>0</v>
      </c>
      <c r="AU62">
        <v>96.6</v>
      </c>
      <c r="AV62">
        <v>72.45</v>
      </c>
      <c r="AW62">
        <v>0</v>
      </c>
      <c r="AX62">
        <v>24.15</v>
      </c>
      <c r="AY62">
        <v>24.15</v>
      </c>
      <c r="AZ62">
        <v>1.93</v>
      </c>
      <c r="BA62">
        <v>1.59</v>
      </c>
      <c r="BB62">
        <v>48.3</v>
      </c>
      <c r="BC62">
        <v>121.71</v>
      </c>
      <c r="BD62">
        <v>24.15</v>
      </c>
      <c r="BE62">
        <v>10.97</v>
      </c>
      <c r="BF62">
        <v>0</v>
      </c>
      <c r="BG62">
        <v>90.8</v>
      </c>
      <c r="BH62">
        <v>0</v>
      </c>
      <c r="BI62">
        <v>0.88</v>
      </c>
      <c r="BJ62">
        <v>0</v>
      </c>
      <c r="BK62">
        <v>13.52</v>
      </c>
      <c r="BL62">
        <v>183.54</v>
      </c>
      <c r="BM62">
        <v>0.98</v>
      </c>
      <c r="BN62">
        <v>0</v>
      </c>
      <c r="BO62">
        <v>64.8</v>
      </c>
      <c r="BP62">
        <v>0.61</v>
      </c>
      <c r="BQ62">
        <v>0.97</v>
      </c>
      <c r="BR62">
        <v>32.93</v>
      </c>
      <c r="BS62">
        <v>0</v>
      </c>
      <c r="BT62">
        <v>48.3</v>
      </c>
      <c r="BU62">
        <v>57.96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21.78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12.54</v>
      </c>
      <c r="CK62">
        <v>24.15</v>
      </c>
      <c r="CL62">
        <v>0</v>
      </c>
      <c r="CM62">
        <v>0</v>
      </c>
      <c r="CN62">
        <v>0</v>
      </c>
      <c r="CO62">
        <v>0</v>
      </c>
      <c r="CP62">
        <v>24.15</v>
      </c>
      <c r="CQ62">
        <v>28.98</v>
      </c>
    </row>
    <row r="63" spans="1:95">
      <c r="G63" t="s">
        <v>105</v>
      </c>
      <c r="H63" s="73">
        <v>689.55999999999983</v>
      </c>
      <c r="I63" s="46">
        <v>442.87</v>
      </c>
      <c r="J63" s="46">
        <v>665.23</v>
      </c>
      <c r="K63" s="46">
        <v>184.67</v>
      </c>
      <c r="L63" s="46">
        <v>11.5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7.64</v>
      </c>
      <c r="X63">
        <v>67.62</v>
      </c>
      <c r="Y63">
        <v>168.81</v>
      </c>
      <c r="Z63">
        <v>11.74</v>
      </c>
      <c r="AA63">
        <v>84.22</v>
      </c>
      <c r="AB63">
        <v>0.88</v>
      </c>
      <c r="AC63">
        <v>193.2</v>
      </c>
      <c r="AD63">
        <v>48.3</v>
      </c>
      <c r="AE63">
        <v>32.93</v>
      </c>
      <c r="AF63">
        <v>0.48</v>
      </c>
      <c r="AG63">
        <v>0.35</v>
      </c>
      <c r="AH63">
        <v>2.9</v>
      </c>
      <c r="AI63">
        <v>66.84</v>
      </c>
      <c r="AJ63">
        <v>0.68</v>
      </c>
      <c r="AK63">
        <v>1.93</v>
      </c>
      <c r="AL63">
        <v>38.64</v>
      </c>
      <c r="AM63">
        <v>0.52</v>
      </c>
      <c r="AN63">
        <v>24.15</v>
      </c>
      <c r="AO63">
        <v>24.15</v>
      </c>
      <c r="AP63">
        <v>96.6</v>
      </c>
      <c r="AQ63">
        <v>32.93</v>
      </c>
      <c r="AR63">
        <v>48.67</v>
      </c>
      <c r="AS63">
        <v>6.76</v>
      </c>
      <c r="AT63">
        <v>0</v>
      </c>
      <c r="AU63">
        <v>96.6</v>
      </c>
      <c r="AV63">
        <v>72.45</v>
      </c>
      <c r="AW63">
        <v>0</v>
      </c>
      <c r="AX63">
        <v>24.15</v>
      </c>
      <c r="AY63">
        <v>24.15</v>
      </c>
      <c r="AZ63">
        <v>1.93</v>
      </c>
      <c r="BA63">
        <v>1.59</v>
      </c>
      <c r="BB63">
        <v>48.3</v>
      </c>
      <c r="BC63">
        <v>121.71</v>
      </c>
      <c r="BD63">
        <v>24.15</v>
      </c>
      <c r="BE63">
        <v>10.97</v>
      </c>
      <c r="BF63">
        <v>0</v>
      </c>
      <c r="BG63">
        <v>90.8</v>
      </c>
      <c r="BH63">
        <v>0</v>
      </c>
      <c r="BI63">
        <v>0.88</v>
      </c>
      <c r="BJ63">
        <v>0</v>
      </c>
      <c r="BK63">
        <v>13.52</v>
      </c>
      <c r="BL63">
        <v>183.54</v>
      </c>
      <c r="BM63">
        <v>0.98</v>
      </c>
      <c r="BN63">
        <v>0</v>
      </c>
      <c r="BO63">
        <v>64.8</v>
      </c>
      <c r="BP63">
        <v>0.61</v>
      </c>
      <c r="BQ63">
        <v>0.97</v>
      </c>
      <c r="BR63">
        <v>32.93</v>
      </c>
      <c r="BS63">
        <v>0</v>
      </c>
      <c r="BT63">
        <v>48.3</v>
      </c>
      <c r="BU63">
        <v>57.96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21.78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12.54</v>
      </c>
      <c r="CK63">
        <v>24.15</v>
      </c>
      <c r="CL63">
        <v>0</v>
      </c>
      <c r="CM63">
        <v>0</v>
      </c>
      <c r="CN63">
        <v>0</v>
      </c>
      <c r="CO63">
        <v>0</v>
      </c>
      <c r="CP63">
        <v>24.15</v>
      </c>
      <c r="CQ63">
        <v>28.98</v>
      </c>
    </row>
    <row r="64" spans="1:95">
      <c r="G64" t="s">
        <v>106</v>
      </c>
      <c r="H64" s="73">
        <v>689.55999999999983</v>
      </c>
      <c r="I64" s="46">
        <v>442.87</v>
      </c>
      <c r="J64" s="46">
        <v>665.23</v>
      </c>
      <c r="K64" s="46">
        <v>184.67</v>
      </c>
      <c r="L64" s="46">
        <v>9.48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5.62</v>
      </c>
      <c r="X64">
        <v>67.62</v>
      </c>
      <c r="Y64">
        <v>168.81</v>
      </c>
      <c r="Z64">
        <v>11.74</v>
      </c>
      <c r="AA64">
        <v>84.22</v>
      </c>
      <c r="AB64">
        <v>0.88</v>
      </c>
      <c r="AC64">
        <v>193.2</v>
      </c>
      <c r="AD64">
        <v>48.3</v>
      </c>
      <c r="AE64">
        <v>32.93</v>
      </c>
      <c r="AF64">
        <v>0.48</v>
      </c>
      <c r="AG64">
        <v>0.35</v>
      </c>
      <c r="AH64">
        <v>2.9</v>
      </c>
      <c r="AI64">
        <v>66.84</v>
      </c>
      <c r="AJ64">
        <v>0.68</v>
      </c>
      <c r="AK64">
        <v>1.93</v>
      </c>
      <c r="AL64">
        <v>38.64</v>
      </c>
      <c r="AM64">
        <v>0.52</v>
      </c>
      <c r="AN64">
        <v>24.15</v>
      </c>
      <c r="AO64">
        <v>24.15</v>
      </c>
      <c r="AP64">
        <v>96.6</v>
      </c>
      <c r="AQ64">
        <v>32.93</v>
      </c>
      <c r="AR64">
        <v>48.67</v>
      </c>
      <c r="AS64">
        <v>6.76</v>
      </c>
      <c r="AT64">
        <v>0</v>
      </c>
      <c r="AU64">
        <v>96.6</v>
      </c>
      <c r="AV64">
        <v>72.45</v>
      </c>
      <c r="AW64">
        <v>0</v>
      </c>
      <c r="AX64">
        <v>24.15</v>
      </c>
      <c r="AY64">
        <v>24.15</v>
      </c>
      <c r="AZ64">
        <v>1.93</v>
      </c>
      <c r="BA64">
        <v>1.59</v>
      </c>
      <c r="BB64">
        <v>48.3</v>
      </c>
      <c r="BC64">
        <v>121.71</v>
      </c>
      <c r="BD64">
        <v>24.15</v>
      </c>
      <c r="BE64">
        <v>10.97</v>
      </c>
      <c r="BF64">
        <v>0</v>
      </c>
      <c r="BG64">
        <v>90.8</v>
      </c>
      <c r="BH64">
        <v>0</v>
      </c>
      <c r="BI64">
        <v>0.88</v>
      </c>
      <c r="BJ64">
        <v>0</v>
      </c>
      <c r="BK64">
        <v>13.52</v>
      </c>
      <c r="BL64">
        <v>183.54</v>
      </c>
      <c r="BM64">
        <v>0.98</v>
      </c>
      <c r="BN64">
        <v>0</v>
      </c>
      <c r="BO64">
        <v>64.8</v>
      </c>
      <c r="BP64">
        <v>0.61</v>
      </c>
      <c r="BQ64">
        <v>0.97</v>
      </c>
      <c r="BR64">
        <v>32.93</v>
      </c>
      <c r="BS64">
        <v>0</v>
      </c>
      <c r="BT64">
        <v>48.3</v>
      </c>
      <c r="BU64">
        <v>57.96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21.78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12.54</v>
      </c>
      <c r="CK64">
        <v>24.15</v>
      </c>
      <c r="CL64">
        <v>0</v>
      </c>
      <c r="CM64">
        <v>0</v>
      </c>
      <c r="CN64">
        <v>0</v>
      </c>
      <c r="CO64">
        <v>0</v>
      </c>
      <c r="CP64">
        <v>24.15</v>
      </c>
      <c r="CQ64">
        <v>28.98</v>
      </c>
    </row>
    <row r="65" spans="7:95">
      <c r="G65" t="s">
        <v>107</v>
      </c>
      <c r="H65" s="73">
        <v>689.55999999999983</v>
      </c>
      <c r="I65" s="46">
        <v>442.87</v>
      </c>
      <c r="J65" s="46">
        <v>665.23</v>
      </c>
      <c r="K65" s="46">
        <v>184.67</v>
      </c>
      <c r="L65" s="46">
        <v>9.4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5.54</v>
      </c>
      <c r="X65">
        <v>67.62</v>
      </c>
      <c r="Y65">
        <v>168.81</v>
      </c>
      <c r="Z65">
        <v>11.74</v>
      </c>
      <c r="AA65">
        <v>84.22</v>
      </c>
      <c r="AB65">
        <v>0.88</v>
      </c>
      <c r="AC65">
        <v>193.2</v>
      </c>
      <c r="AD65">
        <v>48.3</v>
      </c>
      <c r="AE65">
        <v>32.93</v>
      </c>
      <c r="AF65">
        <v>0.48</v>
      </c>
      <c r="AG65">
        <v>0.35</v>
      </c>
      <c r="AH65">
        <v>2.9</v>
      </c>
      <c r="AI65">
        <v>66.84</v>
      </c>
      <c r="AJ65">
        <v>0.68</v>
      </c>
      <c r="AK65">
        <v>1.93</v>
      </c>
      <c r="AL65">
        <v>38.64</v>
      </c>
      <c r="AM65">
        <v>0.52</v>
      </c>
      <c r="AN65">
        <v>24.15</v>
      </c>
      <c r="AO65">
        <v>24.15</v>
      </c>
      <c r="AP65">
        <v>96.6</v>
      </c>
      <c r="AQ65">
        <v>32.93</v>
      </c>
      <c r="AR65">
        <v>48.67</v>
      </c>
      <c r="AS65">
        <v>6.76</v>
      </c>
      <c r="AT65">
        <v>0</v>
      </c>
      <c r="AU65">
        <v>96.6</v>
      </c>
      <c r="AV65">
        <v>72.45</v>
      </c>
      <c r="AW65">
        <v>0</v>
      </c>
      <c r="AX65">
        <v>24.15</v>
      </c>
      <c r="AY65">
        <v>24.15</v>
      </c>
      <c r="AZ65">
        <v>1.93</v>
      </c>
      <c r="BA65">
        <v>1.59</v>
      </c>
      <c r="BB65">
        <v>48.3</v>
      </c>
      <c r="BC65">
        <v>121.71</v>
      </c>
      <c r="BD65">
        <v>24.15</v>
      </c>
      <c r="BE65">
        <v>10.97</v>
      </c>
      <c r="BF65">
        <v>0</v>
      </c>
      <c r="BG65">
        <v>90.8</v>
      </c>
      <c r="BH65">
        <v>0</v>
      </c>
      <c r="BI65">
        <v>0.88</v>
      </c>
      <c r="BJ65">
        <v>0</v>
      </c>
      <c r="BK65">
        <v>13.52</v>
      </c>
      <c r="BL65">
        <v>183.54</v>
      </c>
      <c r="BM65">
        <v>0.98</v>
      </c>
      <c r="BN65">
        <v>0</v>
      </c>
      <c r="BO65">
        <v>64.8</v>
      </c>
      <c r="BP65">
        <v>0.61</v>
      </c>
      <c r="BQ65">
        <v>0.97</v>
      </c>
      <c r="BR65">
        <v>32.93</v>
      </c>
      <c r="BS65">
        <v>0</v>
      </c>
      <c r="BT65">
        <v>48.3</v>
      </c>
      <c r="BU65">
        <v>57.96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21.78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12.54</v>
      </c>
      <c r="CK65">
        <v>24.15</v>
      </c>
      <c r="CL65">
        <v>0</v>
      </c>
      <c r="CM65">
        <v>0</v>
      </c>
      <c r="CN65">
        <v>0</v>
      </c>
      <c r="CO65">
        <v>0</v>
      </c>
      <c r="CP65">
        <v>24.15</v>
      </c>
      <c r="CQ65">
        <v>28.98</v>
      </c>
    </row>
    <row r="66" spans="7:95">
      <c r="G66" t="s">
        <v>108</v>
      </c>
      <c r="H66" s="73">
        <v>689.55999999999983</v>
      </c>
      <c r="I66" s="46">
        <v>442.87</v>
      </c>
      <c r="J66" s="46">
        <v>665.23</v>
      </c>
      <c r="K66" s="46">
        <v>184.67</v>
      </c>
      <c r="L66" s="46">
        <v>6.92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3.06</v>
      </c>
      <c r="X66">
        <v>67.62</v>
      </c>
      <c r="Y66">
        <v>168.81</v>
      </c>
      <c r="Z66">
        <v>11.74</v>
      </c>
      <c r="AA66">
        <v>84.22</v>
      </c>
      <c r="AB66">
        <v>0.88</v>
      </c>
      <c r="AC66">
        <v>193.2</v>
      </c>
      <c r="AD66">
        <v>48.3</v>
      </c>
      <c r="AE66">
        <v>32.93</v>
      </c>
      <c r="AF66">
        <v>0.48</v>
      </c>
      <c r="AG66">
        <v>0.35</v>
      </c>
      <c r="AH66">
        <v>2.9</v>
      </c>
      <c r="AI66">
        <v>66.84</v>
      </c>
      <c r="AJ66">
        <v>0.68</v>
      </c>
      <c r="AK66">
        <v>1.93</v>
      </c>
      <c r="AL66">
        <v>38.64</v>
      </c>
      <c r="AM66">
        <v>0.52</v>
      </c>
      <c r="AN66">
        <v>24.15</v>
      </c>
      <c r="AO66">
        <v>24.15</v>
      </c>
      <c r="AP66">
        <v>96.6</v>
      </c>
      <c r="AQ66">
        <v>32.93</v>
      </c>
      <c r="AR66">
        <v>48.67</v>
      </c>
      <c r="AS66">
        <v>6.76</v>
      </c>
      <c r="AT66">
        <v>0</v>
      </c>
      <c r="AU66">
        <v>96.6</v>
      </c>
      <c r="AV66">
        <v>72.45</v>
      </c>
      <c r="AW66">
        <v>0</v>
      </c>
      <c r="AX66">
        <v>24.15</v>
      </c>
      <c r="AY66">
        <v>24.15</v>
      </c>
      <c r="AZ66">
        <v>1.93</v>
      </c>
      <c r="BA66">
        <v>1.59</v>
      </c>
      <c r="BB66">
        <v>48.3</v>
      </c>
      <c r="BC66">
        <v>121.71</v>
      </c>
      <c r="BD66">
        <v>24.15</v>
      </c>
      <c r="BE66">
        <v>10.97</v>
      </c>
      <c r="BF66">
        <v>0</v>
      </c>
      <c r="BG66">
        <v>90.8</v>
      </c>
      <c r="BH66">
        <v>0</v>
      </c>
      <c r="BI66">
        <v>0.88</v>
      </c>
      <c r="BJ66">
        <v>0</v>
      </c>
      <c r="BK66">
        <v>13.52</v>
      </c>
      <c r="BL66">
        <v>183.54</v>
      </c>
      <c r="BM66">
        <v>0.98</v>
      </c>
      <c r="BN66">
        <v>0</v>
      </c>
      <c r="BO66">
        <v>64.8</v>
      </c>
      <c r="BP66">
        <v>0.61</v>
      </c>
      <c r="BQ66">
        <v>0.97</v>
      </c>
      <c r="BR66">
        <v>32.93</v>
      </c>
      <c r="BS66">
        <v>0</v>
      </c>
      <c r="BT66">
        <v>48.3</v>
      </c>
      <c r="BU66">
        <v>57.96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21.78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12.54</v>
      </c>
      <c r="CK66">
        <v>24.15</v>
      </c>
      <c r="CL66">
        <v>0</v>
      </c>
      <c r="CM66">
        <v>0</v>
      </c>
      <c r="CN66">
        <v>0</v>
      </c>
      <c r="CO66">
        <v>0</v>
      </c>
      <c r="CP66">
        <v>23.86</v>
      </c>
      <c r="CQ66">
        <v>29.27</v>
      </c>
    </row>
    <row r="67" spans="7:95">
      <c r="G67" t="s">
        <v>109</v>
      </c>
      <c r="H67" s="73">
        <v>689.40999999999985</v>
      </c>
      <c r="I67" s="46">
        <v>442.87</v>
      </c>
      <c r="J67" s="46">
        <v>665.41000000000008</v>
      </c>
      <c r="K67" s="46">
        <v>184.67</v>
      </c>
      <c r="L67" s="46">
        <v>9.77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5.91</v>
      </c>
      <c r="X67">
        <v>67.62</v>
      </c>
      <c r="Y67">
        <v>168.81</v>
      </c>
      <c r="Z67">
        <v>11.74</v>
      </c>
      <c r="AA67">
        <v>84.22</v>
      </c>
      <c r="AB67">
        <v>0.88</v>
      </c>
      <c r="AC67">
        <v>193.2</v>
      </c>
      <c r="AD67">
        <v>0</v>
      </c>
      <c r="AE67">
        <v>32.93</v>
      </c>
      <c r="AF67">
        <v>0.48</v>
      </c>
      <c r="AG67">
        <v>0.35</v>
      </c>
      <c r="AH67">
        <v>2.9</v>
      </c>
      <c r="AI67">
        <v>66.84</v>
      </c>
      <c r="AJ67">
        <v>0.68</v>
      </c>
      <c r="AK67">
        <v>1.93</v>
      </c>
      <c r="AL67">
        <v>0</v>
      </c>
      <c r="AM67">
        <v>0.52</v>
      </c>
      <c r="AN67">
        <v>0</v>
      </c>
      <c r="AO67">
        <v>24.15</v>
      </c>
      <c r="AP67">
        <v>96.6</v>
      </c>
      <c r="AQ67">
        <v>32.93</v>
      </c>
      <c r="AR67">
        <v>48.67</v>
      </c>
      <c r="AS67">
        <v>6.76</v>
      </c>
      <c r="AT67">
        <v>0</v>
      </c>
      <c r="AU67">
        <v>96.6</v>
      </c>
      <c r="AV67">
        <v>72.45</v>
      </c>
      <c r="AW67">
        <v>0</v>
      </c>
      <c r="AX67">
        <v>24.15</v>
      </c>
      <c r="AY67">
        <v>24.15</v>
      </c>
      <c r="AZ67">
        <v>1.93</v>
      </c>
      <c r="BA67">
        <v>1.59</v>
      </c>
      <c r="BB67">
        <v>48.3</v>
      </c>
      <c r="BC67">
        <v>121.71</v>
      </c>
      <c r="BD67">
        <v>24.15</v>
      </c>
      <c r="BE67">
        <v>10.97</v>
      </c>
      <c r="BF67">
        <v>0</v>
      </c>
      <c r="BG67">
        <v>90.8</v>
      </c>
      <c r="BH67">
        <v>0</v>
      </c>
      <c r="BI67">
        <v>0.88</v>
      </c>
      <c r="BJ67">
        <v>0</v>
      </c>
      <c r="BK67">
        <v>13.52</v>
      </c>
      <c r="BL67">
        <v>183.54</v>
      </c>
      <c r="BM67">
        <v>0.98</v>
      </c>
      <c r="BN67">
        <v>0</v>
      </c>
      <c r="BO67">
        <v>64.8</v>
      </c>
      <c r="BP67">
        <v>0.61</v>
      </c>
      <c r="BQ67">
        <v>0.82</v>
      </c>
      <c r="BR67">
        <v>32.93</v>
      </c>
      <c r="BS67">
        <v>0</v>
      </c>
      <c r="BT67">
        <v>0</v>
      </c>
      <c r="BU67">
        <v>57.96</v>
      </c>
      <c r="BV67">
        <v>48.3</v>
      </c>
      <c r="BW67">
        <v>0</v>
      </c>
      <c r="BX67">
        <v>0</v>
      </c>
      <c r="BY67">
        <v>38.64</v>
      </c>
      <c r="BZ67">
        <v>24.15</v>
      </c>
      <c r="CA67">
        <v>21.78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48.3</v>
      </c>
      <c r="CI67">
        <v>0</v>
      </c>
      <c r="CJ67">
        <v>12.72</v>
      </c>
      <c r="CK67">
        <v>24.15</v>
      </c>
      <c r="CL67">
        <v>0</v>
      </c>
      <c r="CM67">
        <v>0</v>
      </c>
      <c r="CN67">
        <v>0</v>
      </c>
      <c r="CO67">
        <v>0</v>
      </c>
      <c r="CP67">
        <v>20.190000000000001</v>
      </c>
      <c r="CQ67">
        <v>32.94</v>
      </c>
    </row>
    <row r="68" spans="7:95">
      <c r="G68" t="s">
        <v>110</v>
      </c>
      <c r="H68" s="73">
        <v>689.40999999999985</v>
      </c>
      <c r="I68" s="46">
        <v>442.87</v>
      </c>
      <c r="J68" s="46">
        <v>665.41000000000008</v>
      </c>
      <c r="K68" s="46">
        <v>184.67000000000002</v>
      </c>
      <c r="L68" s="46">
        <v>8.5299999999999994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4.67</v>
      </c>
      <c r="X68">
        <v>67.62</v>
      </c>
      <c r="Y68">
        <v>168.81</v>
      </c>
      <c r="Z68">
        <v>11.74</v>
      </c>
      <c r="AA68">
        <v>84.22</v>
      </c>
      <c r="AB68">
        <v>0.88</v>
      </c>
      <c r="AC68">
        <v>193.2</v>
      </c>
      <c r="AD68">
        <v>0</v>
      </c>
      <c r="AE68">
        <v>32.93</v>
      </c>
      <c r="AF68">
        <v>0.48</v>
      </c>
      <c r="AG68">
        <v>0.35</v>
      </c>
      <c r="AH68">
        <v>2.9</v>
      </c>
      <c r="AI68">
        <v>66.84</v>
      </c>
      <c r="AJ68">
        <v>0.68</v>
      </c>
      <c r="AK68">
        <v>1.93</v>
      </c>
      <c r="AL68">
        <v>0</v>
      </c>
      <c r="AM68">
        <v>0.52</v>
      </c>
      <c r="AN68">
        <v>0</v>
      </c>
      <c r="AO68">
        <v>24.15</v>
      </c>
      <c r="AP68">
        <v>96.6</v>
      </c>
      <c r="AQ68">
        <v>32.93</v>
      </c>
      <c r="AR68">
        <v>48.67</v>
      </c>
      <c r="AS68">
        <v>6.76</v>
      </c>
      <c r="AT68">
        <v>0</v>
      </c>
      <c r="AU68">
        <v>96.6</v>
      </c>
      <c r="AV68">
        <v>72.45</v>
      </c>
      <c r="AW68">
        <v>0</v>
      </c>
      <c r="AX68">
        <v>24.15</v>
      </c>
      <c r="AY68">
        <v>24.15</v>
      </c>
      <c r="AZ68">
        <v>1.93</v>
      </c>
      <c r="BA68">
        <v>1.59</v>
      </c>
      <c r="BB68">
        <v>48.3</v>
      </c>
      <c r="BC68">
        <v>121.71</v>
      </c>
      <c r="BD68">
        <v>24.15</v>
      </c>
      <c r="BE68">
        <v>10.97</v>
      </c>
      <c r="BF68">
        <v>0</v>
      </c>
      <c r="BG68">
        <v>90.8</v>
      </c>
      <c r="BH68">
        <v>0</v>
      </c>
      <c r="BI68">
        <v>0.88</v>
      </c>
      <c r="BJ68">
        <v>0</v>
      </c>
      <c r="BK68">
        <v>13.52</v>
      </c>
      <c r="BL68">
        <v>183.54</v>
      </c>
      <c r="BM68">
        <v>0.98</v>
      </c>
      <c r="BN68">
        <v>0</v>
      </c>
      <c r="BO68">
        <v>64.8</v>
      </c>
      <c r="BP68">
        <v>0.61</v>
      </c>
      <c r="BQ68">
        <v>0.82</v>
      </c>
      <c r="BR68">
        <v>32.93</v>
      </c>
      <c r="BS68">
        <v>0</v>
      </c>
      <c r="BT68">
        <v>0</v>
      </c>
      <c r="BU68">
        <v>57.96</v>
      </c>
      <c r="BV68">
        <v>48.3</v>
      </c>
      <c r="BW68">
        <v>0</v>
      </c>
      <c r="BX68">
        <v>0</v>
      </c>
      <c r="BY68">
        <v>38.64</v>
      </c>
      <c r="BZ68">
        <v>24.15</v>
      </c>
      <c r="CA68">
        <v>21.78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48.3</v>
      </c>
      <c r="CI68">
        <v>0</v>
      </c>
      <c r="CJ68">
        <v>12.72</v>
      </c>
      <c r="CK68">
        <v>24.15</v>
      </c>
      <c r="CL68">
        <v>0</v>
      </c>
      <c r="CM68">
        <v>0</v>
      </c>
      <c r="CN68">
        <v>0</v>
      </c>
      <c r="CO68">
        <v>0</v>
      </c>
      <c r="CP68">
        <v>16.329999999999998</v>
      </c>
      <c r="CQ68">
        <v>36.799999999999997</v>
      </c>
    </row>
    <row r="69" spans="7:95">
      <c r="G69" t="s">
        <v>111</v>
      </c>
      <c r="H69" s="73">
        <v>689.40999999999985</v>
      </c>
      <c r="I69" s="46">
        <v>442.87</v>
      </c>
      <c r="J69" s="46">
        <v>665.41000000000008</v>
      </c>
      <c r="K69" s="46">
        <v>184.67</v>
      </c>
      <c r="L69" s="46">
        <v>7.43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3.57</v>
      </c>
      <c r="X69">
        <v>67.62</v>
      </c>
      <c r="Y69">
        <v>168.81</v>
      </c>
      <c r="Z69">
        <v>11.74</v>
      </c>
      <c r="AA69">
        <v>84.22</v>
      </c>
      <c r="AB69">
        <v>0.88</v>
      </c>
      <c r="AC69">
        <v>193.2</v>
      </c>
      <c r="AD69">
        <v>0</v>
      </c>
      <c r="AE69">
        <v>32.93</v>
      </c>
      <c r="AF69">
        <v>0.48</v>
      </c>
      <c r="AG69">
        <v>0.35</v>
      </c>
      <c r="AH69">
        <v>2.9</v>
      </c>
      <c r="AI69">
        <v>66.84</v>
      </c>
      <c r="AJ69">
        <v>0.68</v>
      </c>
      <c r="AK69">
        <v>1.93</v>
      </c>
      <c r="AL69">
        <v>0</v>
      </c>
      <c r="AM69">
        <v>0.52</v>
      </c>
      <c r="AN69">
        <v>0</v>
      </c>
      <c r="AO69">
        <v>24.15</v>
      </c>
      <c r="AP69">
        <v>96.6</v>
      </c>
      <c r="AQ69">
        <v>32.93</v>
      </c>
      <c r="AR69">
        <v>48.67</v>
      </c>
      <c r="AS69">
        <v>6.76</v>
      </c>
      <c r="AT69">
        <v>0</v>
      </c>
      <c r="AU69">
        <v>96.6</v>
      </c>
      <c r="AV69">
        <v>72.45</v>
      </c>
      <c r="AW69">
        <v>0</v>
      </c>
      <c r="AX69">
        <v>24.15</v>
      </c>
      <c r="AY69">
        <v>24.15</v>
      </c>
      <c r="AZ69">
        <v>1.93</v>
      </c>
      <c r="BA69">
        <v>1.59</v>
      </c>
      <c r="BB69">
        <v>48.3</v>
      </c>
      <c r="BC69">
        <v>121.71</v>
      </c>
      <c r="BD69">
        <v>24.15</v>
      </c>
      <c r="BE69">
        <v>10.97</v>
      </c>
      <c r="BF69">
        <v>0</v>
      </c>
      <c r="BG69">
        <v>90.8</v>
      </c>
      <c r="BH69">
        <v>0</v>
      </c>
      <c r="BI69">
        <v>0.88</v>
      </c>
      <c r="BJ69">
        <v>0</v>
      </c>
      <c r="BK69">
        <v>13.52</v>
      </c>
      <c r="BL69">
        <v>183.54</v>
      </c>
      <c r="BM69">
        <v>0.98</v>
      </c>
      <c r="BN69">
        <v>0</v>
      </c>
      <c r="BO69">
        <v>64.8</v>
      </c>
      <c r="BP69">
        <v>0.61</v>
      </c>
      <c r="BQ69">
        <v>0.82</v>
      </c>
      <c r="BR69">
        <v>32.93</v>
      </c>
      <c r="BS69">
        <v>0</v>
      </c>
      <c r="BT69">
        <v>0</v>
      </c>
      <c r="BU69">
        <v>57.96</v>
      </c>
      <c r="BV69">
        <v>48.3</v>
      </c>
      <c r="BW69">
        <v>0</v>
      </c>
      <c r="BX69">
        <v>0</v>
      </c>
      <c r="BY69">
        <v>38.64</v>
      </c>
      <c r="BZ69">
        <v>24.15</v>
      </c>
      <c r="CA69">
        <v>21.78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48.3</v>
      </c>
      <c r="CI69">
        <v>0</v>
      </c>
      <c r="CJ69">
        <v>12.72</v>
      </c>
      <c r="CK69">
        <v>24.15</v>
      </c>
      <c r="CL69">
        <v>0</v>
      </c>
      <c r="CM69">
        <v>0</v>
      </c>
      <c r="CN69">
        <v>0</v>
      </c>
      <c r="CO69">
        <v>0</v>
      </c>
      <c r="CP69">
        <v>12.36</v>
      </c>
      <c r="CQ69">
        <v>40.770000000000003</v>
      </c>
    </row>
    <row r="70" spans="7:95">
      <c r="G70" t="s">
        <v>112</v>
      </c>
      <c r="H70" s="73">
        <v>689.40999999999985</v>
      </c>
      <c r="I70" s="46">
        <v>442.87</v>
      </c>
      <c r="J70" s="46">
        <v>665.41000000000008</v>
      </c>
      <c r="K70" s="46">
        <v>183.89999999999998</v>
      </c>
      <c r="L70" s="46">
        <v>7.08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3.22</v>
      </c>
      <c r="X70">
        <v>67.62</v>
      </c>
      <c r="Y70">
        <v>168.81</v>
      </c>
      <c r="Z70">
        <v>11.74</v>
      </c>
      <c r="AA70">
        <v>84.22</v>
      </c>
      <c r="AB70">
        <v>0.88</v>
      </c>
      <c r="AC70">
        <v>193.2</v>
      </c>
      <c r="AD70">
        <v>0</v>
      </c>
      <c r="AE70">
        <v>32.93</v>
      </c>
      <c r="AF70">
        <v>0.48</v>
      </c>
      <c r="AG70">
        <v>0.35</v>
      </c>
      <c r="AH70">
        <v>2.9</v>
      </c>
      <c r="AI70">
        <v>66.84</v>
      </c>
      <c r="AJ70">
        <v>0.68</v>
      </c>
      <c r="AK70">
        <v>1.93</v>
      </c>
      <c r="AL70">
        <v>0</v>
      </c>
      <c r="AM70">
        <v>0.52</v>
      </c>
      <c r="AN70">
        <v>0</v>
      </c>
      <c r="AO70">
        <v>24.15</v>
      </c>
      <c r="AP70">
        <v>96.6</v>
      </c>
      <c r="AQ70">
        <v>32.93</v>
      </c>
      <c r="AR70">
        <v>48.67</v>
      </c>
      <c r="AS70">
        <v>6.76</v>
      </c>
      <c r="AT70">
        <v>0</v>
      </c>
      <c r="AU70">
        <v>96.6</v>
      </c>
      <c r="AV70">
        <v>72.45</v>
      </c>
      <c r="AW70">
        <v>0</v>
      </c>
      <c r="AX70">
        <v>24.15</v>
      </c>
      <c r="AY70">
        <v>24.15</v>
      </c>
      <c r="AZ70">
        <v>1.93</v>
      </c>
      <c r="BA70">
        <v>1.59</v>
      </c>
      <c r="BB70">
        <v>48.3</v>
      </c>
      <c r="BC70">
        <v>121.71</v>
      </c>
      <c r="BD70">
        <v>24.15</v>
      </c>
      <c r="BE70">
        <v>10.97</v>
      </c>
      <c r="BF70">
        <v>0</v>
      </c>
      <c r="BG70">
        <v>90.8</v>
      </c>
      <c r="BH70">
        <v>0</v>
      </c>
      <c r="BI70">
        <v>0.88</v>
      </c>
      <c r="BJ70">
        <v>0</v>
      </c>
      <c r="BK70">
        <v>13.52</v>
      </c>
      <c r="BL70">
        <v>183.54</v>
      </c>
      <c r="BM70">
        <v>0.98</v>
      </c>
      <c r="BN70">
        <v>0</v>
      </c>
      <c r="BO70">
        <v>64.8</v>
      </c>
      <c r="BP70">
        <v>0.61</v>
      </c>
      <c r="BQ70">
        <v>0.82</v>
      </c>
      <c r="BR70">
        <v>32.93</v>
      </c>
      <c r="BS70">
        <v>0</v>
      </c>
      <c r="BT70">
        <v>0</v>
      </c>
      <c r="BU70">
        <v>57.96</v>
      </c>
      <c r="BV70">
        <v>48.3</v>
      </c>
      <c r="BW70">
        <v>0</v>
      </c>
      <c r="BX70">
        <v>0</v>
      </c>
      <c r="BY70">
        <v>38.64</v>
      </c>
      <c r="BZ70">
        <v>24.15</v>
      </c>
      <c r="CA70">
        <v>21.78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48.3</v>
      </c>
      <c r="CI70">
        <v>0</v>
      </c>
      <c r="CJ70">
        <v>12.72</v>
      </c>
      <c r="CK70">
        <v>24.15</v>
      </c>
      <c r="CL70">
        <v>0</v>
      </c>
      <c r="CM70">
        <v>0</v>
      </c>
      <c r="CN70">
        <v>0</v>
      </c>
      <c r="CO70">
        <v>0</v>
      </c>
      <c r="CP70">
        <v>8.31</v>
      </c>
      <c r="CQ70">
        <v>44.05</v>
      </c>
    </row>
    <row r="71" spans="7:95">
      <c r="G71" t="s">
        <v>113</v>
      </c>
      <c r="H71" s="73">
        <v>689.3599999999999</v>
      </c>
      <c r="I71" s="46">
        <v>442.87</v>
      </c>
      <c r="J71" s="46">
        <v>665.61</v>
      </c>
      <c r="K71" s="46">
        <v>131.54</v>
      </c>
      <c r="L71" s="46">
        <v>6.9399999999999995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3.08</v>
      </c>
      <c r="X71">
        <v>67.62</v>
      </c>
      <c r="Y71">
        <v>168.81</v>
      </c>
      <c r="Z71">
        <v>11.74</v>
      </c>
      <c r="AA71">
        <v>84.22</v>
      </c>
      <c r="AB71">
        <v>0.88</v>
      </c>
      <c r="AC71">
        <v>193.2</v>
      </c>
      <c r="AD71">
        <v>0</v>
      </c>
      <c r="AE71">
        <v>32.93</v>
      </c>
      <c r="AF71">
        <v>0.48</v>
      </c>
      <c r="AG71">
        <v>0.35</v>
      </c>
      <c r="AH71">
        <v>2.9</v>
      </c>
      <c r="AI71">
        <v>66.84</v>
      </c>
      <c r="AJ71">
        <v>0.68</v>
      </c>
      <c r="AK71">
        <v>1.93</v>
      </c>
      <c r="AL71">
        <v>0</v>
      </c>
      <c r="AM71">
        <v>0.52</v>
      </c>
      <c r="AN71">
        <v>0</v>
      </c>
      <c r="AO71">
        <v>24.15</v>
      </c>
      <c r="AP71">
        <v>96.6</v>
      </c>
      <c r="AQ71">
        <v>32.93</v>
      </c>
      <c r="AR71">
        <v>48.67</v>
      </c>
      <c r="AS71">
        <v>6.76</v>
      </c>
      <c r="AT71">
        <v>0</v>
      </c>
      <c r="AU71">
        <v>96.6</v>
      </c>
      <c r="AV71">
        <v>72.45</v>
      </c>
      <c r="AW71">
        <v>0</v>
      </c>
      <c r="AX71">
        <v>0</v>
      </c>
      <c r="AY71">
        <v>0</v>
      </c>
      <c r="AZ71">
        <v>1.93</v>
      </c>
      <c r="BA71">
        <v>1.59</v>
      </c>
      <c r="BB71">
        <v>48.3</v>
      </c>
      <c r="BC71">
        <v>121.71</v>
      </c>
      <c r="BD71">
        <v>24.15</v>
      </c>
      <c r="BE71">
        <v>10.97</v>
      </c>
      <c r="BF71">
        <v>0</v>
      </c>
      <c r="BG71">
        <v>90.8</v>
      </c>
      <c r="BH71">
        <v>0</v>
      </c>
      <c r="BI71">
        <v>0.88</v>
      </c>
      <c r="BJ71">
        <v>0</v>
      </c>
      <c r="BK71">
        <v>13.52</v>
      </c>
      <c r="BL71">
        <v>183.54</v>
      </c>
      <c r="BM71">
        <v>0.98</v>
      </c>
      <c r="BN71">
        <v>0</v>
      </c>
      <c r="BO71">
        <v>64.8</v>
      </c>
      <c r="BP71">
        <v>0.61</v>
      </c>
      <c r="BQ71">
        <v>0.77</v>
      </c>
      <c r="BR71">
        <v>32.93</v>
      </c>
      <c r="BS71">
        <v>0</v>
      </c>
      <c r="BT71">
        <v>0</v>
      </c>
      <c r="BU71">
        <v>57.96</v>
      </c>
      <c r="BV71">
        <v>48.3</v>
      </c>
      <c r="BW71">
        <v>0</v>
      </c>
      <c r="BX71">
        <v>0</v>
      </c>
      <c r="BY71">
        <v>38.64</v>
      </c>
      <c r="BZ71">
        <v>24.15</v>
      </c>
      <c r="CA71">
        <v>21.78</v>
      </c>
      <c r="CB71">
        <v>0</v>
      </c>
      <c r="CC71">
        <v>0</v>
      </c>
      <c r="CD71">
        <v>0</v>
      </c>
      <c r="CE71">
        <v>0</v>
      </c>
      <c r="CF71">
        <v>24.15</v>
      </c>
      <c r="CG71">
        <v>24.15</v>
      </c>
      <c r="CH71">
        <v>48.3</v>
      </c>
      <c r="CI71">
        <v>0</v>
      </c>
      <c r="CJ71">
        <v>12.92</v>
      </c>
      <c r="CK71">
        <v>24.15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</row>
    <row r="72" spans="7:95">
      <c r="G72" t="s">
        <v>114</v>
      </c>
      <c r="H72" s="73">
        <v>689.3599999999999</v>
      </c>
      <c r="I72" s="46">
        <v>442.87</v>
      </c>
      <c r="J72" s="46">
        <v>665.61</v>
      </c>
      <c r="K72" s="46">
        <v>131.54</v>
      </c>
      <c r="L72" s="46">
        <v>6.02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2.16</v>
      </c>
      <c r="X72">
        <v>67.62</v>
      </c>
      <c r="Y72">
        <v>168.81</v>
      </c>
      <c r="Z72">
        <v>11.74</v>
      </c>
      <c r="AA72">
        <v>84.22</v>
      </c>
      <c r="AB72">
        <v>0.88</v>
      </c>
      <c r="AC72">
        <v>193.2</v>
      </c>
      <c r="AD72">
        <v>0</v>
      </c>
      <c r="AE72">
        <v>32.93</v>
      </c>
      <c r="AF72">
        <v>0.48</v>
      </c>
      <c r="AG72">
        <v>0.35</v>
      </c>
      <c r="AH72">
        <v>2.9</v>
      </c>
      <c r="AI72">
        <v>66.84</v>
      </c>
      <c r="AJ72">
        <v>0.68</v>
      </c>
      <c r="AK72">
        <v>1.93</v>
      </c>
      <c r="AL72">
        <v>0</v>
      </c>
      <c r="AM72">
        <v>0.52</v>
      </c>
      <c r="AN72">
        <v>0</v>
      </c>
      <c r="AO72">
        <v>24.15</v>
      </c>
      <c r="AP72">
        <v>96.6</v>
      </c>
      <c r="AQ72">
        <v>32.93</v>
      </c>
      <c r="AR72">
        <v>48.67</v>
      </c>
      <c r="AS72">
        <v>6.76</v>
      </c>
      <c r="AT72">
        <v>0</v>
      </c>
      <c r="AU72">
        <v>96.6</v>
      </c>
      <c r="AV72">
        <v>72.45</v>
      </c>
      <c r="AW72">
        <v>0</v>
      </c>
      <c r="AX72">
        <v>0</v>
      </c>
      <c r="AY72">
        <v>0</v>
      </c>
      <c r="AZ72">
        <v>1.93</v>
      </c>
      <c r="BA72">
        <v>1.59</v>
      </c>
      <c r="BB72">
        <v>48.3</v>
      </c>
      <c r="BC72">
        <v>121.71</v>
      </c>
      <c r="BD72">
        <v>24.15</v>
      </c>
      <c r="BE72">
        <v>10.97</v>
      </c>
      <c r="BF72">
        <v>0</v>
      </c>
      <c r="BG72">
        <v>90.8</v>
      </c>
      <c r="BH72">
        <v>0</v>
      </c>
      <c r="BI72">
        <v>0.88</v>
      </c>
      <c r="BJ72">
        <v>0</v>
      </c>
      <c r="BK72">
        <v>13.52</v>
      </c>
      <c r="BL72">
        <v>183.54</v>
      </c>
      <c r="BM72">
        <v>0.98</v>
      </c>
      <c r="BN72">
        <v>0</v>
      </c>
      <c r="BO72">
        <v>64.8</v>
      </c>
      <c r="BP72">
        <v>0.61</v>
      </c>
      <c r="BQ72">
        <v>0.77</v>
      </c>
      <c r="BR72">
        <v>32.93</v>
      </c>
      <c r="BS72">
        <v>0</v>
      </c>
      <c r="BT72">
        <v>0</v>
      </c>
      <c r="BU72">
        <v>57.96</v>
      </c>
      <c r="BV72">
        <v>48.3</v>
      </c>
      <c r="BW72">
        <v>0</v>
      </c>
      <c r="BX72">
        <v>0</v>
      </c>
      <c r="BY72">
        <v>38.64</v>
      </c>
      <c r="BZ72">
        <v>24.15</v>
      </c>
      <c r="CA72">
        <v>21.78</v>
      </c>
      <c r="CB72">
        <v>0</v>
      </c>
      <c r="CC72">
        <v>0</v>
      </c>
      <c r="CD72">
        <v>0</v>
      </c>
      <c r="CE72">
        <v>0</v>
      </c>
      <c r="CF72">
        <v>24.15</v>
      </c>
      <c r="CG72">
        <v>24.15</v>
      </c>
      <c r="CH72">
        <v>48.3</v>
      </c>
      <c r="CI72">
        <v>0</v>
      </c>
      <c r="CJ72">
        <v>12.92</v>
      </c>
      <c r="CK72">
        <v>24.15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</row>
    <row r="73" spans="7:95">
      <c r="G73" t="s">
        <v>115</v>
      </c>
      <c r="H73" s="73">
        <v>689.3599999999999</v>
      </c>
      <c r="I73" s="46">
        <v>442.87</v>
      </c>
      <c r="J73" s="46">
        <v>666.80000000000007</v>
      </c>
      <c r="K73" s="46">
        <v>131.54</v>
      </c>
      <c r="L73" s="46">
        <v>4.62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0.76</v>
      </c>
      <c r="X73">
        <v>67.62</v>
      </c>
      <c r="Y73">
        <v>168.81</v>
      </c>
      <c r="Z73">
        <v>11.74</v>
      </c>
      <c r="AA73">
        <v>84.22</v>
      </c>
      <c r="AB73">
        <v>0.88</v>
      </c>
      <c r="AC73">
        <v>193.2</v>
      </c>
      <c r="AD73">
        <v>0</v>
      </c>
      <c r="AE73">
        <v>32.93</v>
      </c>
      <c r="AF73">
        <v>0.48</v>
      </c>
      <c r="AG73">
        <v>0.35</v>
      </c>
      <c r="AH73">
        <v>2.9</v>
      </c>
      <c r="AI73">
        <v>66.84</v>
      </c>
      <c r="AJ73">
        <v>0.68</v>
      </c>
      <c r="AK73">
        <v>1.93</v>
      </c>
      <c r="AL73">
        <v>0</v>
      </c>
      <c r="AM73">
        <v>0.52</v>
      </c>
      <c r="AN73">
        <v>0</v>
      </c>
      <c r="AO73">
        <v>24.15</v>
      </c>
      <c r="AP73">
        <v>96.6</v>
      </c>
      <c r="AQ73">
        <v>32.93</v>
      </c>
      <c r="AR73">
        <v>48.67</v>
      </c>
      <c r="AS73">
        <v>6.76</v>
      </c>
      <c r="AT73">
        <v>0</v>
      </c>
      <c r="AU73">
        <v>96.6</v>
      </c>
      <c r="AV73">
        <v>72.45</v>
      </c>
      <c r="AW73">
        <v>0</v>
      </c>
      <c r="AX73">
        <v>0</v>
      </c>
      <c r="AY73">
        <v>0</v>
      </c>
      <c r="AZ73">
        <v>1.93</v>
      </c>
      <c r="BA73">
        <v>1.59</v>
      </c>
      <c r="BB73">
        <v>48.3</v>
      </c>
      <c r="BC73">
        <v>121.71</v>
      </c>
      <c r="BD73">
        <v>24.15</v>
      </c>
      <c r="BE73">
        <v>10.97</v>
      </c>
      <c r="BF73">
        <v>0</v>
      </c>
      <c r="BG73">
        <v>90.8</v>
      </c>
      <c r="BH73">
        <v>0</v>
      </c>
      <c r="BI73">
        <v>0.88</v>
      </c>
      <c r="BJ73">
        <v>0</v>
      </c>
      <c r="BK73">
        <v>13.52</v>
      </c>
      <c r="BL73">
        <v>183.54</v>
      </c>
      <c r="BM73">
        <v>0.98</v>
      </c>
      <c r="BN73">
        <v>0</v>
      </c>
      <c r="BO73">
        <v>64.8</v>
      </c>
      <c r="BP73">
        <v>0.61</v>
      </c>
      <c r="BQ73">
        <v>0.77</v>
      </c>
      <c r="BR73">
        <v>32.93</v>
      </c>
      <c r="BS73">
        <v>0</v>
      </c>
      <c r="BT73">
        <v>0</v>
      </c>
      <c r="BU73">
        <v>57.96</v>
      </c>
      <c r="BV73">
        <v>48.3</v>
      </c>
      <c r="BW73">
        <v>0</v>
      </c>
      <c r="BX73">
        <v>0</v>
      </c>
      <c r="BY73">
        <v>38.64</v>
      </c>
      <c r="BZ73">
        <v>24.15</v>
      </c>
      <c r="CA73">
        <v>21.78</v>
      </c>
      <c r="CB73">
        <v>0</v>
      </c>
      <c r="CC73">
        <v>0</v>
      </c>
      <c r="CD73">
        <v>0</v>
      </c>
      <c r="CE73">
        <v>0</v>
      </c>
      <c r="CF73">
        <v>24.15</v>
      </c>
      <c r="CG73">
        <v>24.15</v>
      </c>
      <c r="CH73">
        <v>48.3</v>
      </c>
      <c r="CI73">
        <v>0</v>
      </c>
      <c r="CJ73">
        <v>14.11</v>
      </c>
      <c r="CK73">
        <v>24.15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</row>
    <row r="74" spans="7:95">
      <c r="G74" t="s">
        <v>116</v>
      </c>
      <c r="H74" s="73">
        <v>689.3599999999999</v>
      </c>
      <c r="I74" s="46">
        <v>442.87</v>
      </c>
      <c r="J74" s="46">
        <v>666.80000000000007</v>
      </c>
      <c r="K74" s="46">
        <v>131.54</v>
      </c>
      <c r="L74" s="46">
        <v>4.63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0.77</v>
      </c>
      <c r="X74">
        <v>67.62</v>
      </c>
      <c r="Y74">
        <v>168.81</v>
      </c>
      <c r="Z74">
        <v>11.74</v>
      </c>
      <c r="AA74">
        <v>84.22</v>
      </c>
      <c r="AB74">
        <v>0.88</v>
      </c>
      <c r="AC74">
        <v>193.2</v>
      </c>
      <c r="AD74">
        <v>0</v>
      </c>
      <c r="AE74">
        <v>32.93</v>
      </c>
      <c r="AF74">
        <v>0.48</v>
      </c>
      <c r="AG74">
        <v>0.35</v>
      </c>
      <c r="AH74">
        <v>2.9</v>
      </c>
      <c r="AI74">
        <v>66.84</v>
      </c>
      <c r="AJ74">
        <v>0.68</v>
      </c>
      <c r="AK74">
        <v>1.93</v>
      </c>
      <c r="AL74">
        <v>0</v>
      </c>
      <c r="AM74">
        <v>0.52</v>
      </c>
      <c r="AN74">
        <v>0</v>
      </c>
      <c r="AO74">
        <v>24.15</v>
      </c>
      <c r="AP74">
        <v>96.6</v>
      </c>
      <c r="AQ74">
        <v>32.93</v>
      </c>
      <c r="AR74">
        <v>48.67</v>
      </c>
      <c r="AS74">
        <v>6.76</v>
      </c>
      <c r="AT74">
        <v>0</v>
      </c>
      <c r="AU74">
        <v>96.6</v>
      </c>
      <c r="AV74">
        <v>72.45</v>
      </c>
      <c r="AW74">
        <v>0</v>
      </c>
      <c r="AX74">
        <v>0</v>
      </c>
      <c r="AY74">
        <v>0</v>
      </c>
      <c r="AZ74">
        <v>1.93</v>
      </c>
      <c r="BA74">
        <v>1.59</v>
      </c>
      <c r="BB74">
        <v>48.3</v>
      </c>
      <c r="BC74">
        <v>121.71</v>
      </c>
      <c r="BD74">
        <v>24.15</v>
      </c>
      <c r="BE74">
        <v>10.97</v>
      </c>
      <c r="BF74">
        <v>0</v>
      </c>
      <c r="BG74">
        <v>90.8</v>
      </c>
      <c r="BH74">
        <v>0</v>
      </c>
      <c r="BI74">
        <v>0.88</v>
      </c>
      <c r="BJ74">
        <v>0</v>
      </c>
      <c r="BK74">
        <v>13.52</v>
      </c>
      <c r="BL74">
        <v>183.54</v>
      </c>
      <c r="BM74">
        <v>0.98</v>
      </c>
      <c r="BN74">
        <v>0</v>
      </c>
      <c r="BO74">
        <v>64.8</v>
      </c>
      <c r="BP74">
        <v>0.61</v>
      </c>
      <c r="BQ74">
        <v>0.77</v>
      </c>
      <c r="BR74">
        <v>32.93</v>
      </c>
      <c r="BS74">
        <v>0</v>
      </c>
      <c r="BT74">
        <v>0</v>
      </c>
      <c r="BU74">
        <v>57.96</v>
      </c>
      <c r="BV74">
        <v>48.3</v>
      </c>
      <c r="BW74">
        <v>0</v>
      </c>
      <c r="BX74">
        <v>0</v>
      </c>
      <c r="BY74">
        <v>38.64</v>
      </c>
      <c r="BZ74">
        <v>24.15</v>
      </c>
      <c r="CA74">
        <v>21.78</v>
      </c>
      <c r="CB74">
        <v>0</v>
      </c>
      <c r="CC74">
        <v>0</v>
      </c>
      <c r="CD74">
        <v>0</v>
      </c>
      <c r="CE74">
        <v>0</v>
      </c>
      <c r="CF74">
        <v>24.15</v>
      </c>
      <c r="CG74">
        <v>24.15</v>
      </c>
      <c r="CH74">
        <v>48.3</v>
      </c>
      <c r="CI74">
        <v>0</v>
      </c>
      <c r="CJ74">
        <v>14.11</v>
      </c>
      <c r="CK74">
        <v>24.15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</row>
    <row r="75" spans="7:95">
      <c r="G75" t="s">
        <v>117</v>
      </c>
      <c r="H75" s="73">
        <v>677.61999999999989</v>
      </c>
      <c r="I75" s="46">
        <v>442.87</v>
      </c>
      <c r="J75" s="46">
        <v>666.80000000000007</v>
      </c>
      <c r="K75" s="46">
        <v>131.54</v>
      </c>
      <c r="L75" s="46">
        <v>4.5999999999999996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0.74</v>
      </c>
      <c r="X75">
        <v>67.62</v>
      </c>
      <c r="Y75">
        <v>168.81</v>
      </c>
      <c r="Z75">
        <v>0</v>
      </c>
      <c r="AA75">
        <v>84.22</v>
      </c>
      <c r="AB75">
        <v>0.88</v>
      </c>
      <c r="AC75">
        <v>193.2</v>
      </c>
      <c r="AD75">
        <v>0</v>
      </c>
      <c r="AE75">
        <v>32.93</v>
      </c>
      <c r="AF75">
        <v>0.48</v>
      </c>
      <c r="AG75">
        <v>0.35</v>
      </c>
      <c r="AH75">
        <v>2.9</v>
      </c>
      <c r="AI75">
        <v>66.84</v>
      </c>
      <c r="AJ75">
        <v>0.68</v>
      </c>
      <c r="AK75">
        <v>1.93</v>
      </c>
      <c r="AL75">
        <v>0</v>
      </c>
      <c r="AM75">
        <v>0.52</v>
      </c>
      <c r="AN75">
        <v>0</v>
      </c>
      <c r="AO75">
        <v>24.15</v>
      </c>
      <c r="AP75">
        <v>96.6</v>
      </c>
      <c r="AQ75">
        <v>32.93</v>
      </c>
      <c r="AR75">
        <v>48.67</v>
      </c>
      <c r="AS75">
        <v>6.76</v>
      </c>
      <c r="AT75">
        <v>0</v>
      </c>
      <c r="AU75">
        <v>96.6</v>
      </c>
      <c r="AV75">
        <v>72.45</v>
      </c>
      <c r="AW75">
        <v>0</v>
      </c>
      <c r="AX75">
        <v>0</v>
      </c>
      <c r="AY75">
        <v>0</v>
      </c>
      <c r="AZ75">
        <v>1.93</v>
      </c>
      <c r="BA75">
        <v>1.59</v>
      </c>
      <c r="BB75">
        <v>48.3</v>
      </c>
      <c r="BC75">
        <v>121.71</v>
      </c>
      <c r="BD75">
        <v>24.15</v>
      </c>
      <c r="BE75">
        <v>10.97</v>
      </c>
      <c r="BF75">
        <v>0</v>
      </c>
      <c r="BG75">
        <v>90.8</v>
      </c>
      <c r="BH75">
        <v>0</v>
      </c>
      <c r="BI75">
        <v>0.88</v>
      </c>
      <c r="BJ75">
        <v>0</v>
      </c>
      <c r="BK75">
        <v>13.52</v>
      </c>
      <c r="BL75">
        <v>183.54</v>
      </c>
      <c r="BM75">
        <v>0.98</v>
      </c>
      <c r="BN75">
        <v>0</v>
      </c>
      <c r="BO75">
        <v>64.8</v>
      </c>
      <c r="BP75">
        <v>0.61</v>
      </c>
      <c r="BQ75">
        <v>0.77</v>
      </c>
      <c r="BR75">
        <v>32.93</v>
      </c>
      <c r="BS75">
        <v>0</v>
      </c>
      <c r="BT75">
        <v>0</v>
      </c>
      <c r="BU75">
        <v>57.96</v>
      </c>
      <c r="BV75">
        <v>48.3</v>
      </c>
      <c r="BW75">
        <v>0</v>
      </c>
      <c r="BX75">
        <v>0</v>
      </c>
      <c r="BY75">
        <v>38.64</v>
      </c>
      <c r="BZ75">
        <v>24.15</v>
      </c>
      <c r="CA75">
        <v>21.78</v>
      </c>
      <c r="CB75">
        <v>0</v>
      </c>
      <c r="CC75">
        <v>0</v>
      </c>
      <c r="CD75">
        <v>0</v>
      </c>
      <c r="CE75">
        <v>0</v>
      </c>
      <c r="CF75">
        <v>24.15</v>
      </c>
      <c r="CG75">
        <v>24.15</v>
      </c>
      <c r="CH75">
        <v>48.3</v>
      </c>
      <c r="CI75">
        <v>0</v>
      </c>
      <c r="CJ75">
        <v>14.11</v>
      </c>
      <c r="CK75">
        <v>24.15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</row>
    <row r="76" spans="7:95">
      <c r="G76" t="s">
        <v>118</v>
      </c>
      <c r="H76" s="73">
        <v>677.61999999999989</v>
      </c>
      <c r="I76" s="46">
        <v>442.87</v>
      </c>
      <c r="J76" s="46">
        <v>666.80000000000007</v>
      </c>
      <c r="K76" s="46">
        <v>131.54</v>
      </c>
      <c r="L76" s="46">
        <v>4.54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0.68</v>
      </c>
      <c r="X76">
        <v>67.62</v>
      </c>
      <c r="Y76">
        <v>168.81</v>
      </c>
      <c r="Z76">
        <v>0</v>
      </c>
      <c r="AA76">
        <v>84.22</v>
      </c>
      <c r="AB76">
        <v>0.88</v>
      </c>
      <c r="AC76">
        <v>193.2</v>
      </c>
      <c r="AD76">
        <v>0</v>
      </c>
      <c r="AE76">
        <v>32.93</v>
      </c>
      <c r="AF76">
        <v>0.48</v>
      </c>
      <c r="AG76">
        <v>0.35</v>
      </c>
      <c r="AH76">
        <v>2.9</v>
      </c>
      <c r="AI76">
        <v>66.84</v>
      </c>
      <c r="AJ76">
        <v>0.68</v>
      </c>
      <c r="AK76">
        <v>1.93</v>
      </c>
      <c r="AL76">
        <v>0</v>
      </c>
      <c r="AM76">
        <v>0.52</v>
      </c>
      <c r="AN76">
        <v>0</v>
      </c>
      <c r="AO76">
        <v>24.15</v>
      </c>
      <c r="AP76">
        <v>96.6</v>
      </c>
      <c r="AQ76">
        <v>32.93</v>
      </c>
      <c r="AR76">
        <v>48.67</v>
      </c>
      <c r="AS76">
        <v>6.76</v>
      </c>
      <c r="AT76">
        <v>0</v>
      </c>
      <c r="AU76">
        <v>96.6</v>
      </c>
      <c r="AV76">
        <v>72.45</v>
      </c>
      <c r="AW76">
        <v>0</v>
      </c>
      <c r="AX76">
        <v>0</v>
      </c>
      <c r="AY76">
        <v>0</v>
      </c>
      <c r="AZ76">
        <v>1.93</v>
      </c>
      <c r="BA76">
        <v>1.59</v>
      </c>
      <c r="BB76">
        <v>48.3</v>
      </c>
      <c r="BC76">
        <v>121.71</v>
      </c>
      <c r="BD76">
        <v>24.15</v>
      </c>
      <c r="BE76">
        <v>10.97</v>
      </c>
      <c r="BF76">
        <v>0</v>
      </c>
      <c r="BG76">
        <v>90.8</v>
      </c>
      <c r="BH76">
        <v>0</v>
      </c>
      <c r="BI76">
        <v>0.88</v>
      </c>
      <c r="BJ76">
        <v>0</v>
      </c>
      <c r="BK76">
        <v>13.52</v>
      </c>
      <c r="BL76">
        <v>183.54</v>
      </c>
      <c r="BM76">
        <v>0.98</v>
      </c>
      <c r="BN76">
        <v>0</v>
      </c>
      <c r="BO76">
        <v>64.8</v>
      </c>
      <c r="BP76">
        <v>0.61</v>
      </c>
      <c r="BQ76">
        <v>0.77</v>
      </c>
      <c r="BR76">
        <v>32.93</v>
      </c>
      <c r="BS76">
        <v>0</v>
      </c>
      <c r="BT76">
        <v>0</v>
      </c>
      <c r="BU76">
        <v>57.96</v>
      </c>
      <c r="BV76">
        <v>48.3</v>
      </c>
      <c r="BW76">
        <v>0</v>
      </c>
      <c r="BX76">
        <v>0</v>
      </c>
      <c r="BY76">
        <v>38.64</v>
      </c>
      <c r="BZ76">
        <v>24.15</v>
      </c>
      <c r="CA76">
        <v>21.78</v>
      </c>
      <c r="CB76">
        <v>0</v>
      </c>
      <c r="CC76">
        <v>0</v>
      </c>
      <c r="CD76">
        <v>0</v>
      </c>
      <c r="CE76">
        <v>0</v>
      </c>
      <c r="CF76">
        <v>24.15</v>
      </c>
      <c r="CG76">
        <v>24.15</v>
      </c>
      <c r="CH76">
        <v>48.3</v>
      </c>
      <c r="CI76">
        <v>0</v>
      </c>
      <c r="CJ76">
        <v>14.11</v>
      </c>
      <c r="CK76">
        <v>24.15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</row>
    <row r="77" spans="7:95">
      <c r="G77" t="s">
        <v>119</v>
      </c>
      <c r="H77" s="73">
        <v>677.61999999999989</v>
      </c>
      <c r="I77" s="46">
        <v>369.46000000000004</v>
      </c>
      <c r="J77" s="46">
        <v>666.80000000000007</v>
      </c>
      <c r="K77" s="46">
        <v>131.54</v>
      </c>
      <c r="L77" s="46">
        <v>4.25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0.39</v>
      </c>
      <c r="X77">
        <v>67.62</v>
      </c>
      <c r="Y77">
        <v>168.81</v>
      </c>
      <c r="Z77">
        <v>0</v>
      </c>
      <c r="AA77">
        <v>84.22</v>
      </c>
      <c r="AB77">
        <v>0.88</v>
      </c>
      <c r="AC77">
        <v>193.2</v>
      </c>
      <c r="AD77">
        <v>0</v>
      </c>
      <c r="AE77">
        <v>32.93</v>
      </c>
      <c r="AF77">
        <v>0.48</v>
      </c>
      <c r="AG77">
        <v>0.35</v>
      </c>
      <c r="AH77">
        <v>2.9</v>
      </c>
      <c r="AI77">
        <v>66.84</v>
      </c>
      <c r="AJ77">
        <v>0.68</v>
      </c>
      <c r="AK77">
        <v>1.93</v>
      </c>
      <c r="AL77">
        <v>0</v>
      </c>
      <c r="AM77">
        <v>0.52</v>
      </c>
      <c r="AN77">
        <v>0</v>
      </c>
      <c r="AO77">
        <v>24.15</v>
      </c>
      <c r="AP77">
        <v>96.6</v>
      </c>
      <c r="AQ77">
        <v>32.93</v>
      </c>
      <c r="AR77">
        <v>48.67</v>
      </c>
      <c r="AS77">
        <v>6.76</v>
      </c>
      <c r="AT77">
        <v>0</v>
      </c>
      <c r="AU77">
        <v>96.6</v>
      </c>
      <c r="AV77">
        <v>72.45</v>
      </c>
      <c r="AW77">
        <v>0</v>
      </c>
      <c r="AX77">
        <v>0</v>
      </c>
      <c r="AY77">
        <v>0</v>
      </c>
      <c r="AZ77">
        <v>1.93</v>
      </c>
      <c r="BA77">
        <v>1.59</v>
      </c>
      <c r="BB77">
        <v>48.3</v>
      </c>
      <c r="BC77">
        <v>48.3</v>
      </c>
      <c r="BD77">
        <v>24.15</v>
      </c>
      <c r="BE77">
        <v>10.97</v>
      </c>
      <c r="BF77">
        <v>0</v>
      </c>
      <c r="BG77">
        <v>90.8</v>
      </c>
      <c r="BH77">
        <v>0</v>
      </c>
      <c r="BI77">
        <v>0.88</v>
      </c>
      <c r="BJ77">
        <v>0</v>
      </c>
      <c r="BK77">
        <v>13.52</v>
      </c>
      <c r="BL77">
        <v>183.54</v>
      </c>
      <c r="BM77">
        <v>0.98</v>
      </c>
      <c r="BN77">
        <v>0</v>
      </c>
      <c r="BO77">
        <v>64.8</v>
      </c>
      <c r="BP77">
        <v>0.61</v>
      </c>
      <c r="BQ77">
        <v>0.77</v>
      </c>
      <c r="BR77">
        <v>32.93</v>
      </c>
      <c r="BS77">
        <v>0</v>
      </c>
      <c r="BT77">
        <v>0</v>
      </c>
      <c r="BU77">
        <v>57.96</v>
      </c>
      <c r="BV77">
        <v>48.3</v>
      </c>
      <c r="BW77">
        <v>0</v>
      </c>
      <c r="BX77">
        <v>0</v>
      </c>
      <c r="BY77">
        <v>38.64</v>
      </c>
      <c r="BZ77">
        <v>24.15</v>
      </c>
      <c r="CA77">
        <v>21.78</v>
      </c>
      <c r="CB77">
        <v>0</v>
      </c>
      <c r="CC77">
        <v>0</v>
      </c>
      <c r="CD77">
        <v>0</v>
      </c>
      <c r="CE77">
        <v>0</v>
      </c>
      <c r="CF77">
        <v>24.15</v>
      </c>
      <c r="CG77">
        <v>24.15</v>
      </c>
      <c r="CH77">
        <v>48.3</v>
      </c>
      <c r="CI77">
        <v>0</v>
      </c>
      <c r="CJ77">
        <v>14.11</v>
      </c>
      <c r="CK77">
        <v>24.15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</row>
    <row r="78" spans="7:95">
      <c r="G78" t="s">
        <v>120</v>
      </c>
      <c r="H78" s="73">
        <v>677.61999999999989</v>
      </c>
      <c r="I78" s="46">
        <v>369.46000000000004</v>
      </c>
      <c r="J78" s="46">
        <v>666.80000000000007</v>
      </c>
      <c r="K78" s="46">
        <v>131.54</v>
      </c>
      <c r="L78" s="46">
        <v>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0.14000000000000001</v>
      </c>
      <c r="X78">
        <v>67.62</v>
      </c>
      <c r="Y78">
        <v>168.81</v>
      </c>
      <c r="Z78">
        <v>0</v>
      </c>
      <c r="AA78">
        <v>84.22</v>
      </c>
      <c r="AB78">
        <v>0.88</v>
      </c>
      <c r="AC78">
        <v>193.2</v>
      </c>
      <c r="AD78">
        <v>0</v>
      </c>
      <c r="AE78">
        <v>32.93</v>
      </c>
      <c r="AF78">
        <v>0.48</v>
      </c>
      <c r="AG78">
        <v>0.35</v>
      </c>
      <c r="AH78">
        <v>2.9</v>
      </c>
      <c r="AI78">
        <v>66.84</v>
      </c>
      <c r="AJ78">
        <v>0.68</v>
      </c>
      <c r="AK78">
        <v>1.93</v>
      </c>
      <c r="AL78">
        <v>0</v>
      </c>
      <c r="AM78">
        <v>0.52</v>
      </c>
      <c r="AN78">
        <v>0</v>
      </c>
      <c r="AO78">
        <v>24.15</v>
      </c>
      <c r="AP78">
        <v>96.6</v>
      </c>
      <c r="AQ78">
        <v>32.93</v>
      </c>
      <c r="AR78">
        <v>48.67</v>
      </c>
      <c r="AS78">
        <v>6.76</v>
      </c>
      <c r="AT78">
        <v>0</v>
      </c>
      <c r="AU78">
        <v>96.6</v>
      </c>
      <c r="AV78">
        <v>72.45</v>
      </c>
      <c r="AW78">
        <v>0</v>
      </c>
      <c r="AX78">
        <v>0</v>
      </c>
      <c r="AY78">
        <v>0</v>
      </c>
      <c r="AZ78">
        <v>1.93</v>
      </c>
      <c r="BA78">
        <v>1.59</v>
      </c>
      <c r="BB78">
        <v>48.3</v>
      </c>
      <c r="BC78">
        <v>48.3</v>
      </c>
      <c r="BD78">
        <v>24.15</v>
      </c>
      <c r="BE78">
        <v>10.97</v>
      </c>
      <c r="BF78">
        <v>0</v>
      </c>
      <c r="BG78">
        <v>90.8</v>
      </c>
      <c r="BH78">
        <v>0</v>
      </c>
      <c r="BI78">
        <v>0.88</v>
      </c>
      <c r="BJ78">
        <v>0</v>
      </c>
      <c r="BK78">
        <v>13.52</v>
      </c>
      <c r="BL78">
        <v>183.54</v>
      </c>
      <c r="BM78">
        <v>0.98</v>
      </c>
      <c r="BN78">
        <v>0</v>
      </c>
      <c r="BO78">
        <v>64.8</v>
      </c>
      <c r="BP78">
        <v>0.61</v>
      </c>
      <c r="BQ78">
        <v>0.77</v>
      </c>
      <c r="BR78">
        <v>32.93</v>
      </c>
      <c r="BS78">
        <v>0</v>
      </c>
      <c r="BT78">
        <v>0</v>
      </c>
      <c r="BU78">
        <v>57.96</v>
      </c>
      <c r="BV78">
        <v>48.3</v>
      </c>
      <c r="BW78">
        <v>0</v>
      </c>
      <c r="BX78">
        <v>0</v>
      </c>
      <c r="BY78">
        <v>38.64</v>
      </c>
      <c r="BZ78">
        <v>24.15</v>
      </c>
      <c r="CA78">
        <v>21.78</v>
      </c>
      <c r="CB78">
        <v>0</v>
      </c>
      <c r="CC78">
        <v>0</v>
      </c>
      <c r="CD78">
        <v>0</v>
      </c>
      <c r="CE78">
        <v>0</v>
      </c>
      <c r="CF78">
        <v>24.15</v>
      </c>
      <c r="CG78">
        <v>24.15</v>
      </c>
      <c r="CH78">
        <v>48.3</v>
      </c>
      <c r="CI78">
        <v>0</v>
      </c>
      <c r="CJ78">
        <v>14.11</v>
      </c>
      <c r="CK78">
        <v>24.15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</row>
    <row r="79" spans="7:95">
      <c r="G79" t="s">
        <v>121</v>
      </c>
      <c r="H79" s="73">
        <v>810.31999999999982</v>
      </c>
      <c r="I79" s="46">
        <v>369.46000000000004</v>
      </c>
      <c r="J79" s="46">
        <v>666.80000000000007</v>
      </c>
      <c r="K79" s="46">
        <v>131.54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67.62</v>
      </c>
      <c r="Y79">
        <v>168.81</v>
      </c>
      <c r="Z79">
        <v>0</v>
      </c>
      <c r="AA79">
        <v>84.22</v>
      </c>
      <c r="AB79">
        <v>0.88</v>
      </c>
      <c r="AC79">
        <v>193.2</v>
      </c>
      <c r="AD79">
        <v>0</v>
      </c>
      <c r="AE79">
        <v>32.93</v>
      </c>
      <c r="AF79">
        <v>0.48</v>
      </c>
      <c r="AG79">
        <v>0.35</v>
      </c>
      <c r="AH79">
        <v>2.9</v>
      </c>
      <c r="AI79">
        <v>66.84</v>
      </c>
      <c r="AJ79">
        <v>0.68</v>
      </c>
      <c r="AK79">
        <v>1.93</v>
      </c>
      <c r="AL79">
        <v>0</v>
      </c>
      <c r="AM79">
        <v>0.52</v>
      </c>
      <c r="AN79">
        <v>0</v>
      </c>
      <c r="AO79">
        <v>24.15</v>
      </c>
      <c r="AP79">
        <v>96.6</v>
      </c>
      <c r="AQ79">
        <v>32.93</v>
      </c>
      <c r="AR79">
        <v>48.67</v>
      </c>
      <c r="AS79">
        <v>7.73</v>
      </c>
      <c r="AT79">
        <v>0</v>
      </c>
      <c r="AU79">
        <v>96.6</v>
      </c>
      <c r="AV79">
        <v>72.45</v>
      </c>
      <c r="AW79">
        <v>0</v>
      </c>
      <c r="AX79">
        <v>0</v>
      </c>
      <c r="AY79">
        <v>0</v>
      </c>
      <c r="AZ79">
        <v>1.93</v>
      </c>
      <c r="BA79">
        <v>1.59</v>
      </c>
      <c r="BB79">
        <v>48.3</v>
      </c>
      <c r="BC79">
        <v>48.3</v>
      </c>
      <c r="BD79">
        <v>24.15</v>
      </c>
      <c r="BE79">
        <v>10.97</v>
      </c>
      <c r="BF79">
        <v>0</v>
      </c>
      <c r="BG79">
        <v>90.8</v>
      </c>
      <c r="BH79">
        <v>0</v>
      </c>
      <c r="BI79">
        <v>0.88</v>
      </c>
      <c r="BJ79">
        <v>0</v>
      </c>
      <c r="BK79">
        <v>13.52</v>
      </c>
      <c r="BL79">
        <v>241.5</v>
      </c>
      <c r="BM79">
        <v>0.98</v>
      </c>
      <c r="BN79">
        <v>135.24</v>
      </c>
      <c r="BO79">
        <v>64.8</v>
      </c>
      <c r="BP79">
        <v>0.61</v>
      </c>
      <c r="BQ79">
        <v>0.77</v>
      </c>
      <c r="BR79">
        <v>32.93</v>
      </c>
      <c r="BS79">
        <v>0</v>
      </c>
      <c r="BT79">
        <v>0</v>
      </c>
      <c r="BU79">
        <v>0</v>
      </c>
      <c r="BV79">
        <v>48.3</v>
      </c>
      <c r="BW79">
        <v>0</v>
      </c>
      <c r="BX79">
        <v>0</v>
      </c>
      <c r="BY79">
        <v>38.64</v>
      </c>
      <c r="BZ79">
        <v>24.15</v>
      </c>
      <c r="CA79">
        <v>21.78</v>
      </c>
      <c r="CB79">
        <v>0</v>
      </c>
      <c r="CC79">
        <v>0</v>
      </c>
      <c r="CD79">
        <v>0</v>
      </c>
      <c r="CE79">
        <v>0</v>
      </c>
      <c r="CF79">
        <v>20.64</v>
      </c>
      <c r="CG79">
        <v>24.15</v>
      </c>
      <c r="CH79">
        <v>48.3</v>
      </c>
      <c r="CI79">
        <v>0</v>
      </c>
      <c r="CJ79">
        <v>14.11</v>
      </c>
      <c r="CK79">
        <v>24.15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</row>
    <row r="80" spans="7:95">
      <c r="G80" t="s">
        <v>122</v>
      </c>
      <c r="H80" s="73">
        <v>810.31999999999982</v>
      </c>
      <c r="I80" s="46">
        <v>369.46000000000004</v>
      </c>
      <c r="J80" s="46">
        <v>666.80000000000007</v>
      </c>
      <c r="K80" s="46">
        <v>131.54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67.62</v>
      </c>
      <c r="Y80">
        <v>168.81</v>
      </c>
      <c r="Z80">
        <v>0</v>
      </c>
      <c r="AA80">
        <v>84.22</v>
      </c>
      <c r="AB80">
        <v>0.88</v>
      </c>
      <c r="AC80">
        <v>193.2</v>
      </c>
      <c r="AD80">
        <v>0</v>
      </c>
      <c r="AE80">
        <v>32.93</v>
      </c>
      <c r="AF80">
        <v>0.48</v>
      </c>
      <c r="AG80">
        <v>0.35</v>
      </c>
      <c r="AH80">
        <v>2.9</v>
      </c>
      <c r="AI80">
        <v>66.84</v>
      </c>
      <c r="AJ80">
        <v>0.68</v>
      </c>
      <c r="AK80">
        <v>1.93</v>
      </c>
      <c r="AL80">
        <v>0</v>
      </c>
      <c r="AM80">
        <v>0.52</v>
      </c>
      <c r="AN80">
        <v>0</v>
      </c>
      <c r="AO80">
        <v>24.15</v>
      </c>
      <c r="AP80">
        <v>96.6</v>
      </c>
      <c r="AQ80">
        <v>32.93</v>
      </c>
      <c r="AR80">
        <v>48.67</v>
      </c>
      <c r="AS80">
        <v>7.73</v>
      </c>
      <c r="AT80">
        <v>0</v>
      </c>
      <c r="AU80">
        <v>96.6</v>
      </c>
      <c r="AV80">
        <v>72.45</v>
      </c>
      <c r="AW80">
        <v>0</v>
      </c>
      <c r="AX80">
        <v>0</v>
      </c>
      <c r="AY80">
        <v>0</v>
      </c>
      <c r="AZ80">
        <v>1.93</v>
      </c>
      <c r="BA80">
        <v>1.59</v>
      </c>
      <c r="BB80">
        <v>48.3</v>
      </c>
      <c r="BC80">
        <v>48.3</v>
      </c>
      <c r="BD80">
        <v>24.15</v>
      </c>
      <c r="BE80">
        <v>10.97</v>
      </c>
      <c r="BF80">
        <v>0</v>
      </c>
      <c r="BG80">
        <v>90.8</v>
      </c>
      <c r="BH80">
        <v>0</v>
      </c>
      <c r="BI80">
        <v>0.88</v>
      </c>
      <c r="BJ80">
        <v>0</v>
      </c>
      <c r="BK80">
        <v>13.52</v>
      </c>
      <c r="BL80">
        <v>241.5</v>
      </c>
      <c r="BM80">
        <v>0.98</v>
      </c>
      <c r="BN80">
        <v>135.24</v>
      </c>
      <c r="BO80">
        <v>64.8</v>
      </c>
      <c r="BP80">
        <v>0.61</v>
      </c>
      <c r="BQ80">
        <v>0.77</v>
      </c>
      <c r="BR80">
        <v>32.93</v>
      </c>
      <c r="BS80">
        <v>0</v>
      </c>
      <c r="BT80">
        <v>0</v>
      </c>
      <c r="BU80">
        <v>0</v>
      </c>
      <c r="BV80">
        <v>48.3</v>
      </c>
      <c r="BW80">
        <v>0</v>
      </c>
      <c r="BX80">
        <v>0</v>
      </c>
      <c r="BY80">
        <v>38.64</v>
      </c>
      <c r="BZ80">
        <v>24.15</v>
      </c>
      <c r="CA80">
        <v>21.78</v>
      </c>
      <c r="CB80">
        <v>0</v>
      </c>
      <c r="CC80">
        <v>0</v>
      </c>
      <c r="CD80">
        <v>0</v>
      </c>
      <c r="CE80">
        <v>0</v>
      </c>
      <c r="CF80">
        <v>20.64</v>
      </c>
      <c r="CG80">
        <v>24.15</v>
      </c>
      <c r="CH80">
        <v>48.3</v>
      </c>
      <c r="CI80">
        <v>0</v>
      </c>
      <c r="CJ80">
        <v>14.11</v>
      </c>
      <c r="CK80">
        <v>24.15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</row>
    <row r="81" spans="7:95">
      <c r="G81" t="s">
        <v>123</v>
      </c>
      <c r="H81" s="73">
        <v>810.31999999999982</v>
      </c>
      <c r="I81" s="46">
        <v>369.46000000000004</v>
      </c>
      <c r="J81" s="46">
        <v>666.80000000000007</v>
      </c>
      <c r="K81" s="46">
        <v>131.54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67.62</v>
      </c>
      <c r="Y81">
        <v>168.81</v>
      </c>
      <c r="Z81">
        <v>0</v>
      </c>
      <c r="AA81">
        <v>84.22</v>
      </c>
      <c r="AB81">
        <v>0.88</v>
      </c>
      <c r="AC81">
        <v>193.2</v>
      </c>
      <c r="AD81">
        <v>0</v>
      </c>
      <c r="AE81">
        <v>32.93</v>
      </c>
      <c r="AF81">
        <v>0.48</v>
      </c>
      <c r="AG81">
        <v>0.35</v>
      </c>
      <c r="AH81">
        <v>2.9</v>
      </c>
      <c r="AI81">
        <v>66.84</v>
      </c>
      <c r="AJ81">
        <v>0.68</v>
      </c>
      <c r="AK81">
        <v>1.93</v>
      </c>
      <c r="AL81">
        <v>0</v>
      </c>
      <c r="AM81">
        <v>0.52</v>
      </c>
      <c r="AN81">
        <v>0</v>
      </c>
      <c r="AO81">
        <v>24.15</v>
      </c>
      <c r="AP81">
        <v>96.6</v>
      </c>
      <c r="AQ81">
        <v>32.93</v>
      </c>
      <c r="AR81">
        <v>48.67</v>
      </c>
      <c r="AS81">
        <v>7.73</v>
      </c>
      <c r="AT81">
        <v>0</v>
      </c>
      <c r="AU81">
        <v>96.6</v>
      </c>
      <c r="AV81">
        <v>72.45</v>
      </c>
      <c r="AW81">
        <v>0</v>
      </c>
      <c r="AX81">
        <v>0</v>
      </c>
      <c r="AY81">
        <v>0</v>
      </c>
      <c r="AZ81">
        <v>1.93</v>
      </c>
      <c r="BA81">
        <v>1.59</v>
      </c>
      <c r="BB81">
        <v>48.3</v>
      </c>
      <c r="BC81">
        <v>48.3</v>
      </c>
      <c r="BD81">
        <v>24.15</v>
      </c>
      <c r="BE81">
        <v>10.97</v>
      </c>
      <c r="BF81">
        <v>0</v>
      </c>
      <c r="BG81">
        <v>90.8</v>
      </c>
      <c r="BH81">
        <v>0</v>
      </c>
      <c r="BI81">
        <v>0.88</v>
      </c>
      <c r="BJ81">
        <v>0</v>
      </c>
      <c r="BK81">
        <v>13.52</v>
      </c>
      <c r="BL81">
        <v>241.5</v>
      </c>
      <c r="BM81">
        <v>0.98</v>
      </c>
      <c r="BN81">
        <v>135.24</v>
      </c>
      <c r="BO81">
        <v>64.8</v>
      </c>
      <c r="BP81">
        <v>0.61</v>
      </c>
      <c r="BQ81">
        <v>0.77</v>
      </c>
      <c r="BR81">
        <v>32.93</v>
      </c>
      <c r="BS81">
        <v>0</v>
      </c>
      <c r="BT81">
        <v>0</v>
      </c>
      <c r="BU81">
        <v>0</v>
      </c>
      <c r="BV81">
        <v>48.3</v>
      </c>
      <c r="BW81">
        <v>0</v>
      </c>
      <c r="BX81">
        <v>0</v>
      </c>
      <c r="BY81">
        <v>38.64</v>
      </c>
      <c r="BZ81">
        <v>24.15</v>
      </c>
      <c r="CA81">
        <v>21.78</v>
      </c>
      <c r="CB81">
        <v>0</v>
      </c>
      <c r="CC81">
        <v>0</v>
      </c>
      <c r="CD81">
        <v>0</v>
      </c>
      <c r="CE81">
        <v>0</v>
      </c>
      <c r="CF81">
        <v>20.64</v>
      </c>
      <c r="CG81">
        <v>24.15</v>
      </c>
      <c r="CH81">
        <v>48.3</v>
      </c>
      <c r="CI81">
        <v>0</v>
      </c>
      <c r="CJ81">
        <v>14.11</v>
      </c>
      <c r="CK81">
        <v>24.15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</row>
    <row r="82" spans="7:95">
      <c r="G82" t="s">
        <v>124</v>
      </c>
      <c r="H82" s="73">
        <v>810.31999999999982</v>
      </c>
      <c r="I82" s="46">
        <v>369.46000000000004</v>
      </c>
      <c r="J82" s="46">
        <v>666.80000000000007</v>
      </c>
      <c r="K82" s="46">
        <v>131.54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67.62</v>
      </c>
      <c r="Y82">
        <v>168.81</v>
      </c>
      <c r="Z82">
        <v>0</v>
      </c>
      <c r="AA82">
        <v>84.22</v>
      </c>
      <c r="AB82">
        <v>0.88</v>
      </c>
      <c r="AC82">
        <v>193.2</v>
      </c>
      <c r="AD82">
        <v>0</v>
      </c>
      <c r="AE82">
        <v>32.93</v>
      </c>
      <c r="AF82">
        <v>0.48</v>
      </c>
      <c r="AG82">
        <v>0.35</v>
      </c>
      <c r="AH82">
        <v>2.9</v>
      </c>
      <c r="AI82">
        <v>66.84</v>
      </c>
      <c r="AJ82">
        <v>0.68</v>
      </c>
      <c r="AK82">
        <v>1.93</v>
      </c>
      <c r="AL82">
        <v>0</v>
      </c>
      <c r="AM82">
        <v>0.52</v>
      </c>
      <c r="AN82">
        <v>0</v>
      </c>
      <c r="AO82">
        <v>24.15</v>
      </c>
      <c r="AP82">
        <v>96.6</v>
      </c>
      <c r="AQ82">
        <v>32.93</v>
      </c>
      <c r="AR82">
        <v>48.67</v>
      </c>
      <c r="AS82">
        <v>7.73</v>
      </c>
      <c r="AT82">
        <v>0</v>
      </c>
      <c r="AU82">
        <v>96.6</v>
      </c>
      <c r="AV82">
        <v>72.45</v>
      </c>
      <c r="AW82">
        <v>0</v>
      </c>
      <c r="AX82">
        <v>0</v>
      </c>
      <c r="AY82">
        <v>0</v>
      </c>
      <c r="AZ82">
        <v>1.93</v>
      </c>
      <c r="BA82">
        <v>1.59</v>
      </c>
      <c r="BB82">
        <v>48.3</v>
      </c>
      <c r="BC82">
        <v>48.3</v>
      </c>
      <c r="BD82">
        <v>24.15</v>
      </c>
      <c r="BE82">
        <v>10.97</v>
      </c>
      <c r="BF82">
        <v>0</v>
      </c>
      <c r="BG82">
        <v>90.8</v>
      </c>
      <c r="BH82">
        <v>0</v>
      </c>
      <c r="BI82">
        <v>0.88</v>
      </c>
      <c r="BJ82">
        <v>0</v>
      </c>
      <c r="BK82">
        <v>13.52</v>
      </c>
      <c r="BL82">
        <v>241.5</v>
      </c>
      <c r="BM82">
        <v>0.98</v>
      </c>
      <c r="BN82">
        <v>135.24</v>
      </c>
      <c r="BO82">
        <v>64.8</v>
      </c>
      <c r="BP82">
        <v>0.61</v>
      </c>
      <c r="BQ82">
        <v>0.77</v>
      </c>
      <c r="BR82">
        <v>32.93</v>
      </c>
      <c r="BS82">
        <v>0</v>
      </c>
      <c r="BT82">
        <v>0</v>
      </c>
      <c r="BU82">
        <v>0</v>
      </c>
      <c r="BV82">
        <v>48.3</v>
      </c>
      <c r="BW82">
        <v>0</v>
      </c>
      <c r="BX82">
        <v>0</v>
      </c>
      <c r="BY82">
        <v>38.64</v>
      </c>
      <c r="BZ82">
        <v>24.15</v>
      </c>
      <c r="CA82">
        <v>21.78</v>
      </c>
      <c r="CB82">
        <v>0</v>
      </c>
      <c r="CC82">
        <v>0</v>
      </c>
      <c r="CD82">
        <v>0</v>
      </c>
      <c r="CE82">
        <v>0</v>
      </c>
      <c r="CF82">
        <v>20.64</v>
      </c>
      <c r="CG82">
        <v>24.15</v>
      </c>
      <c r="CH82">
        <v>48.3</v>
      </c>
      <c r="CI82">
        <v>0</v>
      </c>
      <c r="CJ82">
        <v>14.11</v>
      </c>
      <c r="CK82">
        <v>24.15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</row>
    <row r="83" spans="7:95">
      <c r="G83" t="s">
        <v>125</v>
      </c>
      <c r="H83" s="73">
        <v>906.91999999999985</v>
      </c>
      <c r="I83" s="46">
        <v>369.46000000000004</v>
      </c>
      <c r="J83" s="46">
        <v>668.19</v>
      </c>
      <c r="K83" s="46">
        <v>131.54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168.81</v>
      </c>
      <c r="Z83">
        <v>0</v>
      </c>
      <c r="AA83">
        <v>84.22</v>
      </c>
      <c r="AB83">
        <v>0.88</v>
      </c>
      <c r="AC83">
        <v>193.2</v>
      </c>
      <c r="AD83">
        <v>0</v>
      </c>
      <c r="AE83">
        <v>32.93</v>
      </c>
      <c r="AF83">
        <v>0.48</v>
      </c>
      <c r="AG83">
        <v>0.35</v>
      </c>
      <c r="AH83">
        <v>2.9</v>
      </c>
      <c r="AI83">
        <v>66.84</v>
      </c>
      <c r="AJ83">
        <v>0.68</v>
      </c>
      <c r="AK83">
        <v>1.93</v>
      </c>
      <c r="AL83">
        <v>0</v>
      </c>
      <c r="AM83">
        <v>0.52</v>
      </c>
      <c r="AN83">
        <v>0</v>
      </c>
      <c r="AO83">
        <v>24.15</v>
      </c>
      <c r="AP83">
        <v>96.6</v>
      </c>
      <c r="AQ83">
        <v>32.93</v>
      </c>
      <c r="AR83">
        <v>48.67</v>
      </c>
      <c r="AS83">
        <v>7.73</v>
      </c>
      <c r="AT83">
        <v>0</v>
      </c>
      <c r="AU83">
        <v>96.6</v>
      </c>
      <c r="AV83">
        <v>72.45</v>
      </c>
      <c r="AW83">
        <v>0</v>
      </c>
      <c r="AX83">
        <v>0</v>
      </c>
      <c r="AY83">
        <v>0</v>
      </c>
      <c r="AZ83">
        <v>1.93</v>
      </c>
      <c r="BA83">
        <v>1.59</v>
      </c>
      <c r="BB83">
        <v>48.3</v>
      </c>
      <c r="BC83">
        <v>48.3</v>
      </c>
      <c r="BD83">
        <v>0</v>
      </c>
      <c r="BE83">
        <v>10.97</v>
      </c>
      <c r="BF83">
        <v>19.32</v>
      </c>
      <c r="BG83">
        <v>90.8</v>
      </c>
      <c r="BH83">
        <v>0</v>
      </c>
      <c r="BI83">
        <v>0.88</v>
      </c>
      <c r="BJ83">
        <v>28.98</v>
      </c>
      <c r="BK83">
        <v>13.52</v>
      </c>
      <c r="BL83">
        <v>241.5</v>
      </c>
      <c r="BM83">
        <v>0.98</v>
      </c>
      <c r="BN83">
        <v>135.24</v>
      </c>
      <c r="BO83">
        <v>64.8</v>
      </c>
      <c r="BP83">
        <v>0.61</v>
      </c>
      <c r="BQ83">
        <v>0.77</v>
      </c>
      <c r="BR83">
        <v>32.93</v>
      </c>
      <c r="BS83">
        <v>48.3</v>
      </c>
      <c r="BT83">
        <v>0</v>
      </c>
      <c r="BU83">
        <v>0</v>
      </c>
      <c r="BV83">
        <v>48.3</v>
      </c>
      <c r="BW83">
        <v>0</v>
      </c>
      <c r="BX83">
        <v>24.15</v>
      </c>
      <c r="BY83">
        <v>38.64</v>
      </c>
      <c r="BZ83">
        <v>24.15</v>
      </c>
      <c r="CA83">
        <v>21.78</v>
      </c>
      <c r="CB83">
        <v>0</v>
      </c>
      <c r="CC83">
        <v>0</v>
      </c>
      <c r="CD83">
        <v>0</v>
      </c>
      <c r="CE83">
        <v>0</v>
      </c>
      <c r="CF83">
        <v>20.64</v>
      </c>
      <c r="CG83">
        <v>24.15</v>
      </c>
      <c r="CH83">
        <v>48.3</v>
      </c>
      <c r="CI83">
        <v>0</v>
      </c>
      <c r="CJ83">
        <v>15.5</v>
      </c>
      <c r="CK83">
        <v>24.15</v>
      </c>
      <c r="CL83">
        <v>0</v>
      </c>
      <c r="CM83">
        <v>0</v>
      </c>
      <c r="CN83">
        <v>67.62</v>
      </c>
      <c r="CO83">
        <v>0</v>
      </c>
      <c r="CP83">
        <v>0</v>
      </c>
      <c r="CQ83">
        <v>0</v>
      </c>
    </row>
    <row r="84" spans="7:95">
      <c r="G84" t="s">
        <v>126</v>
      </c>
      <c r="H84" s="73">
        <v>906.91999999999985</v>
      </c>
      <c r="I84" s="46">
        <v>369.46000000000004</v>
      </c>
      <c r="J84" s="46">
        <v>668.19</v>
      </c>
      <c r="K84" s="46">
        <v>131.54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168.81</v>
      </c>
      <c r="Z84">
        <v>0</v>
      </c>
      <c r="AA84">
        <v>84.22</v>
      </c>
      <c r="AB84">
        <v>0.88</v>
      </c>
      <c r="AC84">
        <v>193.2</v>
      </c>
      <c r="AD84">
        <v>0</v>
      </c>
      <c r="AE84">
        <v>32.93</v>
      </c>
      <c r="AF84">
        <v>0.48</v>
      </c>
      <c r="AG84">
        <v>0.35</v>
      </c>
      <c r="AH84">
        <v>2.9</v>
      </c>
      <c r="AI84">
        <v>66.84</v>
      </c>
      <c r="AJ84">
        <v>0.68</v>
      </c>
      <c r="AK84">
        <v>1.93</v>
      </c>
      <c r="AL84">
        <v>0</v>
      </c>
      <c r="AM84">
        <v>0.52</v>
      </c>
      <c r="AN84">
        <v>0</v>
      </c>
      <c r="AO84">
        <v>24.15</v>
      </c>
      <c r="AP84">
        <v>96.6</v>
      </c>
      <c r="AQ84">
        <v>32.93</v>
      </c>
      <c r="AR84">
        <v>48.67</v>
      </c>
      <c r="AS84">
        <v>7.73</v>
      </c>
      <c r="AT84">
        <v>0</v>
      </c>
      <c r="AU84">
        <v>96.6</v>
      </c>
      <c r="AV84">
        <v>72.45</v>
      </c>
      <c r="AW84">
        <v>0</v>
      </c>
      <c r="AX84">
        <v>0</v>
      </c>
      <c r="AY84">
        <v>0</v>
      </c>
      <c r="AZ84">
        <v>1.93</v>
      </c>
      <c r="BA84">
        <v>1.59</v>
      </c>
      <c r="BB84">
        <v>48.3</v>
      </c>
      <c r="BC84">
        <v>48.3</v>
      </c>
      <c r="BD84">
        <v>0</v>
      </c>
      <c r="BE84">
        <v>10.97</v>
      </c>
      <c r="BF84">
        <v>19.32</v>
      </c>
      <c r="BG84">
        <v>90.8</v>
      </c>
      <c r="BH84">
        <v>0</v>
      </c>
      <c r="BI84">
        <v>0.88</v>
      </c>
      <c r="BJ84">
        <v>28.98</v>
      </c>
      <c r="BK84">
        <v>13.52</v>
      </c>
      <c r="BL84">
        <v>241.5</v>
      </c>
      <c r="BM84">
        <v>0.98</v>
      </c>
      <c r="BN84">
        <v>135.24</v>
      </c>
      <c r="BO84">
        <v>64.8</v>
      </c>
      <c r="BP84">
        <v>0.61</v>
      </c>
      <c r="BQ84">
        <v>0.77</v>
      </c>
      <c r="BR84">
        <v>32.93</v>
      </c>
      <c r="BS84">
        <v>48.3</v>
      </c>
      <c r="BT84">
        <v>0</v>
      </c>
      <c r="BU84">
        <v>0</v>
      </c>
      <c r="BV84">
        <v>48.3</v>
      </c>
      <c r="BW84">
        <v>0</v>
      </c>
      <c r="BX84">
        <v>24.15</v>
      </c>
      <c r="BY84">
        <v>38.64</v>
      </c>
      <c r="BZ84">
        <v>24.15</v>
      </c>
      <c r="CA84">
        <v>21.78</v>
      </c>
      <c r="CB84">
        <v>0</v>
      </c>
      <c r="CC84">
        <v>0</v>
      </c>
      <c r="CD84">
        <v>0</v>
      </c>
      <c r="CE84">
        <v>0</v>
      </c>
      <c r="CF84">
        <v>20.64</v>
      </c>
      <c r="CG84">
        <v>24.15</v>
      </c>
      <c r="CH84">
        <v>48.3</v>
      </c>
      <c r="CI84">
        <v>0</v>
      </c>
      <c r="CJ84">
        <v>15.5</v>
      </c>
      <c r="CK84">
        <v>24.15</v>
      </c>
      <c r="CL84">
        <v>0</v>
      </c>
      <c r="CM84">
        <v>0</v>
      </c>
      <c r="CN84">
        <v>67.62</v>
      </c>
      <c r="CO84">
        <v>0</v>
      </c>
      <c r="CP84">
        <v>0</v>
      </c>
      <c r="CQ84">
        <v>0</v>
      </c>
    </row>
    <row r="85" spans="7:95">
      <c r="G85" t="s">
        <v>127</v>
      </c>
      <c r="H85" s="73">
        <v>906.91999999999985</v>
      </c>
      <c r="I85" s="46">
        <v>369.46000000000004</v>
      </c>
      <c r="J85" s="46">
        <v>668.19</v>
      </c>
      <c r="K85" s="46">
        <v>131.54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168.81</v>
      </c>
      <c r="Z85">
        <v>0</v>
      </c>
      <c r="AA85">
        <v>84.22</v>
      </c>
      <c r="AB85">
        <v>0.88</v>
      </c>
      <c r="AC85">
        <v>193.2</v>
      </c>
      <c r="AD85">
        <v>0</v>
      </c>
      <c r="AE85">
        <v>32.93</v>
      </c>
      <c r="AF85">
        <v>0.48</v>
      </c>
      <c r="AG85">
        <v>0.35</v>
      </c>
      <c r="AH85">
        <v>2.9</v>
      </c>
      <c r="AI85">
        <v>66.84</v>
      </c>
      <c r="AJ85">
        <v>0.68</v>
      </c>
      <c r="AK85">
        <v>1.93</v>
      </c>
      <c r="AL85">
        <v>0</v>
      </c>
      <c r="AM85">
        <v>0.52</v>
      </c>
      <c r="AN85">
        <v>0</v>
      </c>
      <c r="AO85">
        <v>24.15</v>
      </c>
      <c r="AP85">
        <v>96.6</v>
      </c>
      <c r="AQ85">
        <v>32.93</v>
      </c>
      <c r="AR85">
        <v>48.67</v>
      </c>
      <c r="AS85">
        <v>7.73</v>
      </c>
      <c r="AT85">
        <v>0</v>
      </c>
      <c r="AU85">
        <v>96.6</v>
      </c>
      <c r="AV85">
        <v>72.45</v>
      </c>
      <c r="AW85">
        <v>0</v>
      </c>
      <c r="AX85">
        <v>0</v>
      </c>
      <c r="AY85">
        <v>0</v>
      </c>
      <c r="AZ85">
        <v>1.93</v>
      </c>
      <c r="BA85">
        <v>1.59</v>
      </c>
      <c r="BB85">
        <v>48.3</v>
      </c>
      <c r="BC85">
        <v>48.3</v>
      </c>
      <c r="BD85">
        <v>0</v>
      </c>
      <c r="BE85">
        <v>10.97</v>
      </c>
      <c r="BF85">
        <v>19.32</v>
      </c>
      <c r="BG85">
        <v>90.8</v>
      </c>
      <c r="BH85">
        <v>0</v>
      </c>
      <c r="BI85">
        <v>0.88</v>
      </c>
      <c r="BJ85">
        <v>28.98</v>
      </c>
      <c r="BK85">
        <v>13.52</v>
      </c>
      <c r="BL85">
        <v>241.5</v>
      </c>
      <c r="BM85">
        <v>0.98</v>
      </c>
      <c r="BN85">
        <v>135.24</v>
      </c>
      <c r="BO85">
        <v>64.8</v>
      </c>
      <c r="BP85">
        <v>0.61</v>
      </c>
      <c r="BQ85">
        <v>0.77</v>
      </c>
      <c r="BR85">
        <v>32.93</v>
      </c>
      <c r="BS85">
        <v>48.3</v>
      </c>
      <c r="BT85">
        <v>0</v>
      </c>
      <c r="BU85">
        <v>0</v>
      </c>
      <c r="BV85">
        <v>48.3</v>
      </c>
      <c r="BW85">
        <v>0</v>
      </c>
      <c r="BX85">
        <v>24.15</v>
      </c>
      <c r="BY85">
        <v>38.64</v>
      </c>
      <c r="BZ85">
        <v>24.15</v>
      </c>
      <c r="CA85">
        <v>21.78</v>
      </c>
      <c r="CB85">
        <v>0</v>
      </c>
      <c r="CC85">
        <v>0</v>
      </c>
      <c r="CD85">
        <v>0</v>
      </c>
      <c r="CE85">
        <v>0</v>
      </c>
      <c r="CF85">
        <v>20.64</v>
      </c>
      <c r="CG85">
        <v>24.15</v>
      </c>
      <c r="CH85">
        <v>48.3</v>
      </c>
      <c r="CI85">
        <v>0</v>
      </c>
      <c r="CJ85">
        <v>15.5</v>
      </c>
      <c r="CK85">
        <v>24.15</v>
      </c>
      <c r="CL85">
        <v>0</v>
      </c>
      <c r="CM85">
        <v>0</v>
      </c>
      <c r="CN85">
        <v>67.62</v>
      </c>
      <c r="CO85">
        <v>0</v>
      </c>
      <c r="CP85">
        <v>0</v>
      </c>
      <c r="CQ85">
        <v>0</v>
      </c>
    </row>
    <row r="86" spans="7:95">
      <c r="G86" t="s">
        <v>128</v>
      </c>
      <c r="H86" s="73">
        <v>906.91999999999985</v>
      </c>
      <c r="I86" s="46">
        <v>369.46000000000004</v>
      </c>
      <c r="J86" s="46">
        <v>668.19</v>
      </c>
      <c r="K86" s="46">
        <v>131.54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168.81</v>
      </c>
      <c r="Z86">
        <v>0</v>
      </c>
      <c r="AA86">
        <v>84.22</v>
      </c>
      <c r="AB86">
        <v>0.88</v>
      </c>
      <c r="AC86">
        <v>193.2</v>
      </c>
      <c r="AD86">
        <v>0</v>
      </c>
      <c r="AE86">
        <v>32.93</v>
      </c>
      <c r="AF86">
        <v>0.48</v>
      </c>
      <c r="AG86">
        <v>0.35</v>
      </c>
      <c r="AH86">
        <v>2.9</v>
      </c>
      <c r="AI86">
        <v>66.84</v>
      </c>
      <c r="AJ86">
        <v>0.68</v>
      </c>
      <c r="AK86">
        <v>1.93</v>
      </c>
      <c r="AL86">
        <v>0</v>
      </c>
      <c r="AM86">
        <v>0.52</v>
      </c>
      <c r="AN86">
        <v>0</v>
      </c>
      <c r="AO86">
        <v>24.15</v>
      </c>
      <c r="AP86">
        <v>96.6</v>
      </c>
      <c r="AQ86">
        <v>32.93</v>
      </c>
      <c r="AR86">
        <v>48.67</v>
      </c>
      <c r="AS86">
        <v>7.73</v>
      </c>
      <c r="AT86">
        <v>0</v>
      </c>
      <c r="AU86">
        <v>96.6</v>
      </c>
      <c r="AV86">
        <v>72.45</v>
      </c>
      <c r="AW86">
        <v>0</v>
      </c>
      <c r="AX86">
        <v>0</v>
      </c>
      <c r="AY86">
        <v>0</v>
      </c>
      <c r="AZ86">
        <v>1.93</v>
      </c>
      <c r="BA86">
        <v>1.59</v>
      </c>
      <c r="BB86">
        <v>48.3</v>
      </c>
      <c r="BC86">
        <v>48.3</v>
      </c>
      <c r="BD86">
        <v>0</v>
      </c>
      <c r="BE86">
        <v>10.97</v>
      </c>
      <c r="BF86">
        <v>19.32</v>
      </c>
      <c r="BG86">
        <v>90.8</v>
      </c>
      <c r="BH86">
        <v>0</v>
      </c>
      <c r="BI86">
        <v>0.88</v>
      </c>
      <c r="BJ86">
        <v>28.98</v>
      </c>
      <c r="BK86">
        <v>13.52</v>
      </c>
      <c r="BL86">
        <v>241.5</v>
      </c>
      <c r="BM86">
        <v>0.98</v>
      </c>
      <c r="BN86">
        <v>135.24</v>
      </c>
      <c r="BO86">
        <v>64.8</v>
      </c>
      <c r="BP86">
        <v>0.61</v>
      </c>
      <c r="BQ86">
        <v>0.77</v>
      </c>
      <c r="BR86">
        <v>32.93</v>
      </c>
      <c r="BS86">
        <v>48.3</v>
      </c>
      <c r="BT86">
        <v>0</v>
      </c>
      <c r="BU86">
        <v>0</v>
      </c>
      <c r="BV86">
        <v>48.3</v>
      </c>
      <c r="BW86">
        <v>0</v>
      </c>
      <c r="BX86">
        <v>24.15</v>
      </c>
      <c r="BY86">
        <v>38.64</v>
      </c>
      <c r="BZ86">
        <v>24.15</v>
      </c>
      <c r="CA86">
        <v>21.78</v>
      </c>
      <c r="CB86">
        <v>0</v>
      </c>
      <c r="CC86">
        <v>0</v>
      </c>
      <c r="CD86">
        <v>0</v>
      </c>
      <c r="CE86">
        <v>0</v>
      </c>
      <c r="CF86">
        <v>20.64</v>
      </c>
      <c r="CG86">
        <v>24.15</v>
      </c>
      <c r="CH86">
        <v>48.3</v>
      </c>
      <c r="CI86">
        <v>0</v>
      </c>
      <c r="CJ86">
        <v>15.5</v>
      </c>
      <c r="CK86">
        <v>24.15</v>
      </c>
      <c r="CL86">
        <v>0</v>
      </c>
      <c r="CM86">
        <v>0</v>
      </c>
      <c r="CN86">
        <v>67.62</v>
      </c>
      <c r="CO86">
        <v>0</v>
      </c>
      <c r="CP86">
        <v>0</v>
      </c>
      <c r="CQ86">
        <v>0</v>
      </c>
    </row>
    <row r="87" spans="7:95">
      <c r="G87" t="s">
        <v>129</v>
      </c>
      <c r="H87" s="73">
        <v>906.91999999999985</v>
      </c>
      <c r="I87" s="46">
        <v>369.46000000000004</v>
      </c>
      <c r="J87" s="46">
        <v>716.49</v>
      </c>
      <c r="K87" s="46">
        <v>131.54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168.81</v>
      </c>
      <c r="Z87">
        <v>0</v>
      </c>
      <c r="AA87">
        <v>84.22</v>
      </c>
      <c r="AB87">
        <v>0.88</v>
      </c>
      <c r="AC87">
        <v>193.2</v>
      </c>
      <c r="AD87">
        <v>0</v>
      </c>
      <c r="AE87">
        <v>32.93</v>
      </c>
      <c r="AF87">
        <v>0.48</v>
      </c>
      <c r="AG87">
        <v>0.35</v>
      </c>
      <c r="AH87">
        <v>2.9</v>
      </c>
      <c r="AI87">
        <v>66.84</v>
      </c>
      <c r="AJ87">
        <v>0.68</v>
      </c>
      <c r="AK87">
        <v>1.93</v>
      </c>
      <c r="AL87">
        <v>0</v>
      </c>
      <c r="AM87">
        <v>0.52</v>
      </c>
      <c r="AN87">
        <v>0</v>
      </c>
      <c r="AO87">
        <v>24.15</v>
      </c>
      <c r="AP87">
        <v>96.6</v>
      </c>
      <c r="AQ87">
        <v>32.93</v>
      </c>
      <c r="AR87">
        <v>48.67</v>
      </c>
      <c r="AS87">
        <v>7.73</v>
      </c>
      <c r="AT87">
        <v>0</v>
      </c>
      <c r="AU87">
        <v>96.6</v>
      </c>
      <c r="AV87">
        <v>72.45</v>
      </c>
      <c r="AW87">
        <v>0</v>
      </c>
      <c r="AX87">
        <v>0</v>
      </c>
      <c r="AY87">
        <v>0</v>
      </c>
      <c r="AZ87">
        <v>1.93</v>
      </c>
      <c r="BA87">
        <v>1.59</v>
      </c>
      <c r="BB87">
        <v>48.3</v>
      </c>
      <c r="BC87">
        <v>48.3</v>
      </c>
      <c r="BD87">
        <v>0</v>
      </c>
      <c r="BE87">
        <v>10.97</v>
      </c>
      <c r="BF87">
        <v>19.32</v>
      </c>
      <c r="BG87">
        <v>90.8</v>
      </c>
      <c r="BH87">
        <v>0</v>
      </c>
      <c r="BI87">
        <v>0.88</v>
      </c>
      <c r="BJ87">
        <v>28.98</v>
      </c>
      <c r="BK87">
        <v>13.52</v>
      </c>
      <c r="BL87">
        <v>241.5</v>
      </c>
      <c r="BM87">
        <v>0.98</v>
      </c>
      <c r="BN87">
        <v>135.24</v>
      </c>
      <c r="BO87">
        <v>64.8</v>
      </c>
      <c r="BP87">
        <v>0.61</v>
      </c>
      <c r="BQ87">
        <v>0.77</v>
      </c>
      <c r="BR87">
        <v>32.93</v>
      </c>
      <c r="BS87">
        <v>48.3</v>
      </c>
      <c r="BT87">
        <v>0</v>
      </c>
      <c r="BU87">
        <v>0</v>
      </c>
      <c r="BV87">
        <v>48.3</v>
      </c>
      <c r="BW87">
        <v>0</v>
      </c>
      <c r="BX87">
        <v>24.15</v>
      </c>
      <c r="BY87">
        <v>38.64</v>
      </c>
      <c r="BZ87">
        <v>24.15</v>
      </c>
      <c r="CA87">
        <v>21.78</v>
      </c>
      <c r="CB87">
        <v>0</v>
      </c>
      <c r="CC87">
        <v>48.3</v>
      </c>
      <c r="CD87">
        <v>0</v>
      </c>
      <c r="CE87">
        <v>0</v>
      </c>
      <c r="CF87">
        <v>20.64</v>
      </c>
      <c r="CG87">
        <v>24.15</v>
      </c>
      <c r="CH87">
        <v>48.3</v>
      </c>
      <c r="CI87">
        <v>0</v>
      </c>
      <c r="CJ87">
        <v>15.5</v>
      </c>
      <c r="CK87">
        <v>24.15</v>
      </c>
      <c r="CL87">
        <v>0</v>
      </c>
      <c r="CM87">
        <v>0</v>
      </c>
      <c r="CN87">
        <v>67.62</v>
      </c>
      <c r="CO87">
        <v>0</v>
      </c>
      <c r="CP87">
        <v>0</v>
      </c>
      <c r="CQ87">
        <v>0</v>
      </c>
    </row>
    <row r="88" spans="7:95">
      <c r="G88" t="s">
        <v>130</v>
      </c>
      <c r="H88" s="73">
        <v>906.91999999999985</v>
      </c>
      <c r="I88" s="46">
        <v>369.46000000000004</v>
      </c>
      <c r="J88" s="46">
        <v>716.49</v>
      </c>
      <c r="K88" s="46">
        <v>131.54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168.81</v>
      </c>
      <c r="Z88">
        <v>0</v>
      </c>
      <c r="AA88">
        <v>84.22</v>
      </c>
      <c r="AB88">
        <v>0.88</v>
      </c>
      <c r="AC88">
        <v>193.2</v>
      </c>
      <c r="AD88">
        <v>0</v>
      </c>
      <c r="AE88">
        <v>32.93</v>
      </c>
      <c r="AF88">
        <v>0.48</v>
      </c>
      <c r="AG88">
        <v>0.35</v>
      </c>
      <c r="AH88">
        <v>2.9</v>
      </c>
      <c r="AI88">
        <v>66.84</v>
      </c>
      <c r="AJ88">
        <v>0.68</v>
      </c>
      <c r="AK88">
        <v>1.93</v>
      </c>
      <c r="AL88">
        <v>0</v>
      </c>
      <c r="AM88">
        <v>0.52</v>
      </c>
      <c r="AN88">
        <v>0</v>
      </c>
      <c r="AO88">
        <v>24.15</v>
      </c>
      <c r="AP88">
        <v>96.6</v>
      </c>
      <c r="AQ88">
        <v>32.93</v>
      </c>
      <c r="AR88">
        <v>48.67</v>
      </c>
      <c r="AS88">
        <v>7.73</v>
      </c>
      <c r="AT88">
        <v>0</v>
      </c>
      <c r="AU88">
        <v>96.6</v>
      </c>
      <c r="AV88">
        <v>72.45</v>
      </c>
      <c r="AW88">
        <v>0</v>
      </c>
      <c r="AX88">
        <v>0</v>
      </c>
      <c r="AY88">
        <v>0</v>
      </c>
      <c r="AZ88">
        <v>1.93</v>
      </c>
      <c r="BA88">
        <v>1.59</v>
      </c>
      <c r="BB88">
        <v>48.3</v>
      </c>
      <c r="BC88">
        <v>48.3</v>
      </c>
      <c r="BD88">
        <v>0</v>
      </c>
      <c r="BE88">
        <v>10.97</v>
      </c>
      <c r="BF88">
        <v>19.32</v>
      </c>
      <c r="BG88">
        <v>90.8</v>
      </c>
      <c r="BH88">
        <v>0</v>
      </c>
      <c r="BI88">
        <v>0.88</v>
      </c>
      <c r="BJ88">
        <v>28.98</v>
      </c>
      <c r="BK88">
        <v>13.52</v>
      </c>
      <c r="BL88">
        <v>241.5</v>
      </c>
      <c r="BM88">
        <v>0.98</v>
      </c>
      <c r="BN88">
        <v>135.24</v>
      </c>
      <c r="BO88">
        <v>64.8</v>
      </c>
      <c r="BP88">
        <v>0.61</v>
      </c>
      <c r="BQ88">
        <v>0.77</v>
      </c>
      <c r="BR88">
        <v>32.93</v>
      </c>
      <c r="BS88">
        <v>48.3</v>
      </c>
      <c r="BT88">
        <v>0</v>
      </c>
      <c r="BU88">
        <v>0</v>
      </c>
      <c r="BV88">
        <v>48.3</v>
      </c>
      <c r="BW88">
        <v>0</v>
      </c>
      <c r="BX88">
        <v>24.15</v>
      </c>
      <c r="BY88">
        <v>38.64</v>
      </c>
      <c r="BZ88">
        <v>24.15</v>
      </c>
      <c r="CA88">
        <v>21.78</v>
      </c>
      <c r="CB88">
        <v>0</v>
      </c>
      <c r="CC88">
        <v>48.3</v>
      </c>
      <c r="CD88">
        <v>0</v>
      </c>
      <c r="CE88">
        <v>0</v>
      </c>
      <c r="CF88">
        <v>20.64</v>
      </c>
      <c r="CG88">
        <v>24.15</v>
      </c>
      <c r="CH88">
        <v>48.3</v>
      </c>
      <c r="CI88">
        <v>0</v>
      </c>
      <c r="CJ88">
        <v>15.5</v>
      </c>
      <c r="CK88">
        <v>24.15</v>
      </c>
      <c r="CL88">
        <v>0</v>
      </c>
      <c r="CM88">
        <v>0</v>
      </c>
      <c r="CN88">
        <v>67.62</v>
      </c>
      <c r="CO88">
        <v>0</v>
      </c>
      <c r="CP88">
        <v>0</v>
      </c>
      <c r="CQ88">
        <v>0</v>
      </c>
    </row>
    <row r="89" spans="7:95">
      <c r="G89" t="s">
        <v>131</v>
      </c>
      <c r="H89" s="73">
        <v>906.91999999999985</v>
      </c>
      <c r="I89" s="46">
        <v>369.46000000000004</v>
      </c>
      <c r="J89" s="46">
        <v>716.49</v>
      </c>
      <c r="K89" s="46">
        <v>131.54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168.81</v>
      </c>
      <c r="Z89">
        <v>0</v>
      </c>
      <c r="AA89">
        <v>84.22</v>
      </c>
      <c r="AB89">
        <v>0.88</v>
      </c>
      <c r="AC89">
        <v>193.2</v>
      </c>
      <c r="AD89">
        <v>0</v>
      </c>
      <c r="AE89">
        <v>32.93</v>
      </c>
      <c r="AF89">
        <v>0.48</v>
      </c>
      <c r="AG89">
        <v>0.35</v>
      </c>
      <c r="AH89">
        <v>2.9</v>
      </c>
      <c r="AI89">
        <v>66.84</v>
      </c>
      <c r="AJ89">
        <v>0.68</v>
      </c>
      <c r="AK89">
        <v>1.93</v>
      </c>
      <c r="AL89">
        <v>0</v>
      </c>
      <c r="AM89">
        <v>0.52</v>
      </c>
      <c r="AN89">
        <v>0</v>
      </c>
      <c r="AO89">
        <v>24.15</v>
      </c>
      <c r="AP89">
        <v>96.6</v>
      </c>
      <c r="AQ89">
        <v>32.93</v>
      </c>
      <c r="AR89">
        <v>48.67</v>
      </c>
      <c r="AS89">
        <v>7.73</v>
      </c>
      <c r="AT89">
        <v>0</v>
      </c>
      <c r="AU89">
        <v>96.6</v>
      </c>
      <c r="AV89">
        <v>72.45</v>
      </c>
      <c r="AW89">
        <v>0</v>
      </c>
      <c r="AX89">
        <v>0</v>
      </c>
      <c r="AY89">
        <v>0</v>
      </c>
      <c r="AZ89">
        <v>1.93</v>
      </c>
      <c r="BA89">
        <v>1.59</v>
      </c>
      <c r="BB89">
        <v>48.3</v>
      </c>
      <c r="BC89">
        <v>48.3</v>
      </c>
      <c r="BD89">
        <v>0</v>
      </c>
      <c r="BE89">
        <v>10.97</v>
      </c>
      <c r="BF89">
        <v>19.32</v>
      </c>
      <c r="BG89">
        <v>90.8</v>
      </c>
      <c r="BH89">
        <v>0</v>
      </c>
      <c r="BI89">
        <v>0.88</v>
      </c>
      <c r="BJ89">
        <v>28.98</v>
      </c>
      <c r="BK89">
        <v>13.52</v>
      </c>
      <c r="BL89">
        <v>241.5</v>
      </c>
      <c r="BM89">
        <v>0.98</v>
      </c>
      <c r="BN89">
        <v>135.24</v>
      </c>
      <c r="BO89">
        <v>64.8</v>
      </c>
      <c r="BP89">
        <v>0.61</v>
      </c>
      <c r="BQ89">
        <v>0.77</v>
      </c>
      <c r="BR89">
        <v>32.93</v>
      </c>
      <c r="BS89">
        <v>48.3</v>
      </c>
      <c r="BT89">
        <v>0</v>
      </c>
      <c r="BU89">
        <v>0</v>
      </c>
      <c r="BV89">
        <v>48.3</v>
      </c>
      <c r="BW89">
        <v>0</v>
      </c>
      <c r="BX89">
        <v>24.15</v>
      </c>
      <c r="BY89">
        <v>38.64</v>
      </c>
      <c r="BZ89">
        <v>24.15</v>
      </c>
      <c r="CA89">
        <v>21.78</v>
      </c>
      <c r="CB89">
        <v>0</v>
      </c>
      <c r="CC89">
        <v>48.3</v>
      </c>
      <c r="CD89">
        <v>0</v>
      </c>
      <c r="CE89">
        <v>0</v>
      </c>
      <c r="CF89">
        <v>20.64</v>
      </c>
      <c r="CG89">
        <v>24.15</v>
      </c>
      <c r="CH89">
        <v>48.3</v>
      </c>
      <c r="CI89">
        <v>0</v>
      </c>
      <c r="CJ89">
        <v>15.5</v>
      </c>
      <c r="CK89">
        <v>24.15</v>
      </c>
      <c r="CL89">
        <v>0</v>
      </c>
      <c r="CM89">
        <v>0</v>
      </c>
      <c r="CN89">
        <v>67.62</v>
      </c>
      <c r="CO89">
        <v>0</v>
      </c>
      <c r="CP89">
        <v>0</v>
      </c>
      <c r="CQ89">
        <v>0</v>
      </c>
    </row>
    <row r="90" spans="7:95">
      <c r="G90" t="s">
        <v>132</v>
      </c>
      <c r="H90" s="73">
        <v>906.91999999999985</v>
      </c>
      <c r="I90" s="46">
        <v>369.46000000000004</v>
      </c>
      <c r="J90" s="46">
        <v>716.49</v>
      </c>
      <c r="K90" s="46">
        <v>131.54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168.81</v>
      </c>
      <c r="Z90">
        <v>0</v>
      </c>
      <c r="AA90">
        <v>84.22</v>
      </c>
      <c r="AB90">
        <v>0.88</v>
      </c>
      <c r="AC90">
        <v>193.2</v>
      </c>
      <c r="AD90">
        <v>0</v>
      </c>
      <c r="AE90">
        <v>32.93</v>
      </c>
      <c r="AF90">
        <v>0.48</v>
      </c>
      <c r="AG90">
        <v>0.35</v>
      </c>
      <c r="AH90">
        <v>2.9</v>
      </c>
      <c r="AI90">
        <v>66.84</v>
      </c>
      <c r="AJ90">
        <v>0.68</v>
      </c>
      <c r="AK90">
        <v>1.93</v>
      </c>
      <c r="AL90">
        <v>0</v>
      </c>
      <c r="AM90">
        <v>0.52</v>
      </c>
      <c r="AN90">
        <v>0</v>
      </c>
      <c r="AO90">
        <v>24.15</v>
      </c>
      <c r="AP90">
        <v>96.6</v>
      </c>
      <c r="AQ90">
        <v>32.93</v>
      </c>
      <c r="AR90">
        <v>48.67</v>
      </c>
      <c r="AS90">
        <v>7.73</v>
      </c>
      <c r="AT90">
        <v>0</v>
      </c>
      <c r="AU90">
        <v>96.6</v>
      </c>
      <c r="AV90">
        <v>72.45</v>
      </c>
      <c r="AW90">
        <v>0</v>
      </c>
      <c r="AX90">
        <v>0</v>
      </c>
      <c r="AY90">
        <v>0</v>
      </c>
      <c r="AZ90">
        <v>1.93</v>
      </c>
      <c r="BA90">
        <v>1.59</v>
      </c>
      <c r="BB90">
        <v>48.3</v>
      </c>
      <c r="BC90">
        <v>48.3</v>
      </c>
      <c r="BD90">
        <v>0</v>
      </c>
      <c r="BE90">
        <v>10.97</v>
      </c>
      <c r="BF90">
        <v>19.32</v>
      </c>
      <c r="BG90">
        <v>90.8</v>
      </c>
      <c r="BH90">
        <v>0</v>
      </c>
      <c r="BI90">
        <v>0.88</v>
      </c>
      <c r="BJ90">
        <v>28.98</v>
      </c>
      <c r="BK90">
        <v>13.52</v>
      </c>
      <c r="BL90">
        <v>241.5</v>
      </c>
      <c r="BM90">
        <v>0.98</v>
      </c>
      <c r="BN90">
        <v>135.24</v>
      </c>
      <c r="BO90">
        <v>64.8</v>
      </c>
      <c r="BP90">
        <v>0.61</v>
      </c>
      <c r="BQ90">
        <v>0.77</v>
      </c>
      <c r="BR90">
        <v>32.93</v>
      </c>
      <c r="BS90">
        <v>48.3</v>
      </c>
      <c r="BT90">
        <v>0</v>
      </c>
      <c r="BU90">
        <v>0</v>
      </c>
      <c r="BV90">
        <v>48.3</v>
      </c>
      <c r="BW90">
        <v>0</v>
      </c>
      <c r="BX90">
        <v>24.15</v>
      </c>
      <c r="BY90">
        <v>38.64</v>
      </c>
      <c r="BZ90">
        <v>24.15</v>
      </c>
      <c r="CA90">
        <v>21.78</v>
      </c>
      <c r="CB90">
        <v>0</v>
      </c>
      <c r="CC90">
        <v>48.3</v>
      </c>
      <c r="CD90">
        <v>0</v>
      </c>
      <c r="CE90">
        <v>0</v>
      </c>
      <c r="CF90">
        <v>20.64</v>
      </c>
      <c r="CG90">
        <v>24.15</v>
      </c>
      <c r="CH90">
        <v>48.3</v>
      </c>
      <c r="CI90">
        <v>0</v>
      </c>
      <c r="CJ90">
        <v>15.5</v>
      </c>
      <c r="CK90">
        <v>24.15</v>
      </c>
      <c r="CL90">
        <v>0</v>
      </c>
      <c r="CM90">
        <v>0</v>
      </c>
      <c r="CN90">
        <v>67.62</v>
      </c>
      <c r="CO90">
        <v>0</v>
      </c>
      <c r="CP90">
        <v>0</v>
      </c>
      <c r="CQ90">
        <v>0</v>
      </c>
    </row>
    <row r="91" spans="7:95">
      <c r="G91" t="s">
        <v>133</v>
      </c>
      <c r="H91" s="73">
        <v>1083.6499999999996</v>
      </c>
      <c r="I91" s="46">
        <v>405.68</v>
      </c>
      <c r="J91" s="46">
        <v>764.79000000000008</v>
      </c>
      <c r="K91" s="46">
        <v>131.54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168.81</v>
      </c>
      <c r="Z91">
        <v>0</v>
      </c>
      <c r="AA91">
        <v>84.22</v>
      </c>
      <c r="AB91">
        <v>0.88</v>
      </c>
      <c r="AC91">
        <v>193.2</v>
      </c>
      <c r="AD91">
        <v>0</v>
      </c>
      <c r="AE91">
        <v>32.93</v>
      </c>
      <c r="AF91">
        <v>0.48</v>
      </c>
      <c r="AG91">
        <v>0.35</v>
      </c>
      <c r="AH91">
        <v>2.9</v>
      </c>
      <c r="AI91">
        <v>66.84</v>
      </c>
      <c r="AJ91">
        <v>0.68</v>
      </c>
      <c r="AK91">
        <v>1.93</v>
      </c>
      <c r="AL91">
        <v>0</v>
      </c>
      <c r="AM91">
        <v>0.52</v>
      </c>
      <c r="AN91">
        <v>0</v>
      </c>
      <c r="AO91">
        <v>24.15</v>
      </c>
      <c r="AP91">
        <v>96.6</v>
      </c>
      <c r="AQ91">
        <v>32.93</v>
      </c>
      <c r="AR91">
        <v>48.67</v>
      </c>
      <c r="AS91">
        <v>7.73</v>
      </c>
      <c r="AT91">
        <v>0</v>
      </c>
      <c r="AU91">
        <v>96.6</v>
      </c>
      <c r="AV91">
        <v>72.45</v>
      </c>
      <c r="AW91">
        <v>108.68</v>
      </c>
      <c r="AX91">
        <v>0</v>
      </c>
      <c r="AY91">
        <v>0</v>
      </c>
      <c r="AZ91">
        <v>1.93</v>
      </c>
      <c r="BA91">
        <v>1.59</v>
      </c>
      <c r="BB91">
        <v>48.3</v>
      </c>
      <c r="BC91">
        <v>48.3</v>
      </c>
      <c r="BD91">
        <v>0</v>
      </c>
      <c r="BE91">
        <v>10.97</v>
      </c>
      <c r="BF91">
        <v>19.32</v>
      </c>
      <c r="BG91">
        <v>90.8</v>
      </c>
      <c r="BH91">
        <v>36.22</v>
      </c>
      <c r="BI91">
        <v>0.88</v>
      </c>
      <c r="BJ91">
        <v>28.98</v>
      </c>
      <c r="BK91">
        <v>13.52</v>
      </c>
      <c r="BL91">
        <v>241.5</v>
      </c>
      <c r="BM91">
        <v>0.98</v>
      </c>
      <c r="BN91">
        <v>135.24</v>
      </c>
      <c r="BO91">
        <v>64.8</v>
      </c>
      <c r="BP91">
        <v>0.61</v>
      </c>
      <c r="BQ91">
        <v>0.72</v>
      </c>
      <c r="BR91">
        <v>32.93</v>
      </c>
      <c r="BS91">
        <v>48.3</v>
      </c>
      <c r="BT91">
        <v>0</v>
      </c>
      <c r="BU91">
        <v>0</v>
      </c>
      <c r="BV91">
        <v>48.3</v>
      </c>
      <c r="BW91">
        <v>0</v>
      </c>
      <c r="BX91">
        <v>24.15</v>
      </c>
      <c r="BY91">
        <v>38.64</v>
      </c>
      <c r="BZ91">
        <v>24.15</v>
      </c>
      <c r="CA91">
        <v>21.78</v>
      </c>
      <c r="CB91">
        <v>48.3</v>
      </c>
      <c r="CC91">
        <v>96.6</v>
      </c>
      <c r="CD91">
        <v>19.8</v>
      </c>
      <c r="CE91">
        <v>0</v>
      </c>
      <c r="CF91">
        <v>20.64</v>
      </c>
      <c r="CG91">
        <v>24.15</v>
      </c>
      <c r="CH91">
        <v>48.3</v>
      </c>
      <c r="CI91">
        <v>0</v>
      </c>
      <c r="CJ91">
        <v>15.5</v>
      </c>
      <c r="CK91">
        <v>24.15</v>
      </c>
      <c r="CL91">
        <v>0</v>
      </c>
      <c r="CM91">
        <v>0</v>
      </c>
      <c r="CN91">
        <v>67.62</v>
      </c>
      <c r="CO91">
        <v>0</v>
      </c>
      <c r="CP91">
        <v>0</v>
      </c>
      <c r="CQ91">
        <v>0</v>
      </c>
    </row>
    <row r="92" spans="7:95">
      <c r="G92" t="s">
        <v>134</v>
      </c>
      <c r="H92" s="73">
        <v>1083.6499999999996</v>
      </c>
      <c r="I92" s="46">
        <v>405.68</v>
      </c>
      <c r="J92" s="46">
        <v>764.79000000000008</v>
      </c>
      <c r="K92" s="46">
        <v>131.54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168.81</v>
      </c>
      <c r="Z92">
        <v>0</v>
      </c>
      <c r="AA92">
        <v>84.22</v>
      </c>
      <c r="AB92">
        <v>0.88</v>
      </c>
      <c r="AC92">
        <v>193.2</v>
      </c>
      <c r="AD92">
        <v>0</v>
      </c>
      <c r="AE92">
        <v>32.93</v>
      </c>
      <c r="AF92">
        <v>0.48</v>
      </c>
      <c r="AG92">
        <v>0.35</v>
      </c>
      <c r="AH92">
        <v>2.9</v>
      </c>
      <c r="AI92">
        <v>66.84</v>
      </c>
      <c r="AJ92">
        <v>0.68</v>
      </c>
      <c r="AK92">
        <v>1.93</v>
      </c>
      <c r="AL92">
        <v>0</v>
      </c>
      <c r="AM92">
        <v>0.52</v>
      </c>
      <c r="AN92">
        <v>0</v>
      </c>
      <c r="AO92">
        <v>24.15</v>
      </c>
      <c r="AP92">
        <v>96.6</v>
      </c>
      <c r="AQ92">
        <v>32.93</v>
      </c>
      <c r="AR92">
        <v>48.67</v>
      </c>
      <c r="AS92">
        <v>7.73</v>
      </c>
      <c r="AT92">
        <v>0</v>
      </c>
      <c r="AU92">
        <v>96.6</v>
      </c>
      <c r="AV92">
        <v>72.45</v>
      </c>
      <c r="AW92">
        <v>108.68</v>
      </c>
      <c r="AX92">
        <v>0</v>
      </c>
      <c r="AY92">
        <v>0</v>
      </c>
      <c r="AZ92">
        <v>1.93</v>
      </c>
      <c r="BA92">
        <v>1.59</v>
      </c>
      <c r="BB92">
        <v>48.3</v>
      </c>
      <c r="BC92">
        <v>48.3</v>
      </c>
      <c r="BD92">
        <v>0</v>
      </c>
      <c r="BE92">
        <v>10.97</v>
      </c>
      <c r="BF92">
        <v>19.32</v>
      </c>
      <c r="BG92">
        <v>90.8</v>
      </c>
      <c r="BH92">
        <v>36.22</v>
      </c>
      <c r="BI92">
        <v>0.88</v>
      </c>
      <c r="BJ92">
        <v>28.98</v>
      </c>
      <c r="BK92">
        <v>13.52</v>
      </c>
      <c r="BL92">
        <v>241.5</v>
      </c>
      <c r="BM92">
        <v>0.98</v>
      </c>
      <c r="BN92">
        <v>135.24</v>
      </c>
      <c r="BO92">
        <v>64.8</v>
      </c>
      <c r="BP92">
        <v>0.61</v>
      </c>
      <c r="BQ92">
        <v>0.72</v>
      </c>
      <c r="BR92">
        <v>32.93</v>
      </c>
      <c r="BS92">
        <v>48.3</v>
      </c>
      <c r="BT92">
        <v>0</v>
      </c>
      <c r="BU92">
        <v>0</v>
      </c>
      <c r="BV92">
        <v>48.3</v>
      </c>
      <c r="BW92">
        <v>0</v>
      </c>
      <c r="BX92">
        <v>24.15</v>
      </c>
      <c r="BY92">
        <v>38.64</v>
      </c>
      <c r="BZ92">
        <v>24.15</v>
      </c>
      <c r="CA92">
        <v>21.78</v>
      </c>
      <c r="CB92">
        <v>48.3</v>
      </c>
      <c r="CC92">
        <v>96.6</v>
      </c>
      <c r="CD92">
        <v>19.8</v>
      </c>
      <c r="CE92">
        <v>0</v>
      </c>
      <c r="CF92">
        <v>20.64</v>
      </c>
      <c r="CG92">
        <v>24.15</v>
      </c>
      <c r="CH92">
        <v>48.3</v>
      </c>
      <c r="CI92">
        <v>0</v>
      </c>
      <c r="CJ92">
        <v>15.5</v>
      </c>
      <c r="CK92">
        <v>24.15</v>
      </c>
      <c r="CL92">
        <v>0</v>
      </c>
      <c r="CM92">
        <v>0</v>
      </c>
      <c r="CN92">
        <v>67.62</v>
      </c>
      <c r="CO92">
        <v>0</v>
      </c>
      <c r="CP92">
        <v>0</v>
      </c>
      <c r="CQ92">
        <v>0</v>
      </c>
    </row>
    <row r="93" spans="7:95">
      <c r="G93" t="s">
        <v>135</v>
      </c>
      <c r="H93" s="73">
        <v>1083.6499999999996</v>
      </c>
      <c r="I93" s="46">
        <v>666.5</v>
      </c>
      <c r="J93" s="46">
        <v>764.79000000000008</v>
      </c>
      <c r="K93" s="46">
        <v>131.54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168.81</v>
      </c>
      <c r="Z93">
        <v>0</v>
      </c>
      <c r="AA93">
        <v>84.22</v>
      </c>
      <c r="AB93">
        <v>0.88</v>
      </c>
      <c r="AC93">
        <v>193.2</v>
      </c>
      <c r="AD93">
        <v>0</v>
      </c>
      <c r="AE93">
        <v>32.93</v>
      </c>
      <c r="AF93">
        <v>0.48</v>
      </c>
      <c r="AG93">
        <v>0.35</v>
      </c>
      <c r="AH93">
        <v>2.9</v>
      </c>
      <c r="AI93">
        <v>66.84</v>
      </c>
      <c r="AJ93">
        <v>0.68</v>
      </c>
      <c r="AK93">
        <v>1.93</v>
      </c>
      <c r="AL93">
        <v>0</v>
      </c>
      <c r="AM93">
        <v>0.52</v>
      </c>
      <c r="AN93">
        <v>0</v>
      </c>
      <c r="AO93">
        <v>24.15</v>
      </c>
      <c r="AP93">
        <v>96.6</v>
      </c>
      <c r="AQ93">
        <v>32.93</v>
      </c>
      <c r="AR93">
        <v>48.67</v>
      </c>
      <c r="AS93">
        <v>7.73</v>
      </c>
      <c r="AT93">
        <v>0</v>
      </c>
      <c r="AU93">
        <v>96.6</v>
      </c>
      <c r="AV93">
        <v>72.45</v>
      </c>
      <c r="AW93">
        <v>108.68</v>
      </c>
      <c r="AX93">
        <v>0</v>
      </c>
      <c r="AY93">
        <v>0</v>
      </c>
      <c r="AZ93">
        <v>1.93</v>
      </c>
      <c r="BA93">
        <v>1.59</v>
      </c>
      <c r="BB93">
        <v>48.3</v>
      </c>
      <c r="BC93">
        <v>309.12</v>
      </c>
      <c r="BD93">
        <v>0</v>
      </c>
      <c r="BE93">
        <v>10.97</v>
      </c>
      <c r="BF93">
        <v>19.32</v>
      </c>
      <c r="BG93">
        <v>90.8</v>
      </c>
      <c r="BH93">
        <v>36.22</v>
      </c>
      <c r="BI93">
        <v>0.88</v>
      </c>
      <c r="BJ93">
        <v>28.98</v>
      </c>
      <c r="BK93">
        <v>13.52</v>
      </c>
      <c r="BL93">
        <v>241.5</v>
      </c>
      <c r="BM93">
        <v>0.98</v>
      </c>
      <c r="BN93">
        <v>135.24</v>
      </c>
      <c r="BO93">
        <v>64.8</v>
      </c>
      <c r="BP93">
        <v>0.61</v>
      </c>
      <c r="BQ93">
        <v>0.72</v>
      </c>
      <c r="BR93">
        <v>32.93</v>
      </c>
      <c r="BS93">
        <v>48.3</v>
      </c>
      <c r="BT93">
        <v>0</v>
      </c>
      <c r="BU93">
        <v>0</v>
      </c>
      <c r="BV93">
        <v>48.3</v>
      </c>
      <c r="BW93">
        <v>0</v>
      </c>
      <c r="BX93">
        <v>24.15</v>
      </c>
      <c r="BY93">
        <v>38.64</v>
      </c>
      <c r="BZ93">
        <v>24.15</v>
      </c>
      <c r="CA93">
        <v>21.78</v>
      </c>
      <c r="CB93">
        <v>48.3</v>
      </c>
      <c r="CC93">
        <v>96.6</v>
      </c>
      <c r="CD93">
        <v>19.8</v>
      </c>
      <c r="CE93">
        <v>0</v>
      </c>
      <c r="CF93">
        <v>20.64</v>
      </c>
      <c r="CG93">
        <v>24.15</v>
      </c>
      <c r="CH93">
        <v>48.3</v>
      </c>
      <c r="CI93">
        <v>0</v>
      </c>
      <c r="CJ93">
        <v>15.5</v>
      </c>
      <c r="CK93">
        <v>24.15</v>
      </c>
      <c r="CL93">
        <v>0</v>
      </c>
      <c r="CM93">
        <v>0</v>
      </c>
      <c r="CN93">
        <v>67.62</v>
      </c>
      <c r="CO93">
        <v>0</v>
      </c>
      <c r="CP93">
        <v>0</v>
      </c>
      <c r="CQ93">
        <v>0</v>
      </c>
    </row>
    <row r="94" spans="7:95">
      <c r="G94" t="s">
        <v>136</v>
      </c>
      <c r="H94" s="73">
        <v>1083.6499999999996</v>
      </c>
      <c r="I94" s="46">
        <v>666.5</v>
      </c>
      <c r="J94" s="46">
        <v>764.79000000000008</v>
      </c>
      <c r="K94" s="46">
        <v>131.54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168.81</v>
      </c>
      <c r="Z94">
        <v>0</v>
      </c>
      <c r="AA94">
        <v>84.22</v>
      </c>
      <c r="AB94">
        <v>0.88</v>
      </c>
      <c r="AC94">
        <v>193.2</v>
      </c>
      <c r="AD94">
        <v>0</v>
      </c>
      <c r="AE94">
        <v>32.93</v>
      </c>
      <c r="AF94">
        <v>0.48</v>
      </c>
      <c r="AG94">
        <v>0.35</v>
      </c>
      <c r="AH94">
        <v>2.9</v>
      </c>
      <c r="AI94">
        <v>66.84</v>
      </c>
      <c r="AJ94">
        <v>0.68</v>
      </c>
      <c r="AK94">
        <v>1.93</v>
      </c>
      <c r="AL94">
        <v>0</v>
      </c>
      <c r="AM94">
        <v>0.52</v>
      </c>
      <c r="AN94">
        <v>0</v>
      </c>
      <c r="AO94">
        <v>24.15</v>
      </c>
      <c r="AP94">
        <v>96.6</v>
      </c>
      <c r="AQ94">
        <v>32.93</v>
      </c>
      <c r="AR94">
        <v>48.67</v>
      </c>
      <c r="AS94">
        <v>7.73</v>
      </c>
      <c r="AT94">
        <v>0</v>
      </c>
      <c r="AU94">
        <v>96.6</v>
      </c>
      <c r="AV94">
        <v>72.45</v>
      </c>
      <c r="AW94">
        <v>108.68</v>
      </c>
      <c r="AX94">
        <v>0</v>
      </c>
      <c r="AY94">
        <v>0</v>
      </c>
      <c r="AZ94">
        <v>1.93</v>
      </c>
      <c r="BA94">
        <v>1.59</v>
      </c>
      <c r="BB94">
        <v>48.3</v>
      </c>
      <c r="BC94">
        <v>309.12</v>
      </c>
      <c r="BD94">
        <v>0</v>
      </c>
      <c r="BE94">
        <v>10.97</v>
      </c>
      <c r="BF94">
        <v>19.32</v>
      </c>
      <c r="BG94">
        <v>90.8</v>
      </c>
      <c r="BH94">
        <v>36.22</v>
      </c>
      <c r="BI94">
        <v>0.88</v>
      </c>
      <c r="BJ94">
        <v>28.98</v>
      </c>
      <c r="BK94">
        <v>13.52</v>
      </c>
      <c r="BL94">
        <v>241.5</v>
      </c>
      <c r="BM94">
        <v>0.98</v>
      </c>
      <c r="BN94">
        <v>135.24</v>
      </c>
      <c r="BO94">
        <v>64.8</v>
      </c>
      <c r="BP94">
        <v>0.61</v>
      </c>
      <c r="BQ94">
        <v>0.72</v>
      </c>
      <c r="BR94">
        <v>32.93</v>
      </c>
      <c r="BS94">
        <v>48.3</v>
      </c>
      <c r="BT94">
        <v>0</v>
      </c>
      <c r="BU94">
        <v>0</v>
      </c>
      <c r="BV94">
        <v>48.3</v>
      </c>
      <c r="BW94">
        <v>0</v>
      </c>
      <c r="BX94">
        <v>24.15</v>
      </c>
      <c r="BY94">
        <v>38.64</v>
      </c>
      <c r="BZ94">
        <v>24.15</v>
      </c>
      <c r="CA94">
        <v>21.78</v>
      </c>
      <c r="CB94">
        <v>48.3</v>
      </c>
      <c r="CC94">
        <v>96.6</v>
      </c>
      <c r="CD94">
        <v>19.8</v>
      </c>
      <c r="CE94">
        <v>0</v>
      </c>
      <c r="CF94">
        <v>20.64</v>
      </c>
      <c r="CG94">
        <v>24.15</v>
      </c>
      <c r="CH94">
        <v>48.3</v>
      </c>
      <c r="CI94">
        <v>0</v>
      </c>
      <c r="CJ94">
        <v>15.5</v>
      </c>
      <c r="CK94">
        <v>24.15</v>
      </c>
      <c r="CL94">
        <v>0</v>
      </c>
      <c r="CM94">
        <v>0</v>
      </c>
      <c r="CN94">
        <v>67.62</v>
      </c>
      <c r="CO94">
        <v>0</v>
      </c>
      <c r="CP94">
        <v>0</v>
      </c>
      <c r="CQ94">
        <v>0</v>
      </c>
    </row>
    <row r="95" spans="7:95">
      <c r="G95" t="s">
        <v>137</v>
      </c>
      <c r="H95" s="73">
        <v>1082.5899999999997</v>
      </c>
      <c r="I95" s="46">
        <v>666.5</v>
      </c>
      <c r="J95" s="46">
        <v>764.79000000000008</v>
      </c>
      <c r="K95" s="46">
        <v>131.54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168.81</v>
      </c>
      <c r="Z95">
        <v>0</v>
      </c>
      <c r="AA95">
        <v>84.22</v>
      </c>
      <c r="AB95">
        <v>0.88</v>
      </c>
      <c r="AC95">
        <v>193.2</v>
      </c>
      <c r="AD95">
        <v>0</v>
      </c>
      <c r="AE95">
        <v>32.93</v>
      </c>
      <c r="AF95">
        <v>0.48</v>
      </c>
      <c r="AG95">
        <v>0.35</v>
      </c>
      <c r="AH95">
        <v>2.9</v>
      </c>
      <c r="AI95">
        <v>66.84</v>
      </c>
      <c r="AJ95">
        <v>0.68</v>
      </c>
      <c r="AK95">
        <v>1.93</v>
      </c>
      <c r="AL95">
        <v>0</v>
      </c>
      <c r="AM95">
        <v>0.52</v>
      </c>
      <c r="AN95">
        <v>0</v>
      </c>
      <c r="AO95">
        <v>24.15</v>
      </c>
      <c r="AP95">
        <v>96.6</v>
      </c>
      <c r="AQ95">
        <v>32.93</v>
      </c>
      <c r="AR95">
        <v>48.67</v>
      </c>
      <c r="AS95">
        <v>6.76</v>
      </c>
      <c r="AT95">
        <v>0</v>
      </c>
      <c r="AU95">
        <v>96.6</v>
      </c>
      <c r="AV95">
        <v>72.45</v>
      </c>
      <c r="AW95">
        <v>108.68</v>
      </c>
      <c r="AX95">
        <v>0</v>
      </c>
      <c r="AY95">
        <v>0</v>
      </c>
      <c r="AZ95">
        <v>1.93</v>
      </c>
      <c r="BA95">
        <v>1.59</v>
      </c>
      <c r="BB95">
        <v>48.3</v>
      </c>
      <c r="BC95">
        <v>309.12</v>
      </c>
      <c r="BD95">
        <v>0</v>
      </c>
      <c r="BE95">
        <v>10.97</v>
      </c>
      <c r="BF95">
        <v>19.32</v>
      </c>
      <c r="BG95">
        <v>90.8</v>
      </c>
      <c r="BH95">
        <v>36.22</v>
      </c>
      <c r="BI95">
        <v>0.88</v>
      </c>
      <c r="BJ95">
        <v>28.98</v>
      </c>
      <c r="BK95">
        <v>13.52</v>
      </c>
      <c r="BL95">
        <v>241.5</v>
      </c>
      <c r="BM95">
        <v>0.98</v>
      </c>
      <c r="BN95">
        <v>135.24</v>
      </c>
      <c r="BO95">
        <v>64.8</v>
      </c>
      <c r="BP95">
        <v>0.61</v>
      </c>
      <c r="BQ95">
        <v>0.63</v>
      </c>
      <c r="BR95">
        <v>32.93</v>
      </c>
      <c r="BS95">
        <v>48.3</v>
      </c>
      <c r="BT95">
        <v>0</v>
      </c>
      <c r="BU95">
        <v>0</v>
      </c>
      <c r="BV95">
        <v>48.3</v>
      </c>
      <c r="BW95">
        <v>0</v>
      </c>
      <c r="BX95">
        <v>24.15</v>
      </c>
      <c r="BY95">
        <v>38.64</v>
      </c>
      <c r="BZ95">
        <v>24.15</v>
      </c>
      <c r="CA95">
        <v>21.78</v>
      </c>
      <c r="CB95">
        <v>48.3</v>
      </c>
      <c r="CC95">
        <v>96.6</v>
      </c>
      <c r="CD95">
        <v>19.8</v>
      </c>
      <c r="CE95">
        <v>0</v>
      </c>
      <c r="CF95">
        <v>20.64</v>
      </c>
      <c r="CG95">
        <v>24.15</v>
      </c>
      <c r="CH95">
        <v>48.3</v>
      </c>
      <c r="CI95">
        <v>0</v>
      </c>
      <c r="CJ95">
        <v>15.5</v>
      </c>
      <c r="CK95">
        <v>24.15</v>
      </c>
      <c r="CL95">
        <v>0</v>
      </c>
      <c r="CM95">
        <v>0</v>
      </c>
      <c r="CN95">
        <v>67.62</v>
      </c>
      <c r="CO95">
        <v>0</v>
      </c>
      <c r="CP95">
        <v>0</v>
      </c>
      <c r="CQ95">
        <v>0</v>
      </c>
    </row>
    <row r="96" spans="7:95">
      <c r="G96" t="s">
        <v>138</v>
      </c>
      <c r="H96" s="73">
        <v>1082.5899999999997</v>
      </c>
      <c r="I96" s="46">
        <v>666.5</v>
      </c>
      <c r="J96" s="46">
        <v>764.79000000000008</v>
      </c>
      <c r="K96" s="46">
        <v>131.54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168.81</v>
      </c>
      <c r="Z96">
        <v>0</v>
      </c>
      <c r="AA96">
        <v>84.22</v>
      </c>
      <c r="AB96">
        <v>0.88</v>
      </c>
      <c r="AC96">
        <v>193.2</v>
      </c>
      <c r="AD96">
        <v>0</v>
      </c>
      <c r="AE96">
        <v>32.93</v>
      </c>
      <c r="AF96">
        <v>0.48</v>
      </c>
      <c r="AG96">
        <v>0.35</v>
      </c>
      <c r="AH96">
        <v>2.9</v>
      </c>
      <c r="AI96">
        <v>66.84</v>
      </c>
      <c r="AJ96">
        <v>0.68</v>
      </c>
      <c r="AK96">
        <v>1.93</v>
      </c>
      <c r="AL96">
        <v>0</v>
      </c>
      <c r="AM96">
        <v>0.52</v>
      </c>
      <c r="AN96">
        <v>0</v>
      </c>
      <c r="AO96">
        <v>24.15</v>
      </c>
      <c r="AP96">
        <v>96.6</v>
      </c>
      <c r="AQ96">
        <v>32.93</v>
      </c>
      <c r="AR96">
        <v>48.67</v>
      </c>
      <c r="AS96">
        <v>6.76</v>
      </c>
      <c r="AT96">
        <v>0</v>
      </c>
      <c r="AU96">
        <v>96.6</v>
      </c>
      <c r="AV96">
        <v>72.45</v>
      </c>
      <c r="AW96">
        <v>108.68</v>
      </c>
      <c r="AX96">
        <v>0</v>
      </c>
      <c r="AY96">
        <v>0</v>
      </c>
      <c r="AZ96">
        <v>1.93</v>
      </c>
      <c r="BA96">
        <v>1.59</v>
      </c>
      <c r="BB96">
        <v>48.3</v>
      </c>
      <c r="BC96">
        <v>309.12</v>
      </c>
      <c r="BD96">
        <v>0</v>
      </c>
      <c r="BE96">
        <v>10.97</v>
      </c>
      <c r="BF96">
        <v>19.32</v>
      </c>
      <c r="BG96">
        <v>90.8</v>
      </c>
      <c r="BH96">
        <v>36.22</v>
      </c>
      <c r="BI96">
        <v>0.88</v>
      </c>
      <c r="BJ96">
        <v>28.98</v>
      </c>
      <c r="BK96">
        <v>13.52</v>
      </c>
      <c r="BL96">
        <v>241.5</v>
      </c>
      <c r="BM96">
        <v>0.98</v>
      </c>
      <c r="BN96">
        <v>135.24</v>
      </c>
      <c r="BO96">
        <v>64.8</v>
      </c>
      <c r="BP96">
        <v>0.61</v>
      </c>
      <c r="BQ96">
        <v>0.63</v>
      </c>
      <c r="BR96">
        <v>32.93</v>
      </c>
      <c r="BS96">
        <v>48.3</v>
      </c>
      <c r="BT96">
        <v>0</v>
      </c>
      <c r="BU96">
        <v>0</v>
      </c>
      <c r="BV96">
        <v>48.3</v>
      </c>
      <c r="BW96">
        <v>0</v>
      </c>
      <c r="BX96">
        <v>24.15</v>
      </c>
      <c r="BY96">
        <v>38.64</v>
      </c>
      <c r="BZ96">
        <v>24.15</v>
      </c>
      <c r="CA96">
        <v>21.78</v>
      </c>
      <c r="CB96">
        <v>48.3</v>
      </c>
      <c r="CC96">
        <v>96.6</v>
      </c>
      <c r="CD96">
        <v>19.8</v>
      </c>
      <c r="CE96">
        <v>0</v>
      </c>
      <c r="CF96">
        <v>20.64</v>
      </c>
      <c r="CG96">
        <v>24.15</v>
      </c>
      <c r="CH96">
        <v>48.3</v>
      </c>
      <c r="CI96">
        <v>0</v>
      </c>
      <c r="CJ96">
        <v>15.5</v>
      </c>
      <c r="CK96">
        <v>24.15</v>
      </c>
      <c r="CL96">
        <v>0</v>
      </c>
      <c r="CM96">
        <v>0</v>
      </c>
      <c r="CN96">
        <v>67.62</v>
      </c>
      <c r="CO96">
        <v>0</v>
      </c>
      <c r="CP96">
        <v>0</v>
      </c>
      <c r="CQ96">
        <v>0</v>
      </c>
    </row>
    <row r="97" spans="1:133">
      <c r="G97" t="s">
        <v>139</v>
      </c>
      <c r="H97" s="73">
        <v>1082.5899999999997</v>
      </c>
      <c r="I97" s="46">
        <v>666.5</v>
      </c>
      <c r="J97" s="46">
        <v>764.79000000000008</v>
      </c>
      <c r="K97" s="46">
        <v>131.54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168.81</v>
      </c>
      <c r="Z97">
        <v>0</v>
      </c>
      <c r="AA97">
        <v>84.22</v>
      </c>
      <c r="AB97">
        <v>0.88</v>
      </c>
      <c r="AC97">
        <v>193.2</v>
      </c>
      <c r="AD97">
        <v>0</v>
      </c>
      <c r="AE97">
        <v>32.93</v>
      </c>
      <c r="AF97">
        <v>0.48</v>
      </c>
      <c r="AG97">
        <v>0.35</v>
      </c>
      <c r="AH97">
        <v>2.9</v>
      </c>
      <c r="AI97">
        <v>66.84</v>
      </c>
      <c r="AJ97">
        <v>0.68</v>
      </c>
      <c r="AK97">
        <v>1.93</v>
      </c>
      <c r="AL97">
        <v>0</v>
      </c>
      <c r="AM97">
        <v>0.52</v>
      </c>
      <c r="AN97">
        <v>0</v>
      </c>
      <c r="AO97">
        <v>24.15</v>
      </c>
      <c r="AP97">
        <v>96.6</v>
      </c>
      <c r="AQ97">
        <v>32.93</v>
      </c>
      <c r="AR97">
        <v>48.67</v>
      </c>
      <c r="AS97">
        <v>6.76</v>
      </c>
      <c r="AT97">
        <v>0</v>
      </c>
      <c r="AU97">
        <v>96.6</v>
      </c>
      <c r="AV97">
        <v>72.45</v>
      </c>
      <c r="AW97">
        <v>108.68</v>
      </c>
      <c r="AX97">
        <v>0</v>
      </c>
      <c r="AY97">
        <v>0</v>
      </c>
      <c r="AZ97">
        <v>1.93</v>
      </c>
      <c r="BA97">
        <v>1.59</v>
      </c>
      <c r="BB97">
        <v>48.3</v>
      </c>
      <c r="BC97">
        <v>309.12</v>
      </c>
      <c r="BD97">
        <v>0</v>
      </c>
      <c r="BE97">
        <v>10.97</v>
      </c>
      <c r="BF97">
        <v>19.32</v>
      </c>
      <c r="BG97">
        <v>90.8</v>
      </c>
      <c r="BH97">
        <v>36.22</v>
      </c>
      <c r="BI97">
        <v>0.88</v>
      </c>
      <c r="BJ97">
        <v>28.98</v>
      </c>
      <c r="BK97">
        <v>13.52</v>
      </c>
      <c r="BL97">
        <v>241.5</v>
      </c>
      <c r="BM97">
        <v>0.98</v>
      </c>
      <c r="BN97">
        <v>135.24</v>
      </c>
      <c r="BO97">
        <v>64.8</v>
      </c>
      <c r="BP97">
        <v>0.61</v>
      </c>
      <c r="BQ97">
        <v>0.63</v>
      </c>
      <c r="BR97">
        <v>32.93</v>
      </c>
      <c r="BS97">
        <v>48.3</v>
      </c>
      <c r="BT97">
        <v>0</v>
      </c>
      <c r="BU97">
        <v>0</v>
      </c>
      <c r="BV97">
        <v>48.3</v>
      </c>
      <c r="BW97">
        <v>0</v>
      </c>
      <c r="BX97">
        <v>24.15</v>
      </c>
      <c r="BY97">
        <v>38.64</v>
      </c>
      <c r="BZ97">
        <v>24.15</v>
      </c>
      <c r="CA97">
        <v>21.78</v>
      </c>
      <c r="CB97">
        <v>48.3</v>
      </c>
      <c r="CC97">
        <v>96.6</v>
      </c>
      <c r="CD97">
        <v>19.8</v>
      </c>
      <c r="CE97">
        <v>0</v>
      </c>
      <c r="CF97">
        <v>20.64</v>
      </c>
      <c r="CG97">
        <v>24.15</v>
      </c>
      <c r="CH97">
        <v>48.3</v>
      </c>
      <c r="CI97">
        <v>0</v>
      </c>
      <c r="CJ97">
        <v>15.5</v>
      </c>
      <c r="CK97">
        <v>24.15</v>
      </c>
      <c r="CL97">
        <v>0</v>
      </c>
      <c r="CM97">
        <v>0</v>
      </c>
      <c r="CN97">
        <v>67.62</v>
      </c>
      <c r="CO97">
        <v>0</v>
      </c>
      <c r="CP97">
        <v>0</v>
      </c>
      <c r="CQ97">
        <v>0</v>
      </c>
    </row>
    <row r="98" spans="1:133">
      <c r="G98" t="s">
        <v>140</v>
      </c>
      <c r="H98" s="73">
        <v>1082.5899999999997</v>
      </c>
      <c r="I98" s="46">
        <v>666.5</v>
      </c>
      <c r="J98" s="46">
        <v>764.79000000000008</v>
      </c>
      <c r="K98" s="46">
        <v>131.54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168.81</v>
      </c>
      <c r="Z98">
        <v>0</v>
      </c>
      <c r="AA98">
        <v>84.22</v>
      </c>
      <c r="AB98">
        <v>0.88</v>
      </c>
      <c r="AC98">
        <v>193.2</v>
      </c>
      <c r="AD98">
        <v>0</v>
      </c>
      <c r="AE98">
        <v>32.93</v>
      </c>
      <c r="AF98">
        <v>0.48</v>
      </c>
      <c r="AG98">
        <v>0.35</v>
      </c>
      <c r="AH98">
        <v>2.9</v>
      </c>
      <c r="AI98">
        <v>66.84</v>
      </c>
      <c r="AJ98">
        <v>0.68</v>
      </c>
      <c r="AK98">
        <v>1.93</v>
      </c>
      <c r="AL98">
        <v>0</v>
      </c>
      <c r="AM98">
        <v>0.52</v>
      </c>
      <c r="AN98">
        <v>0</v>
      </c>
      <c r="AO98">
        <v>24.15</v>
      </c>
      <c r="AP98">
        <v>96.6</v>
      </c>
      <c r="AQ98">
        <v>32.93</v>
      </c>
      <c r="AR98">
        <v>48.67</v>
      </c>
      <c r="AS98">
        <v>6.76</v>
      </c>
      <c r="AT98">
        <v>0</v>
      </c>
      <c r="AU98">
        <v>96.6</v>
      </c>
      <c r="AV98">
        <v>72.45</v>
      </c>
      <c r="AW98">
        <v>108.68</v>
      </c>
      <c r="AX98">
        <v>0</v>
      </c>
      <c r="AY98">
        <v>0</v>
      </c>
      <c r="AZ98">
        <v>1.93</v>
      </c>
      <c r="BA98">
        <v>1.59</v>
      </c>
      <c r="BB98">
        <v>48.3</v>
      </c>
      <c r="BC98">
        <v>309.12</v>
      </c>
      <c r="BD98">
        <v>0</v>
      </c>
      <c r="BE98">
        <v>10.97</v>
      </c>
      <c r="BF98">
        <v>19.32</v>
      </c>
      <c r="BG98">
        <v>90.8</v>
      </c>
      <c r="BH98">
        <v>36.22</v>
      </c>
      <c r="BI98">
        <v>0.88</v>
      </c>
      <c r="BJ98">
        <v>28.98</v>
      </c>
      <c r="BK98">
        <v>13.52</v>
      </c>
      <c r="BL98">
        <v>241.5</v>
      </c>
      <c r="BM98">
        <v>0.98</v>
      </c>
      <c r="BN98">
        <v>135.24</v>
      </c>
      <c r="BO98">
        <v>64.8</v>
      </c>
      <c r="BP98">
        <v>0.61</v>
      </c>
      <c r="BQ98">
        <v>0.63</v>
      </c>
      <c r="BR98">
        <v>32.93</v>
      </c>
      <c r="BS98">
        <v>48.3</v>
      </c>
      <c r="BT98">
        <v>0</v>
      </c>
      <c r="BU98">
        <v>0</v>
      </c>
      <c r="BV98">
        <v>48.3</v>
      </c>
      <c r="BW98">
        <v>0</v>
      </c>
      <c r="BX98">
        <v>24.15</v>
      </c>
      <c r="BY98">
        <v>38.64</v>
      </c>
      <c r="BZ98">
        <v>24.15</v>
      </c>
      <c r="CA98">
        <v>21.78</v>
      </c>
      <c r="CB98">
        <v>48.3</v>
      </c>
      <c r="CC98">
        <v>96.6</v>
      </c>
      <c r="CD98">
        <v>19.8</v>
      </c>
      <c r="CE98">
        <v>0</v>
      </c>
      <c r="CF98">
        <v>20.64</v>
      </c>
      <c r="CG98">
        <v>24.15</v>
      </c>
      <c r="CH98">
        <v>48.3</v>
      </c>
      <c r="CI98">
        <v>0</v>
      </c>
      <c r="CJ98">
        <v>15.5</v>
      </c>
      <c r="CK98">
        <v>24.15</v>
      </c>
      <c r="CL98">
        <v>0</v>
      </c>
      <c r="CM98">
        <v>0</v>
      </c>
      <c r="CN98">
        <v>67.62</v>
      </c>
      <c r="CO98">
        <v>0</v>
      </c>
      <c r="CP98">
        <v>0</v>
      </c>
      <c r="CQ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20.533940000000001</v>
      </c>
      <c r="I99" s="69">
        <f t="shared" ref="I99:BU99" si="1">SUM(I3:I98)/4000</f>
        <v>11.593029999999994</v>
      </c>
      <c r="J99" s="69">
        <f t="shared" si="1"/>
        <v>16.387265000000021</v>
      </c>
      <c r="K99" s="69">
        <f t="shared" si="1"/>
        <v>3.5488775000000063</v>
      </c>
      <c r="L99" s="69">
        <f t="shared" si="1"/>
        <v>0.15088500000000005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5.8244999999999984E-2</v>
      </c>
      <c r="X99">
        <f t="shared" si="1"/>
        <v>0.67619999999999936</v>
      </c>
      <c r="Y99">
        <f t="shared" si="1"/>
        <v>4.0514399999999959</v>
      </c>
      <c r="Z99">
        <f t="shared" si="1"/>
        <v>0.21132000000000015</v>
      </c>
      <c r="AA99">
        <f t="shared" si="1"/>
        <v>2.0212800000000022</v>
      </c>
      <c r="AB99">
        <f t="shared" si="1"/>
        <v>2.1119999999999993E-2</v>
      </c>
      <c r="AC99">
        <f t="shared" si="1"/>
        <v>4.636800000000008</v>
      </c>
      <c r="AD99">
        <f t="shared" si="1"/>
        <v>0.33809999999999985</v>
      </c>
      <c r="AE99">
        <f t="shared" si="1"/>
        <v>0.79031999999999891</v>
      </c>
      <c r="AF99">
        <f t="shared" si="1"/>
        <v>1.1519999999999983E-2</v>
      </c>
      <c r="AG99">
        <f t="shared" si="1"/>
        <v>8.4000000000000151E-3</v>
      </c>
      <c r="AH99">
        <f t="shared" si="1"/>
        <v>6.9600000000000037E-2</v>
      </c>
      <c r="AI99">
        <f t="shared" si="1"/>
        <v>1.604160000000002</v>
      </c>
      <c r="AJ99">
        <f t="shared" si="1"/>
        <v>1.6319999999999998E-2</v>
      </c>
      <c r="AK99">
        <f t="shared" si="1"/>
        <v>4.6320000000000104E-2</v>
      </c>
      <c r="AL99">
        <f t="shared" si="1"/>
        <v>0.27047999999999994</v>
      </c>
      <c r="AM99">
        <f t="shared" si="1"/>
        <v>1.2480000000000022E-2</v>
      </c>
      <c r="AN99">
        <f t="shared" si="1"/>
        <v>0.16904999999999992</v>
      </c>
      <c r="AO99">
        <f t="shared" si="1"/>
        <v>0.579600000000001</v>
      </c>
      <c r="AP99">
        <f t="shared" si="1"/>
        <v>2.318400000000004</v>
      </c>
      <c r="AQ99">
        <f t="shared" si="1"/>
        <v>0.75738999999999912</v>
      </c>
      <c r="AR99">
        <f t="shared" si="1"/>
        <v>2.3352599999999999</v>
      </c>
      <c r="AS99">
        <f t="shared" si="1"/>
        <v>0.14200000000000007</v>
      </c>
      <c r="AT99">
        <f t="shared" si="1"/>
        <v>0</v>
      </c>
      <c r="AU99">
        <f t="shared" si="1"/>
        <v>2.318400000000004</v>
      </c>
      <c r="AV99">
        <f t="shared" si="1"/>
        <v>1.7387999999999972</v>
      </c>
      <c r="AW99">
        <f t="shared" si="1"/>
        <v>0.86943999999999977</v>
      </c>
      <c r="AX99">
        <f t="shared" si="1"/>
        <v>0.16904999999999992</v>
      </c>
      <c r="AY99">
        <f t="shared" si="1"/>
        <v>0.16904999999999992</v>
      </c>
      <c r="AZ99">
        <f t="shared" si="1"/>
        <v>4.6320000000000104E-2</v>
      </c>
      <c r="BA99">
        <f t="shared" si="1"/>
        <v>3.8160000000000062E-2</v>
      </c>
      <c r="BB99">
        <f t="shared" si="1"/>
        <v>1.159200000000002</v>
      </c>
      <c r="BC99">
        <f t="shared" si="1"/>
        <v>3.6765499999999913</v>
      </c>
      <c r="BD99">
        <f t="shared" si="1"/>
        <v>0.24149999999999985</v>
      </c>
      <c r="BE99">
        <f t="shared" si="1"/>
        <v>0.26328000000000046</v>
      </c>
      <c r="BF99">
        <f t="shared" si="1"/>
        <v>0.11591999999999997</v>
      </c>
      <c r="BG99">
        <f t="shared" si="1"/>
        <v>2.1792000000000016</v>
      </c>
      <c r="BH99">
        <f t="shared" si="1"/>
        <v>0.28976000000000018</v>
      </c>
      <c r="BI99">
        <f t="shared" si="1"/>
        <v>2.1119999999999993E-2</v>
      </c>
      <c r="BJ99">
        <f t="shared" si="1"/>
        <v>0.17388000000000006</v>
      </c>
      <c r="BK99">
        <f t="shared" si="1"/>
        <v>0.2433599999999998</v>
      </c>
      <c r="BL99">
        <f t="shared" si="1"/>
        <v>4.8686400000000072</v>
      </c>
      <c r="BM99">
        <f t="shared" si="1"/>
        <v>2.3520000000000006E-2</v>
      </c>
      <c r="BN99">
        <f t="shared" si="1"/>
        <v>1.1591999999999989</v>
      </c>
      <c r="BO99">
        <f t="shared" si="1"/>
        <v>1.5552000000000026</v>
      </c>
      <c r="BP99">
        <f t="shared" si="1"/>
        <v>1.463999999999999E-2</v>
      </c>
      <c r="BQ99">
        <f t="shared" si="1"/>
        <v>1.8219999999999993E-2</v>
      </c>
      <c r="BR99">
        <f t="shared" si="1"/>
        <v>0.79031999999999891</v>
      </c>
      <c r="BS99">
        <f t="shared" si="1"/>
        <v>0.28979999999999989</v>
      </c>
      <c r="BT99">
        <f t="shared" si="1"/>
        <v>0.33809999999999985</v>
      </c>
      <c r="BU99">
        <f t="shared" si="1"/>
        <v>0.92736000000000052</v>
      </c>
      <c r="BV99">
        <f t="shared" ref="BV99:EC99" si="2">SUM(BV3:BV98)/4000</f>
        <v>0.82110000000000083</v>
      </c>
      <c r="BW99">
        <f t="shared" si="2"/>
        <v>0</v>
      </c>
      <c r="BX99">
        <f t="shared" si="2"/>
        <v>0.33810000000000012</v>
      </c>
      <c r="BY99">
        <f t="shared" si="2"/>
        <v>0.65688000000000013</v>
      </c>
      <c r="BZ99">
        <f t="shared" si="2"/>
        <v>0.41055000000000041</v>
      </c>
      <c r="CA99">
        <f t="shared" si="2"/>
        <v>0.52271999999999952</v>
      </c>
      <c r="CB99">
        <f t="shared" si="2"/>
        <v>0.1449</v>
      </c>
      <c r="CC99">
        <f t="shared" si="2"/>
        <v>0.3863999999999998</v>
      </c>
      <c r="CD99">
        <f t="shared" si="2"/>
        <v>7.920000000000002E-2</v>
      </c>
      <c r="CE99">
        <f t="shared" si="2"/>
        <v>0.11591999999999997</v>
      </c>
      <c r="CF99">
        <f t="shared" si="2"/>
        <v>0.37535000000000041</v>
      </c>
      <c r="CG99">
        <f t="shared" si="2"/>
        <v>0.41055000000000041</v>
      </c>
      <c r="CH99">
        <f t="shared" si="2"/>
        <v>0.82110000000000083</v>
      </c>
      <c r="CI99">
        <f t="shared" si="2"/>
        <v>0</v>
      </c>
      <c r="CJ99">
        <f t="shared" si="2"/>
        <v>0.33630499999999974</v>
      </c>
      <c r="CK99">
        <f t="shared" si="2"/>
        <v>0.579600000000001</v>
      </c>
      <c r="CL99">
        <f t="shared" si="2"/>
        <v>0</v>
      </c>
      <c r="CM99">
        <f t="shared" si="2"/>
        <v>0</v>
      </c>
      <c r="CN99">
        <f t="shared" si="2"/>
        <v>0.94667999999999897</v>
      </c>
      <c r="CO99">
        <f t="shared" si="2"/>
        <v>0</v>
      </c>
      <c r="CP99">
        <f t="shared" si="2"/>
        <v>0.18327499999999994</v>
      </c>
      <c r="CQ99">
        <f t="shared" si="2"/>
        <v>0.24157250000000005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553</v>
      </c>
      <c r="AE100" t="s">
        <v>555</v>
      </c>
      <c r="AF100" t="s">
        <v>556</v>
      </c>
      <c r="AG100" t="s">
        <v>557</v>
      </c>
      <c r="AH100" t="s">
        <v>559</v>
      </c>
      <c r="AI100" t="s">
        <v>561</v>
      </c>
      <c r="AJ100" t="s">
        <v>562</v>
      </c>
      <c r="AK100" t="s">
        <v>564</v>
      </c>
      <c r="AL100" t="s">
        <v>566</v>
      </c>
      <c r="AM100" t="s">
        <v>567</v>
      </c>
      <c r="AN100" t="s">
        <v>569</v>
      </c>
      <c r="AO100" t="s">
        <v>571</v>
      </c>
      <c r="AP100" t="s">
        <v>572</v>
      </c>
      <c r="AQ100" t="s">
        <v>573</v>
      </c>
      <c r="AR100" t="s">
        <v>575</v>
      </c>
      <c r="AS100" t="s">
        <v>576</v>
      </c>
      <c r="AT100" t="s">
        <v>578</v>
      </c>
      <c r="AU100" t="s">
        <v>579</v>
      </c>
      <c r="AV100" t="s">
        <v>581</v>
      </c>
      <c r="AW100" t="s">
        <v>583</v>
      </c>
      <c r="AX100" t="s">
        <v>585</v>
      </c>
      <c r="AY100" t="s">
        <v>587</v>
      </c>
      <c r="AZ100" t="s">
        <v>589</v>
      </c>
      <c r="BA100" t="s">
        <v>590</v>
      </c>
      <c r="BB100" t="s">
        <v>592</v>
      </c>
      <c r="BC100" t="s">
        <v>594</v>
      </c>
      <c r="BD100" t="s">
        <v>596</v>
      </c>
      <c r="BE100" t="s">
        <v>598</v>
      </c>
      <c r="BF100" t="s">
        <v>599</v>
      </c>
      <c r="BG100" t="s">
        <v>601</v>
      </c>
      <c r="BH100" t="s">
        <v>602</v>
      </c>
      <c r="BI100" t="s">
        <v>603</v>
      </c>
      <c r="BJ100" t="s">
        <v>605</v>
      </c>
      <c r="BK100" t="s">
        <v>607</v>
      </c>
      <c r="BL100" t="s">
        <v>608</v>
      </c>
      <c r="BM100" t="s">
        <v>609</v>
      </c>
      <c r="BN100" t="s">
        <v>610</v>
      </c>
      <c r="BO100" t="s">
        <v>611</v>
      </c>
      <c r="BP100" t="s">
        <v>612</v>
      </c>
      <c r="BQ100" t="s">
        <v>614</v>
      </c>
      <c r="BR100" t="s">
        <v>615</v>
      </c>
      <c r="BS100" t="s">
        <v>617</v>
      </c>
      <c r="BT100" t="s">
        <v>618</v>
      </c>
      <c r="BU100" t="s">
        <v>619</v>
      </c>
      <c r="BV100" t="s">
        <v>620</v>
      </c>
      <c r="BW100" t="s">
        <v>622</v>
      </c>
      <c r="BX100" t="s">
        <v>623</v>
      </c>
      <c r="BY100" t="s">
        <v>624</v>
      </c>
      <c r="BZ100" t="s">
        <v>625</v>
      </c>
      <c r="CA100" t="s">
        <v>627</v>
      </c>
      <c r="CB100" t="s">
        <v>628</v>
      </c>
      <c r="CC100" t="s">
        <v>629</v>
      </c>
      <c r="CD100" t="s">
        <v>631</v>
      </c>
      <c r="CE100" t="s">
        <v>633</v>
      </c>
      <c r="CF100" t="s">
        <v>634</v>
      </c>
      <c r="CG100" t="s">
        <v>635</v>
      </c>
      <c r="CH100" t="s">
        <v>636</v>
      </c>
      <c r="CI100" t="s">
        <v>638</v>
      </c>
      <c r="CJ100" t="s">
        <v>640</v>
      </c>
      <c r="CK100" t="s">
        <v>641</v>
      </c>
      <c r="CL100" t="s">
        <v>643</v>
      </c>
      <c r="CM100" t="s">
        <v>644</v>
      </c>
      <c r="CN100" t="s">
        <v>645</v>
      </c>
      <c r="CO100" t="s">
        <v>647</v>
      </c>
      <c r="CP100" t="s">
        <v>653</v>
      </c>
      <c r="CQ100" t="s">
        <v>655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649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-115</v>
      </c>
      <c r="O3" s="53">
        <v>-210</v>
      </c>
      <c r="P3" s="53">
        <v>-320</v>
      </c>
      <c r="Q3" s="53">
        <v>-53</v>
      </c>
      <c r="R3" s="53">
        <v>-2.4</v>
      </c>
      <c r="S3" s="72">
        <v>0</v>
      </c>
      <c r="T3" t="s">
        <v>649</v>
      </c>
      <c r="U3" s="73">
        <v>0</v>
      </c>
      <c r="V3" s="74">
        <v>-700.4</v>
      </c>
      <c r="W3">
        <v>-115</v>
      </c>
      <c r="X3">
        <v>-210</v>
      </c>
      <c r="Y3">
        <v>0</v>
      </c>
      <c r="Z3">
        <v>-2.4</v>
      </c>
      <c r="AA3">
        <v>-53</v>
      </c>
      <c r="AB3">
        <v>0</v>
      </c>
      <c r="AC3">
        <v>-320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-146</v>
      </c>
      <c r="O4" s="46">
        <v>-218</v>
      </c>
      <c r="P4" s="46">
        <v>-338</v>
      </c>
      <c r="Q4" s="46">
        <v>-59</v>
      </c>
      <c r="R4" s="46">
        <v>-2.5</v>
      </c>
      <c r="S4" s="74">
        <v>0</v>
      </c>
      <c r="T4" t="s">
        <v>649</v>
      </c>
      <c r="U4" s="73">
        <v>0</v>
      </c>
      <c r="V4" s="74">
        <v>-763.5</v>
      </c>
      <c r="W4">
        <v>-146</v>
      </c>
      <c r="X4">
        <v>-218</v>
      </c>
      <c r="Y4">
        <v>0</v>
      </c>
      <c r="Z4">
        <v>-2.5</v>
      </c>
      <c r="AA4">
        <v>-59</v>
      </c>
      <c r="AB4">
        <v>0</v>
      </c>
      <c r="AC4">
        <v>-338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-196</v>
      </c>
      <c r="O5" s="46">
        <v>-221</v>
      </c>
      <c r="P5" s="46">
        <v>-376</v>
      </c>
      <c r="Q5" s="46">
        <v>-60</v>
      </c>
      <c r="R5" s="46">
        <v>-2.6</v>
      </c>
      <c r="S5" s="74">
        <v>0</v>
      </c>
      <c r="U5" s="73">
        <v>0</v>
      </c>
      <c r="V5" s="74">
        <v>-855.6</v>
      </c>
      <c r="W5">
        <v>-196</v>
      </c>
      <c r="X5">
        <v>-221</v>
      </c>
      <c r="Y5">
        <v>0</v>
      </c>
      <c r="Z5">
        <v>-2.6</v>
      </c>
      <c r="AA5">
        <v>-60</v>
      </c>
      <c r="AB5">
        <v>0</v>
      </c>
      <c r="AC5">
        <v>-376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-226</v>
      </c>
      <c r="O6" s="46">
        <v>-221</v>
      </c>
      <c r="P6" s="46">
        <v>-396</v>
      </c>
      <c r="Q6" s="46">
        <v>-62</v>
      </c>
      <c r="R6" s="46">
        <v>-2.8</v>
      </c>
      <c r="S6" s="74">
        <v>0</v>
      </c>
      <c r="U6" s="73">
        <v>0</v>
      </c>
      <c r="V6" s="74">
        <v>-907.8</v>
      </c>
      <c r="W6">
        <v>-226</v>
      </c>
      <c r="X6">
        <v>-221</v>
      </c>
      <c r="Y6">
        <v>0</v>
      </c>
      <c r="Z6">
        <v>-2.8</v>
      </c>
      <c r="AA6">
        <v>-62</v>
      </c>
      <c r="AB6">
        <v>0</v>
      </c>
      <c r="AC6">
        <v>-396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-176</v>
      </c>
      <c r="O7" s="46">
        <v>-235</v>
      </c>
      <c r="P7" s="46">
        <v>-373</v>
      </c>
      <c r="Q7" s="46">
        <v>-71</v>
      </c>
      <c r="R7" s="46">
        <v>-3.2</v>
      </c>
      <c r="S7" s="74">
        <v>0</v>
      </c>
      <c r="U7" s="73">
        <v>0</v>
      </c>
      <c r="V7" s="74">
        <v>-858.2</v>
      </c>
      <c r="W7">
        <v>-176</v>
      </c>
      <c r="X7">
        <v>-235</v>
      </c>
      <c r="Y7">
        <v>0</v>
      </c>
      <c r="Z7">
        <v>-3.2</v>
      </c>
      <c r="AA7">
        <v>-71</v>
      </c>
      <c r="AB7">
        <v>0</v>
      </c>
      <c r="AC7">
        <v>-373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-172</v>
      </c>
      <c r="O8" s="46">
        <v>-230</v>
      </c>
      <c r="P8" s="46">
        <v>-395</v>
      </c>
      <c r="Q8" s="46">
        <v>-74</v>
      </c>
      <c r="R8" s="46">
        <v>-3.4</v>
      </c>
      <c r="S8" s="74">
        <v>0</v>
      </c>
      <c r="U8" s="73">
        <v>0</v>
      </c>
      <c r="V8" s="74">
        <v>-874.4</v>
      </c>
      <c r="W8">
        <v>-172</v>
      </c>
      <c r="X8">
        <v>-230</v>
      </c>
      <c r="Y8">
        <v>0</v>
      </c>
      <c r="Z8">
        <v>-3.4</v>
      </c>
      <c r="AA8">
        <v>-74</v>
      </c>
      <c r="AB8">
        <v>0</v>
      </c>
      <c r="AC8">
        <v>-395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-146</v>
      </c>
      <c r="O9" s="46">
        <v>-230</v>
      </c>
      <c r="P9" s="46">
        <v>-415</v>
      </c>
      <c r="Q9" s="46">
        <v>-75</v>
      </c>
      <c r="R9" s="46">
        <v>-5.3</v>
      </c>
      <c r="S9" s="74">
        <v>0</v>
      </c>
      <c r="U9" s="73">
        <v>0</v>
      </c>
      <c r="V9" s="74">
        <v>-871.3</v>
      </c>
      <c r="W9">
        <v>-146</v>
      </c>
      <c r="X9">
        <v>-230</v>
      </c>
      <c r="Y9">
        <v>0</v>
      </c>
      <c r="Z9">
        <v>-5.3</v>
      </c>
      <c r="AA9">
        <v>-75</v>
      </c>
      <c r="AB9">
        <v>0</v>
      </c>
      <c r="AC9">
        <v>-415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-186</v>
      </c>
      <c r="O10" s="46">
        <v>-233</v>
      </c>
      <c r="P10" s="46">
        <v>-431</v>
      </c>
      <c r="Q10" s="46">
        <v>-76</v>
      </c>
      <c r="R10" s="46">
        <v>-5.4</v>
      </c>
      <c r="S10" s="74">
        <v>0</v>
      </c>
      <c r="U10" s="73">
        <v>0</v>
      </c>
      <c r="V10" s="74">
        <v>-931.4</v>
      </c>
      <c r="W10">
        <v>-186</v>
      </c>
      <c r="X10">
        <v>-233</v>
      </c>
      <c r="Y10">
        <v>0</v>
      </c>
      <c r="Z10">
        <v>-5.4</v>
      </c>
      <c r="AA10">
        <v>-76</v>
      </c>
      <c r="AB10">
        <v>0</v>
      </c>
      <c r="AC10">
        <v>-431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-116</v>
      </c>
      <c r="O11" s="46">
        <v>-235</v>
      </c>
      <c r="P11" s="46">
        <v>-349</v>
      </c>
      <c r="Q11" s="46">
        <v>-69</v>
      </c>
      <c r="R11" s="46">
        <v>-5.5</v>
      </c>
      <c r="S11" s="74">
        <v>0</v>
      </c>
      <c r="U11" s="73">
        <v>0</v>
      </c>
      <c r="V11" s="74">
        <v>-776.5</v>
      </c>
      <c r="W11">
        <v>-116</v>
      </c>
      <c r="X11">
        <v>-235</v>
      </c>
      <c r="Y11">
        <v>-2</v>
      </c>
      <c r="Z11">
        <v>-5.5</v>
      </c>
      <c r="AA11">
        <v>-69</v>
      </c>
      <c r="AB11">
        <v>0</v>
      </c>
      <c r="AC11">
        <v>-349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-110</v>
      </c>
      <c r="O12" s="46">
        <v>-240</v>
      </c>
      <c r="P12" s="46">
        <v>-368</v>
      </c>
      <c r="Q12" s="46">
        <v>-71</v>
      </c>
      <c r="R12" s="46">
        <v>-5.6</v>
      </c>
      <c r="S12" s="74">
        <v>0</v>
      </c>
      <c r="U12" s="73">
        <v>0</v>
      </c>
      <c r="V12" s="74">
        <v>-796.6</v>
      </c>
      <c r="W12">
        <v>-110</v>
      </c>
      <c r="X12">
        <v>-240</v>
      </c>
      <c r="Y12">
        <v>-2</v>
      </c>
      <c r="Z12">
        <v>-5.6</v>
      </c>
      <c r="AA12">
        <v>-71</v>
      </c>
      <c r="AB12">
        <v>0</v>
      </c>
      <c r="AC12">
        <v>-368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-146</v>
      </c>
      <c r="O13" s="46">
        <v>-140</v>
      </c>
      <c r="P13" s="46">
        <v>-376</v>
      </c>
      <c r="Q13" s="46">
        <v>-71</v>
      </c>
      <c r="R13" s="46">
        <v>-5.6</v>
      </c>
      <c r="S13" s="74">
        <v>0</v>
      </c>
      <c r="U13" s="73">
        <v>0</v>
      </c>
      <c r="V13" s="74">
        <v>-741.6</v>
      </c>
      <c r="W13">
        <v>-146</v>
      </c>
      <c r="X13">
        <v>-140</v>
      </c>
      <c r="Y13">
        <v>-3</v>
      </c>
      <c r="Z13">
        <v>-5.6</v>
      </c>
      <c r="AA13">
        <v>-71</v>
      </c>
      <c r="AB13">
        <v>0</v>
      </c>
      <c r="AC13">
        <v>-376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-123</v>
      </c>
      <c r="O14" s="46">
        <v>-138</v>
      </c>
      <c r="P14" s="46">
        <v>-372</v>
      </c>
      <c r="Q14" s="46">
        <v>-72</v>
      </c>
      <c r="R14" s="46">
        <v>-5.6</v>
      </c>
      <c r="S14" s="74">
        <v>0</v>
      </c>
      <c r="U14" s="73">
        <v>0</v>
      </c>
      <c r="V14" s="74">
        <v>-713.6</v>
      </c>
      <c r="W14">
        <v>-123</v>
      </c>
      <c r="X14">
        <v>-138</v>
      </c>
      <c r="Y14">
        <v>-3</v>
      </c>
      <c r="Z14">
        <v>-5.6</v>
      </c>
      <c r="AA14">
        <v>-72</v>
      </c>
      <c r="AB14">
        <v>0</v>
      </c>
      <c r="AC14">
        <v>-372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-116</v>
      </c>
      <c r="O15" s="46">
        <v>-160</v>
      </c>
      <c r="P15" s="46">
        <v>-238</v>
      </c>
      <c r="Q15" s="46">
        <v>-73</v>
      </c>
      <c r="R15" s="46">
        <v>-5.6</v>
      </c>
      <c r="S15" s="74">
        <v>0</v>
      </c>
      <c r="U15" s="73">
        <v>0</v>
      </c>
      <c r="V15" s="74">
        <v>-595.6</v>
      </c>
      <c r="W15">
        <v>-116</v>
      </c>
      <c r="X15">
        <v>-160</v>
      </c>
      <c r="Y15">
        <v>-3</v>
      </c>
      <c r="Z15">
        <v>-5.6</v>
      </c>
      <c r="AA15">
        <v>-73</v>
      </c>
      <c r="AB15">
        <v>0</v>
      </c>
      <c r="AC15">
        <v>-238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-152</v>
      </c>
      <c r="O16" s="46">
        <v>-160</v>
      </c>
      <c r="P16" s="46">
        <v>-133</v>
      </c>
      <c r="Q16" s="46">
        <v>-75</v>
      </c>
      <c r="R16" s="46">
        <v>-5.5</v>
      </c>
      <c r="S16" s="74">
        <v>0</v>
      </c>
      <c r="U16" s="73">
        <v>0</v>
      </c>
      <c r="V16" s="74">
        <v>-528.5</v>
      </c>
      <c r="W16">
        <v>-152</v>
      </c>
      <c r="X16">
        <v>-160</v>
      </c>
      <c r="Y16">
        <v>-3</v>
      </c>
      <c r="Z16">
        <v>-5.5</v>
      </c>
      <c r="AA16">
        <v>-75</v>
      </c>
      <c r="AB16">
        <v>0</v>
      </c>
      <c r="AC16">
        <v>-133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-70</v>
      </c>
      <c r="O17" s="46">
        <v>-170</v>
      </c>
      <c r="P17" s="46">
        <v>-68</v>
      </c>
      <c r="Q17" s="46">
        <v>-76</v>
      </c>
      <c r="R17" s="46">
        <v>-5.5</v>
      </c>
      <c r="S17" s="74">
        <v>0</v>
      </c>
      <c r="U17" s="73">
        <v>0</v>
      </c>
      <c r="V17" s="74">
        <v>-391.5</v>
      </c>
      <c r="W17">
        <v>-70</v>
      </c>
      <c r="X17">
        <v>-170</v>
      </c>
      <c r="Y17">
        <v>-2</v>
      </c>
      <c r="Z17">
        <v>-5.5</v>
      </c>
      <c r="AA17">
        <v>-76</v>
      </c>
      <c r="AB17">
        <v>0</v>
      </c>
      <c r="AC17">
        <v>-68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0.28999999999999998</v>
      </c>
      <c r="N18" s="73">
        <v>-59</v>
      </c>
      <c r="O18" s="46">
        <v>-175</v>
      </c>
      <c r="P18" s="46">
        <v>-69</v>
      </c>
      <c r="Q18" s="46">
        <v>-77</v>
      </c>
      <c r="R18" s="46">
        <v>-5.5</v>
      </c>
      <c r="S18" s="74">
        <v>0</v>
      </c>
      <c r="U18" s="73">
        <v>0.28999999999999998</v>
      </c>
      <c r="V18" s="74">
        <v>-387.5</v>
      </c>
      <c r="W18">
        <v>-59</v>
      </c>
      <c r="X18">
        <v>-175</v>
      </c>
      <c r="Y18">
        <v>-2</v>
      </c>
      <c r="Z18">
        <v>-5.5</v>
      </c>
      <c r="AA18">
        <v>-77</v>
      </c>
      <c r="AB18">
        <v>0.28999999999999998</v>
      </c>
      <c r="AC18">
        <v>-69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-175</v>
      </c>
      <c r="P19" s="46">
        <v>-17</v>
      </c>
      <c r="Q19" s="46">
        <v>-79</v>
      </c>
      <c r="R19" s="46">
        <v>-5.5</v>
      </c>
      <c r="S19" s="74">
        <v>0</v>
      </c>
      <c r="U19" s="73">
        <v>0</v>
      </c>
      <c r="V19" s="74">
        <v>-278.5</v>
      </c>
      <c r="W19">
        <v>0</v>
      </c>
      <c r="X19">
        <v>-175</v>
      </c>
      <c r="Y19">
        <v>-2</v>
      </c>
      <c r="Z19">
        <v>-5.5</v>
      </c>
      <c r="AA19">
        <v>-79</v>
      </c>
      <c r="AB19">
        <v>0</v>
      </c>
      <c r="AC19">
        <v>-17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0.48</v>
      </c>
      <c r="N20" s="73">
        <v>-42</v>
      </c>
      <c r="O20" s="46">
        <v>-179</v>
      </c>
      <c r="P20" s="46">
        <v>-17</v>
      </c>
      <c r="Q20" s="46">
        <v>-81</v>
      </c>
      <c r="R20" s="46">
        <v>-5.5</v>
      </c>
      <c r="S20" s="74">
        <v>0</v>
      </c>
      <c r="U20" s="73">
        <v>0.48</v>
      </c>
      <c r="V20" s="74">
        <v>-326.5</v>
      </c>
      <c r="W20">
        <v>-42</v>
      </c>
      <c r="X20">
        <v>-179</v>
      </c>
      <c r="Y20">
        <v>-2</v>
      </c>
      <c r="Z20">
        <v>-5.5</v>
      </c>
      <c r="AA20">
        <v>-81</v>
      </c>
      <c r="AB20">
        <v>0.48</v>
      </c>
      <c r="AC20">
        <v>-17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0.77</v>
      </c>
      <c r="N21" s="73">
        <v>-71</v>
      </c>
      <c r="O21" s="46">
        <v>-179</v>
      </c>
      <c r="P21" s="46">
        <v>-16</v>
      </c>
      <c r="Q21" s="46">
        <v>-83</v>
      </c>
      <c r="R21" s="46">
        <v>-5.5</v>
      </c>
      <c r="S21" s="74">
        <v>0</v>
      </c>
      <c r="U21" s="73">
        <v>0.77</v>
      </c>
      <c r="V21" s="74">
        <v>-356.5</v>
      </c>
      <c r="W21">
        <v>-71</v>
      </c>
      <c r="X21">
        <v>-179</v>
      </c>
      <c r="Y21">
        <v>-2</v>
      </c>
      <c r="Z21">
        <v>-5.5</v>
      </c>
      <c r="AA21">
        <v>-83</v>
      </c>
      <c r="AB21">
        <v>0.77</v>
      </c>
      <c r="AC21">
        <v>-16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0.48</v>
      </c>
      <c r="N22" s="73">
        <v>-106</v>
      </c>
      <c r="O22" s="46">
        <v>-179</v>
      </c>
      <c r="P22" s="46">
        <v>-15</v>
      </c>
      <c r="Q22" s="46">
        <v>-82</v>
      </c>
      <c r="R22" s="46">
        <v>-5.5</v>
      </c>
      <c r="S22" s="74">
        <v>0</v>
      </c>
      <c r="U22" s="73">
        <v>0.48</v>
      </c>
      <c r="V22" s="74">
        <v>-389.5</v>
      </c>
      <c r="W22">
        <v>-106</v>
      </c>
      <c r="X22">
        <v>-179</v>
      </c>
      <c r="Y22">
        <v>-2</v>
      </c>
      <c r="Z22">
        <v>-5.5</v>
      </c>
      <c r="AA22">
        <v>-82</v>
      </c>
      <c r="AB22">
        <v>0.48</v>
      </c>
      <c r="AC22">
        <v>-15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-55</v>
      </c>
      <c r="O23" s="46">
        <v>-279</v>
      </c>
      <c r="P23" s="46">
        <v>-167</v>
      </c>
      <c r="Q23" s="46">
        <v>-84</v>
      </c>
      <c r="R23" s="46">
        <v>-5</v>
      </c>
      <c r="S23" s="74">
        <v>0</v>
      </c>
      <c r="U23" s="73">
        <v>0</v>
      </c>
      <c r="V23" s="74">
        <v>-592</v>
      </c>
      <c r="W23">
        <v>-55</v>
      </c>
      <c r="X23">
        <v>-279</v>
      </c>
      <c r="Y23">
        <v>-2</v>
      </c>
      <c r="Z23">
        <v>-5</v>
      </c>
      <c r="AA23">
        <v>-84</v>
      </c>
      <c r="AB23">
        <v>0</v>
      </c>
      <c r="AC23">
        <v>-167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-105</v>
      </c>
      <c r="O24" s="46">
        <v>-229</v>
      </c>
      <c r="P24" s="46">
        <v>-141</v>
      </c>
      <c r="Q24" s="46">
        <v>-86</v>
      </c>
      <c r="R24" s="46">
        <v>-5</v>
      </c>
      <c r="S24" s="74">
        <v>0</v>
      </c>
      <c r="U24" s="73">
        <v>0</v>
      </c>
      <c r="V24" s="74">
        <v>-568</v>
      </c>
      <c r="W24">
        <v>-105</v>
      </c>
      <c r="X24">
        <v>-229</v>
      </c>
      <c r="Y24">
        <v>-2</v>
      </c>
      <c r="Z24">
        <v>-5</v>
      </c>
      <c r="AA24">
        <v>-86</v>
      </c>
      <c r="AB24">
        <v>0</v>
      </c>
      <c r="AC24">
        <v>-141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-151</v>
      </c>
      <c r="O25" s="46">
        <v>-219</v>
      </c>
      <c r="P25" s="46">
        <v>-78</v>
      </c>
      <c r="Q25" s="46">
        <v>-89</v>
      </c>
      <c r="R25" s="46">
        <v>-4.5</v>
      </c>
      <c r="S25" s="74">
        <v>0</v>
      </c>
      <c r="U25" s="73">
        <v>0</v>
      </c>
      <c r="V25" s="74">
        <v>-543.5</v>
      </c>
      <c r="W25">
        <v>-151</v>
      </c>
      <c r="X25">
        <v>-219</v>
      </c>
      <c r="Y25">
        <v>-2</v>
      </c>
      <c r="Z25">
        <v>-4.5</v>
      </c>
      <c r="AA25">
        <v>-89</v>
      </c>
      <c r="AB25">
        <v>0</v>
      </c>
      <c r="AC25">
        <v>-78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-219</v>
      </c>
      <c r="O26" s="46">
        <v>-215</v>
      </c>
      <c r="P26" s="46">
        <v>-63</v>
      </c>
      <c r="Q26" s="46">
        <v>-96</v>
      </c>
      <c r="R26" s="46">
        <v>-4.5</v>
      </c>
      <c r="S26" s="74">
        <v>0</v>
      </c>
      <c r="U26" s="73">
        <v>0</v>
      </c>
      <c r="V26" s="74">
        <v>-599.5</v>
      </c>
      <c r="W26">
        <v>-219</v>
      </c>
      <c r="X26">
        <v>-215</v>
      </c>
      <c r="Y26">
        <v>-2</v>
      </c>
      <c r="Z26">
        <v>-4.5</v>
      </c>
      <c r="AA26">
        <v>-96</v>
      </c>
      <c r="AB26">
        <v>0</v>
      </c>
      <c r="AC26">
        <v>-63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-117</v>
      </c>
      <c r="O27" s="46">
        <v>-248</v>
      </c>
      <c r="P27" s="46">
        <v>-51</v>
      </c>
      <c r="Q27" s="46">
        <v>-96</v>
      </c>
      <c r="R27" s="46">
        <v>-4.5</v>
      </c>
      <c r="S27" s="74">
        <v>0</v>
      </c>
      <c r="U27" s="73">
        <v>0</v>
      </c>
      <c r="V27" s="74">
        <v>-518.5</v>
      </c>
      <c r="W27">
        <v>-117</v>
      </c>
      <c r="X27">
        <v>-248</v>
      </c>
      <c r="Y27">
        <v>-2</v>
      </c>
      <c r="Z27">
        <v>-4.5</v>
      </c>
      <c r="AA27">
        <v>-96</v>
      </c>
      <c r="AB27">
        <v>0</v>
      </c>
      <c r="AC27">
        <v>-51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-172</v>
      </c>
      <c r="O28" s="46">
        <v>-249</v>
      </c>
      <c r="P28" s="46">
        <v>-38</v>
      </c>
      <c r="Q28" s="46">
        <v>-95</v>
      </c>
      <c r="R28" s="46">
        <v>-4.5</v>
      </c>
      <c r="S28" s="74">
        <v>0</v>
      </c>
      <c r="U28" s="73">
        <v>0</v>
      </c>
      <c r="V28" s="74">
        <v>-560.5</v>
      </c>
      <c r="W28">
        <v>-172</v>
      </c>
      <c r="X28">
        <v>-249</v>
      </c>
      <c r="Y28">
        <v>-2</v>
      </c>
      <c r="Z28">
        <v>-4.5</v>
      </c>
      <c r="AA28">
        <v>-95</v>
      </c>
      <c r="AB28">
        <v>0</v>
      </c>
      <c r="AC28">
        <v>-38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-200</v>
      </c>
      <c r="O29" s="46">
        <v>-173</v>
      </c>
      <c r="P29" s="46">
        <v>-39</v>
      </c>
      <c r="Q29" s="46">
        <v>-95</v>
      </c>
      <c r="R29" s="46">
        <v>-4.5</v>
      </c>
      <c r="S29" s="74">
        <v>0</v>
      </c>
      <c r="U29" s="73">
        <v>0</v>
      </c>
      <c r="V29" s="74">
        <v>-513.5</v>
      </c>
      <c r="W29">
        <v>-200</v>
      </c>
      <c r="X29">
        <v>-173</v>
      </c>
      <c r="Y29">
        <v>-2</v>
      </c>
      <c r="Z29">
        <v>-4.5</v>
      </c>
      <c r="AA29">
        <v>-95</v>
      </c>
      <c r="AB29">
        <v>0</v>
      </c>
      <c r="AC29">
        <v>-39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-203</v>
      </c>
      <c r="O30" s="46">
        <v>-171</v>
      </c>
      <c r="P30" s="46">
        <v>-34</v>
      </c>
      <c r="Q30" s="46">
        <v>-92</v>
      </c>
      <c r="R30" s="46">
        <v>-4.5</v>
      </c>
      <c r="S30" s="74">
        <v>0</v>
      </c>
      <c r="U30" s="73">
        <v>0</v>
      </c>
      <c r="V30" s="74">
        <v>-506.5</v>
      </c>
      <c r="W30">
        <v>-203</v>
      </c>
      <c r="X30">
        <v>-171</v>
      </c>
      <c r="Y30">
        <v>-2</v>
      </c>
      <c r="Z30">
        <v>-4.5</v>
      </c>
      <c r="AA30">
        <v>-92</v>
      </c>
      <c r="AB30">
        <v>0</v>
      </c>
      <c r="AC30">
        <v>-34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-141</v>
      </c>
      <c r="O31" s="46">
        <v>-34</v>
      </c>
      <c r="P31" s="46">
        <v>-31</v>
      </c>
      <c r="Q31" s="46">
        <v>-91</v>
      </c>
      <c r="R31" s="46">
        <v>-4.5</v>
      </c>
      <c r="S31" s="74">
        <v>0</v>
      </c>
      <c r="U31" s="73">
        <v>0</v>
      </c>
      <c r="V31" s="74">
        <v>-303.5</v>
      </c>
      <c r="W31">
        <v>-141</v>
      </c>
      <c r="X31">
        <v>-34</v>
      </c>
      <c r="Y31">
        <v>-2</v>
      </c>
      <c r="Z31">
        <v>-4.5</v>
      </c>
      <c r="AA31">
        <v>-91</v>
      </c>
      <c r="AB31">
        <v>0</v>
      </c>
      <c r="AC31">
        <v>-31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-116</v>
      </c>
      <c r="O32" s="46">
        <v>-42</v>
      </c>
      <c r="P32" s="46">
        <v>-23</v>
      </c>
      <c r="Q32" s="46">
        <v>-85</v>
      </c>
      <c r="R32" s="46">
        <v>-4.5</v>
      </c>
      <c r="S32" s="74">
        <v>0</v>
      </c>
      <c r="U32" s="73">
        <v>0</v>
      </c>
      <c r="V32" s="74">
        <v>-272.5</v>
      </c>
      <c r="W32">
        <v>-116</v>
      </c>
      <c r="X32">
        <v>-42</v>
      </c>
      <c r="Y32">
        <v>-2</v>
      </c>
      <c r="Z32">
        <v>-4.5</v>
      </c>
      <c r="AA32">
        <v>-85</v>
      </c>
      <c r="AB32">
        <v>0</v>
      </c>
      <c r="AC32">
        <v>-23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-119</v>
      </c>
      <c r="O33" s="46">
        <v>-67</v>
      </c>
      <c r="P33" s="46">
        <v>-43</v>
      </c>
      <c r="Q33" s="46">
        <v>-57</v>
      </c>
      <c r="R33" s="46">
        <v>-4.7</v>
      </c>
      <c r="S33" s="74">
        <v>0</v>
      </c>
      <c r="U33" s="73">
        <v>0</v>
      </c>
      <c r="V33" s="74">
        <v>-292.7</v>
      </c>
      <c r="W33">
        <v>-119</v>
      </c>
      <c r="X33">
        <v>-67</v>
      </c>
      <c r="Y33">
        <v>-2</v>
      </c>
      <c r="Z33">
        <v>-4.7</v>
      </c>
      <c r="AA33">
        <v>-57</v>
      </c>
      <c r="AB33">
        <v>0</v>
      </c>
      <c r="AC33">
        <v>-43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-92</v>
      </c>
      <c r="O34" s="46">
        <v>-85</v>
      </c>
      <c r="P34" s="46">
        <v>-39</v>
      </c>
      <c r="Q34" s="46">
        <v>-69</v>
      </c>
      <c r="R34" s="46">
        <v>-4.8</v>
      </c>
      <c r="S34" s="74">
        <v>0</v>
      </c>
      <c r="U34" s="73">
        <v>0</v>
      </c>
      <c r="V34" s="74">
        <v>-291.8</v>
      </c>
      <c r="W34">
        <v>-92</v>
      </c>
      <c r="X34">
        <v>-85</v>
      </c>
      <c r="Y34">
        <v>-2</v>
      </c>
      <c r="Z34">
        <v>-4.8</v>
      </c>
      <c r="AA34">
        <v>-69</v>
      </c>
      <c r="AB34">
        <v>0</v>
      </c>
      <c r="AC34">
        <v>-39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-149</v>
      </c>
      <c r="O35" s="46">
        <v>-87</v>
      </c>
      <c r="P35" s="46">
        <v>-251</v>
      </c>
      <c r="Q35" s="46">
        <v>-70</v>
      </c>
      <c r="R35" s="46">
        <v>-4.8</v>
      </c>
      <c r="S35" s="74">
        <v>0</v>
      </c>
      <c r="U35" s="73">
        <v>0</v>
      </c>
      <c r="V35" s="74">
        <v>-563.79999999999995</v>
      </c>
      <c r="W35">
        <v>-149</v>
      </c>
      <c r="X35">
        <v>-87</v>
      </c>
      <c r="Y35">
        <v>-2</v>
      </c>
      <c r="Z35">
        <v>-4.8</v>
      </c>
      <c r="AA35">
        <v>-70</v>
      </c>
      <c r="AB35">
        <v>0</v>
      </c>
      <c r="AC35">
        <v>-251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-142</v>
      </c>
      <c r="O36" s="46">
        <v>-92</v>
      </c>
      <c r="P36" s="46">
        <v>-210</v>
      </c>
      <c r="Q36" s="46">
        <v>-71</v>
      </c>
      <c r="R36" s="46">
        <v>-5.5</v>
      </c>
      <c r="S36" s="74">
        <v>0</v>
      </c>
      <c r="U36" s="73">
        <v>0</v>
      </c>
      <c r="V36" s="74">
        <v>-522.5</v>
      </c>
      <c r="W36">
        <v>-142</v>
      </c>
      <c r="X36">
        <v>-92</v>
      </c>
      <c r="Y36">
        <v>-2</v>
      </c>
      <c r="Z36">
        <v>-5.5</v>
      </c>
      <c r="AA36">
        <v>-71</v>
      </c>
      <c r="AB36">
        <v>0</v>
      </c>
      <c r="AC36">
        <v>-210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-97</v>
      </c>
      <c r="O37" s="46">
        <v>-105</v>
      </c>
      <c r="P37" s="46">
        <v>-161</v>
      </c>
      <c r="Q37" s="46">
        <v>-76</v>
      </c>
      <c r="R37" s="46">
        <v>-12</v>
      </c>
      <c r="S37" s="74">
        <v>0</v>
      </c>
      <c r="U37" s="73">
        <v>0</v>
      </c>
      <c r="V37" s="74">
        <v>-453</v>
      </c>
      <c r="W37">
        <v>-97</v>
      </c>
      <c r="X37">
        <v>-105</v>
      </c>
      <c r="Y37">
        <v>-2</v>
      </c>
      <c r="Z37">
        <v>-12</v>
      </c>
      <c r="AA37">
        <v>-76</v>
      </c>
      <c r="AB37">
        <v>0</v>
      </c>
      <c r="AC37">
        <v>-161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-77</v>
      </c>
      <c r="O38" s="46">
        <v>-102</v>
      </c>
      <c r="P38" s="46">
        <v>-175</v>
      </c>
      <c r="Q38" s="46">
        <v>-113</v>
      </c>
      <c r="R38" s="46">
        <v>-12.3</v>
      </c>
      <c r="S38" s="74">
        <v>0</v>
      </c>
      <c r="U38" s="73">
        <v>0</v>
      </c>
      <c r="V38" s="74">
        <v>-481.3</v>
      </c>
      <c r="W38">
        <v>-77</v>
      </c>
      <c r="X38">
        <v>-102</v>
      </c>
      <c r="Y38">
        <v>-2</v>
      </c>
      <c r="Z38">
        <v>-12.3</v>
      </c>
      <c r="AA38">
        <v>-113</v>
      </c>
      <c r="AB38">
        <v>0</v>
      </c>
      <c r="AC38">
        <v>-175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-38</v>
      </c>
      <c r="O39" s="46">
        <v>-47</v>
      </c>
      <c r="P39" s="46">
        <v>-185</v>
      </c>
      <c r="Q39" s="46">
        <v>-165</v>
      </c>
      <c r="R39" s="46">
        <v>-13</v>
      </c>
      <c r="S39" s="74">
        <v>0</v>
      </c>
      <c r="U39" s="73">
        <v>0</v>
      </c>
      <c r="V39" s="74">
        <v>-450</v>
      </c>
      <c r="W39">
        <v>-38</v>
      </c>
      <c r="X39">
        <v>-47</v>
      </c>
      <c r="Y39">
        <v>-2</v>
      </c>
      <c r="Z39">
        <v>-13</v>
      </c>
      <c r="AA39">
        <v>-165</v>
      </c>
      <c r="AB39">
        <v>0</v>
      </c>
      <c r="AC39">
        <v>-185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-40</v>
      </c>
      <c r="O40" s="46">
        <v>-51</v>
      </c>
      <c r="P40" s="46">
        <v>-183</v>
      </c>
      <c r="Q40" s="46">
        <v>-160</v>
      </c>
      <c r="R40" s="46">
        <v>-12</v>
      </c>
      <c r="S40" s="74">
        <v>0</v>
      </c>
      <c r="U40" s="73">
        <v>0</v>
      </c>
      <c r="V40" s="74">
        <v>-448</v>
      </c>
      <c r="W40">
        <v>-40</v>
      </c>
      <c r="X40">
        <v>-51</v>
      </c>
      <c r="Y40">
        <v>-2</v>
      </c>
      <c r="Z40">
        <v>-12</v>
      </c>
      <c r="AA40">
        <v>-160</v>
      </c>
      <c r="AB40">
        <v>0</v>
      </c>
      <c r="AC40">
        <v>-183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-29</v>
      </c>
      <c r="O41" s="46">
        <v>-50</v>
      </c>
      <c r="P41" s="46">
        <v>-157</v>
      </c>
      <c r="Q41" s="46">
        <v>-160</v>
      </c>
      <c r="R41" s="46">
        <v>-12.6</v>
      </c>
      <c r="S41" s="74">
        <v>0</v>
      </c>
      <c r="U41" s="73">
        <v>0</v>
      </c>
      <c r="V41" s="74">
        <v>-410.6</v>
      </c>
      <c r="W41">
        <v>-29</v>
      </c>
      <c r="X41">
        <v>-50</v>
      </c>
      <c r="Y41">
        <v>-2</v>
      </c>
      <c r="Z41">
        <v>-12.6</v>
      </c>
      <c r="AA41">
        <v>-160</v>
      </c>
      <c r="AB41">
        <v>0</v>
      </c>
      <c r="AC41">
        <v>-157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-23</v>
      </c>
      <c r="O42" s="46">
        <v>-57</v>
      </c>
      <c r="P42" s="46">
        <v>-144</v>
      </c>
      <c r="Q42" s="46">
        <v>-152</v>
      </c>
      <c r="R42" s="46">
        <v>-13.6</v>
      </c>
      <c r="S42" s="74">
        <v>0</v>
      </c>
      <c r="U42" s="73">
        <v>0</v>
      </c>
      <c r="V42" s="74">
        <v>-391.6</v>
      </c>
      <c r="W42">
        <v>-23</v>
      </c>
      <c r="X42">
        <v>-57</v>
      </c>
      <c r="Y42">
        <v>-2</v>
      </c>
      <c r="Z42">
        <v>-13.6</v>
      </c>
      <c r="AA42">
        <v>-152</v>
      </c>
      <c r="AB42">
        <v>0</v>
      </c>
      <c r="AC42">
        <v>-144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-52</v>
      </c>
      <c r="O43" s="46">
        <v>-78</v>
      </c>
      <c r="P43" s="46">
        <v>-128</v>
      </c>
      <c r="Q43" s="46">
        <v>-145</v>
      </c>
      <c r="R43" s="46">
        <v>-11.4</v>
      </c>
      <c r="S43" s="74">
        <v>0</v>
      </c>
      <c r="U43" s="73">
        <v>0</v>
      </c>
      <c r="V43" s="74">
        <v>-416.4</v>
      </c>
      <c r="W43">
        <v>-52</v>
      </c>
      <c r="X43">
        <v>-78</v>
      </c>
      <c r="Y43">
        <v>-2</v>
      </c>
      <c r="Z43">
        <v>-11.4</v>
      </c>
      <c r="AA43">
        <v>-145</v>
      </c>
      <c r="AB43">
        <v>0</v>
      </c>
      <c r="AC43">
        <v>-128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-62</v>
      </c>
      <c r="O44" s="46">
        <v>-82</v>
      </c>
      <c r="P44" s="46">
        <v>-125</v>
      </c>
      <c r="Q44" s="46">
        <v>-142</v>
      </c>
      <c r="R44" s="46">
        <v>-11.6</v>
      </c>
      <c r="S44" s="74">
        <v>0</v>
      </c>
      <c r="U44" s="73">
        <v>0</v>
      </c>
      <c r="V44" s="74">
        <v>-424.6</v>
      </c>
      <c r="W44">
        <v>-62</v>
      </c>
      <c r="X44">
        <v>-82</v>
      </c>
      <c r="Y44">
        <v>-2</v>
      </c>
      <c r="Z44">
        <v>-11.6</v>
      </c>
      <c r="AA44">
        <v>-142</v>
      </c>
      <c r="AB44">
        <v>0</v>
      </c>
      <c r="AC44">
        <v>-125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-36</v>
      </c>
      <c r="O45" s="46">
        <v>-70</v>
      </c>
      <c r="P45" s="46">
        <v>-134</v>
      </c>
      <c r="Q45" s="46">
        <v>-138</v>
      </c>
      <c r="R45" s="46">
        <v>-13</v>
      </c>
      <c r="S45" s="74">
        <v>0</v>
      </c>
      <c r="U45" s="73">
        <v>0</v>
      </c>
      <c r="V45" s="74">
        <v>-393</v>
      </c>
      <c r="W45">
        <v>-36</v>
      </c>
      <c r="X45">
        <v>-70</v>
      </c>
      <c r="Y45">
        <v>-2</v>
      </c>
      <c r="Z45">
        <v>-13</v>
      </c>
      <c r="AA45">
        <v>-138</v>
      </c>
      <c r="AB45">
        <v>0</v>
      </c>
      <c r="AC45">
        <v>-134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-47</v>
      </c>
      <c r="O46" s="46">
        <v>-65</v>
      </c>
      <c r="P46" s="46">
        <v>-139</v>
      </c>
      <c r="Q46" s="46">
        <v>-137</v>
      </c>
      <c r="R46" s="46">
        <v>-12.6</v>
      </c>
      <c r="S46" s="74">
        <v>0</v>
      </c>
      <c r="U46" s="73">
        <v>0</v>
      </c>
      <c r="V46" s="74">
        <v>-402.6</v>
      </c>
      <c r="W46">
        <v>-47</v>
      </c>
      <c r="X46">
        <v>-65</v>
      </c>
      <c r="Y46">
        <v>-2</v>
      </c>
      <c r="Z46">
        <v>-12.6</v>
      </c>
      <c r="AA46">
        <v>-137</v>
      </c>
      <c r="AB46">
        <v>0</v>
      </c>
      <c r="AC46">
        <v>-139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-26</v>
      </c>
      <c r="O47" s="46">
        <v>-423</v>
      </c>
      <c r="P47" s="46">
        <v>-140</v>
      </c>
      <c r="Q47" s="46">
        <v>-132</v>
      </c>
      <c r="R47" s="46">
        <v>-5.5</v>
      </c>
      <c r="S47" s="74">
        <v>0</v>
      </c>
      <c r="U47" s="73">
        <v>0</v>
      </c>
      <c r="V47" s="74">
        <v>-728.5</v>
      </c>
      <c r="W47">
        <v>-26</v>
      </c>
      <c r="X47">
        <v>-423</v>
      </c>
      <c r="Y47">
        <v>-2</v>
      </c>
      <c r="Z47">
        <v>-5.5</v>
      </c>
      <c r="AA47">
        <v>-132</v>
      </c>
      <c r="AB47">
        <v>0</v>
      </c>
      <c r="AC47">
        <v>-140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-25</v>
      </c>
      <c r="O48" s="46">
        <v>-410</v>
      </c>
      <c r="P48" s="46">
        <v>-130</v>
      </c>
      <c r="Q48" s="46">
        <v>-130</v>
      </c>
      <c r="R48" s="46">
        <v>-7.3</v>
      </c>
      <c r="S48" s="74">
        <v>0</v>
      </c>
      <c r="U48" s="73">
        <v>0</v>
      </c>
      <c r="V48" s="74">
        <v>-704.3</v>
      </c>
      <c r="W48">
        <v>-25</v>
      </c>
      <c r="X48">
        <v>-410</v>
      </c>
      <c r="Y48">
        <v>-2</v>
      </c>
      <c r="Z48">
        <v>-7.3</v>
      </c>
      <c r="AA48">
        <v>-130</v>
      </c>
      <c r="AB48">
        <v>0</v>
      </c>
      <c r="AC48">
        <v>-130</v>
      </c>
    </row>
    <row r="49" spans="7:29">
      <c r="G49" t="s">
        <v>91</v>
      </c>
      <c r="H49" s="73">
        <v>8.69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-395</v>
      </c>
      <c r="P49" s="46">
        <v>-90</v>
      </c>
      <c r="Q49" s="46">
        <v>-134</v>
      </c>
      <c r="R49" s="46">
        <v>-3.4</v>
      </c>
      <c r="S49" s="74">
        <v>0</v>
      </c>
      <c r="U49" s="73">
        <v>8.69</v>
      </c>
      <c r="V49" s="74">
        <v>-624.4</v>
      </c>
      <c r="W49">
        <v>8.69</v>
      </c>
      <c r="X49">
        <v>-395</v>
      </c>
      <c r="Y49">
        <v>-2</v>
      </c>
      <c r="Z49">
        <v>-3.4</v>
      </c>
      <c r="AA49">
        <v>-134</v>
      </c>
      <c r="AB49">
        <v>0</v>
      </c>
      <c r="AC49">
        <v>-90</v>
      </c>
    </row>
    <row r="50" spans="7:29">
      <c r="G50" t="s">
        <v>92</v>
      </c>
      <c r="H50" s="73">
        <v>6.76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-369</v>
      </c>
      <c r="P50" s="46">
        <v>-135</v>
      </c>
      <c r="Q50" s="46">
        <v>-138</v>
      </c>
      <c r="R50" s="46">
        <v>-5</v>
      </c>
      <c r="S50" s="74">
        <v>0</v>
      </c>
      <c r="U50" s="73">
        <v>6.76</v>
      </c>
      <c r="V50" s="74">
        <v>-649</v>
      </c>
      <c r="W50">
        <v>6.76</v>
      </c>
      <c r="X50">
        <v>-369</v>
      </c>
      <c r="Y50">
        <v>-2</v>
      </c>
      <c r="Z50">
        <v>-5</v>
      </c>
      <c r="AA50">
        <v>-138</v>
      </c>
      <c r="AB50">
        <v>0</v>
      </c>
      <c r="AC50">
        <v>-135</v>
      </c>
    </row>
    <row r="51" spans="7:29">
      <c r="G51" t="s">
        <v>93</v>
      </c>
      <c r="H51" s="73">
        <v>29.95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-350</v>
      </c>
      <c r="P51" s="46">
        <v>-130</v>
      </c>
      <c r="Q51" s="46">
        <v>-134</v>
      </c>
      <c r="R51" s="46">
        <v>-7</v>
      </c>
      <c r="S51" s="74">
        <v>0</v>
      </c>
      <c r="U51" s="73">
        <v>29.95</v>
      </c>
      <c r="V51" s="74">
        <v>-623</v>
      </c>
      <c r="W51">
        <v>29.95</v>
      </c>
      <c r="X51">
        <v>-350</v>
      </c>
      <c r="Y51">
        <v>-2</v>
      </c>
      <c r="Z51">
        <v>-7</v>
      </c>
      <c r="AA51">
        <v>-134</v>
      </c>
      <c r="AB51">
        <v>0</v>
      </c>
      <c r="AC51">
        <v>-130</v>
      </c>
    </row>
    <row r="52" spans="7:29">
      <c r="G52" t="s">
        <v>94</v>
      </c>
      <c r="H52" s="73">
        <v>29.95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-332</v>
      </c>
      <c r="P52" s="46">
        <v>-100</v>
      </c>
      <c r="Q52" s="46">
        <v>-131</v>
      </c>
      <c r="R52" s="46">
        <v>-5</v>
      </c>
      <c r="S52" s="74">
        <v>0</v>
      </c>
      <c r="U52" s="73">
        <v>29.95</v>
      </c>
      <c r="V52" s="74">
        <v>-570</v>
      </c>
      <c r="W52">
        <v>29.95</v>
      </c>
      <c r="X52">
        <v>-332</v>
      </c>
      <c r="Y52">
        <v>-2</v>
      </c>
      <c r="Z52">
        <v>-5</v>
      </c>
      <c r="AA52">
        <v>-131</v>
      </c>
      <c r="AB52">
        <v>0</v>
      </c>
      <c r="AC52">
        <v>-100</v>
      </c>
    </row>
    <row r="53" spans="7:29">
      <c r="G53" t="s">
        <v>95</v>
      </c>
      <c r="H53" s="73">
        <v>65.69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-340</v>
      </c>
      <c r="P53" s="46">
        <v>-20</v>
      </c>
      <c r="Q53" s="46">
        <v>-130</v>
      </c>
      <c r="R53" s="46">
        <v>-6</v>
      </c>
      <c r="S53" s="74">
        <v>0</v>
      </c>
      <c r="U53" s="73">
        <v>65.69</v>
      </c>
      <c r="V53" s="74">
        <v>-498</v>
      </c>
      <c r="W53">
        <v>65.69</v>
      </c>
      <c r="X53">
        <v>-340</v>
      </c>
      <c r="Y53">
        <v>-2</v>
      </c>
      <c r="Z53">
        <v>-6</v>
      </c>
      <c r="AA53">
        <v>-130</v>
      </c>
      <c r="AB53">
        <v>0</v>
      </c>
      <c r="AC53">
        <v>-20</v>
      </c>
    </row>
    <row r="54" spans="7:29">
      <c r="G54" t="s">
        <v>96</v>
      </c>
      <c r="H54" s="73">
        <v>62.79</v>
      </c>
      <c r="I54" s="46">
        <v>0</v>
      </c>
      <c r="J54" s="46">
        <v>19.32</v>
      </c>
      <c r="K54" s="46">
        <v>0</v>
      </c>
      <c r="L54" s="46">
        <v>0</v>
      </c>
      <c r="M54" s="74">
        <v>0</v>
      </c>
      <c r="N54" s="73">
        <v>0</v>
      </c>
      <c r="O54" s="46">
        <v>-340</v>
      </c>
      <c r="P54" s="46">
        <v>0</v>
      </c>
      <c r="Q54" s="46">
        <v>-129</v>
      </c>
      <c r="R54" s="46">
        <v>-6</v>
      </c>
      <c r="S54" s="74">
        <v>0</v>
      </c>
      <c r="U54" s="73">
        <v>82.11</v>
      </c>
      <c r="V54" s="74">
        <v>-477</v>
      </c>
      <c r="W54">
        <v>62.79</v>
      </c>
      <c r="X54">
        <v>-340</v>
      </c>
      <c r="Y54">
        <v>-2</v>
      </c>
      <c r="Z54">
        <v>-6</v>
      </c>
      <c r="AA54">
        <v>-129</v>
      </c>
      <c r="AB54">
        <v>0</v>
      </c>
      <c r="AC54">
        <v>19.32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-79</v>
      </c>
      <c r="O55" s="46">
        <v>-305</v>
      </c>
      <c r="P55" s="46">
        <v>-45</v>
      </c>
      <c r="Q55" s="46">
        <v>-126</v>
      </c>
      <c r="R55" s="46">
        <v>-5</v>
      </c>
      <c r="S55" s="74">
        <v>0</v>
      </c>
      <c r="U55" s="73">
        <v>0</v>
      </c>
      <c r="V55" s="74">
        <v>-562</v>
      </c>
      <c r="W55">
        <v>-79</v>
      </c>
      <c r="X55">
        <v>-305</v>
      </c>
      <c r="Y55">
        <v>-2</v>
      </c>
      <c r="Z55">
        <v>-5</v>
      </c>
      <c r="AA55">
        <v>-126</v>
      </c>
      <c r="AB55">
        <v>0</v>
      </c>
      <c r="AC55">
        <v>-45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-83</v>
      </c>
      <c r="O56" s="46">
        <v>-299</v>
      </c>
      <c r="P56" s="46">
        <v>-20</v>
      </c>
      <c r="Q56" s="46">
        <v>-129</v>
      </c>
      <c r="R56" s="46">
        <v>-3</v>
      </c>
      <c r="S56" s="74">
        <v>0</v>
      </c>
      <c r="U56" s="73">
        <v>0</v>
      </c>
      <c r="V56" s="74">
        <v>-536</v>
      </c>
      <c r="W56">
        <v>-83</v>
      </c>
      <c r="X56">
        <v>-299</v>
      </c>
      <c r="Y56">
        <v>-2</v>
      </c>
      <c r="Z56">
        <v>-3</v>
      </c>
      <c r="AA56">
        <v>-129</v>
      </c>
      <c r="AB56">
        <v>0</v>
      </c>
      <c r="AC56">
        <v>-20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-115</v>
      </c>
      <c r="O57" s="46">
        <v>-61</v>
      </c>
      <c r="P57" s="46">
        <v>0</v>
      </c>
      <c r="Q57" s="46">
        <v>-128</v>
      </c>
      <c r="R57" s="46">
        <v>-1.2</v>
      </c>
      <c r="S57" s="74">
        <v>0</v>
      </c>
      <c r="U57" s="73">
        <v>0</v>
      </c>
      <c r="V57" s="74">
        <v>-307.2</v>
      </c>
      <c r="W57">
        <v>-115</v>
      </c>
      <c r="X57">
        <v>-61</v>
      </c>
      <c r="Y57">
        <v>-2</v>
      </c>
      <c r="Z57">
        <v>-1.2</v>
      </c>
      <c r="AA57">
        <v>-128</v>
      </c>
      <c r="AB57">
        <v>0</v>
      </c>
      <c r="AC57">
        <v>0</v>
      </c>
    </row>
    <row r="58" spans="7:29">
      <c r="G58" t="s">
        <v>100</v>
      </c>
      <c r="H58" s="73">
        <v>0</v>
      </c>
      <c r="I58" s="46">
        <v>0</v>
      </c>
      <c r="J58" s="46">
        <v>19.32</v>
      </c>
      <c r="K58" s="46">
        <v>0</v>
      </c>
      <c r="L58" s="46">
        <v>0</v>
      </c>
      <c r="M58" s="74">
        <v>0</v>
      </c>
      <c r="N58" s="73">
        <v>-132</v>
      </c>
      <c r="O58" s="46">
        <v>-66</v>
      </c>
      <c r="P58" s="46">
        <v>0</v>
      </c>
      <c r="Q58" s="46">
        <v>-126</v>
      </c>
      <c r="R58" s="46">
        <v>-1</v>
      </c>
      <c r="S58" s="74">
        <v>0</v>
      </c>
      <c r="U58" s="73">
        <v>19.32</v>
      </c>
      <c r="V58" s="74">
        <v>-327</v>
      </c>
      <c r="W58">
        <v>-132</v>
      </c>
      <c r="X58">
        <v>-66</v>
      </c>
      <c r="Y58">
        <v>-2</v>
      </c>
      <c r="Z58">
        <v>-1</v>
      </c>
      <c r="AA58">
        <v>-126</v>
      </c>
      <c r="AB58">
        <v>0</v>
      </c>
      <c r="AC58">
        <v>19.32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-129</v>
      </c>
      <c r="O59" s="46">
        <v>-18</v>
      </c>
      <c r="P59" s="46">
        <v>0</v>
      </c>
      <c r="Q59" s="46">
        <v>-120</v>
      </c>
      <c r="R59" s="46">
        <v>-2.5</v>
      </c>
      <c r="S59" s="74">
        <v>0</v>
      </c>
      <c r="U59" s="73">
        <v>0</v>
      </c>
      <c r="V59" s="74">
        <v>-271.5</v>
      </c>
      <c r="W59">
        <v>-129</v>
      </c>
      <c r="X59">
        <v>-18</v>
      </c>
      <c r="Y59">
        <v>-2</v>
      </c>
      <c r="Z59">
        <v>-2.5</v>
      </c>
      <c r="AA59">
        <v>-120</v>
      </c>
      <c r="AB59">
        <v>0</v>
      </c>
      <c r="AC59">
        <v>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-140</v>
      </c>
      <c r="O60" s="46">
        <v>0</v>
      </c>
      <c r="P60" s="46">
        <v>-20</v>
      </c>
      <c r="Q60" s="46">
        <v>-124</v>
      </c>
      <c r="R60" s="46">
        <v>-2</v>
      </c>
      <c r="S60" s="74">
        <v>0</v>
      </c>
      <c r="U60" s="73">
        <v>0</v>
      </c>
      <c r="V60" s="74">
        <v>-288</v>
      </c>
      <c r="W60">
        <v>-140</v>
      </c>
      <c r="X60">
        <v>0</v>
      </c>
      <c r="Y60">
        <v>-2</v>
      </c>
      <c r="Z60">
        <v>-2</v>
      </c>
      <c r="AA60">
        <v>-124</v>
      </c>
      <c r="AB60">
        <v>0</v>
      </c>
      <c r="AC60">
        <v>-20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-113</v>
      </c>
      <c r="O61" s="46">
        <v>0</v>
      </c>
      <c r="P61" s="46">
        <v>-40</v>
      </c>
      <c r="Q61" s="46">
        <v>-124</v>
      </c>
      <c r="R61" s="46">
        <v>-1</v>
      </c>
      <c r="S61" s="74">
        <v>0</v>
      </c>
      <c r="U61" s="73">
        <v>0</v>
      </c>
      <c r="V61" s="74">
        <v>-280</v>
      </c>
      <c r="W61">
        <v>-113</v>
      </c>
      <c r="X61">
        <v>0</v>
      </c>
      <c r="Y61">
        <v>-2</v>
      </c>
      <c r="Z61">
        <v>-1</v>
      </c>
      <c r="AA61">
        <v>-124</v>
      </c>
      <c r="AB61">
        <v>0</v>
      </c>
      <c r="AC61">
        <v>-40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0.97</v>
      </c>
      <c r="M62" s="74">
        <v>0</v>
      </c>
      <c r="N62" s="73">
        <v>-135</v>
      </c>
      <c r="O62" s="46">
        <v>-8</v>
      </c>
      <c r="P62" s="46">
        <v>-50</v>
      </c>
      <c r="Q62" s="46">
        <v>-122</v>
      </c>
      <c r="R62" s="46">
        <v>0</v>
      </c>
      <c r="S62" s="74">
        <v>0</v>
      </c>
      <c r="U62" s="73">
        <v>0.97</v>
      </c>
      <c r="V62" s="74">
        <v>-317</v>
      </c>
      <c r="W62">
        <v>-135</v>
      </c>
      <c r="X62">
        <v>-8</v>
      </c>
      <c r="Y62">
        <v>-2</v>
      </c>
      <c r="Z62">
        <v>0.97</v>
      </c>
      <c r="AA62">
        <v>-122</v>
      </c>
      <c r="AB62">
        <v>0</v>
      </c>
      <c r="AC62">
        <v>-50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-92</v>
      </c>
      <c r="O63" s="46">
        <v>-28</v>
      </c>
      <c r="P63" s="46">
        <v>-50</v>
      </c>
      <c r="Q63" s="46">
        <v>-104</v>
      </c>
      <c r="R63" s="46">
        <v>-1</v>
      </c>
      <c r="S63" s="74">
        <v>0</v>
      </c>
      <c r="U63" s="73">
        <v>0</v>
      </c>
      <c r="V63" s="74">
        <v>-277</v>
      </c>
      <c r="W63">
        <v>-92</v>
      </c>
      <c r="X63">
        <v>-28</v>
      </c>
      <c r="Y63">
        <v>-2</v>
      </c>
      <c r="Z63">
        <v>-1</v>
      </c>
      <c r="AA63">
        <v>-104</v>
      </c>
      <c r="AB63">
        <v>0</v>
      </c>
      <c r="AC63">
        <v>-50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0.97</v>
      </c>
      <c r="M64" s="74">
        <v>0</v>
      </c>
      <c r="N64" s="73">
        <v>-120</v>
      </c>
      <c r="O64" s="46">
        <v>-31</v>
      </c>
      <c r="P64" s="46">
        <v>-50</v>
      </c>
      <c r="Q64" s="46">
        <v>-108</v>
      </c>
      <c r="R64" s="46">
        <v>0</v>
      </c>
      <c r="S64" s="74">
        <v>0</v>
      </c>
      <c r="U64" s="73">
        <v>0.97</v>
      </c>
      <c r="V64" s="74">
        <v>-311</v>
      </c>
      <c r="W64">
        <v>-120</v>
      </c>
      <c r="X64">
        <v>-31</v>
      </c>
      <c r="Y64">
        <v>-2</v>
      </c>
      <c r="Z64">
        <v>0.97</v>
      </c>
      <c r="AA64">
        <v>-108</v>
      </c>
      <c r="AB64">
        <v>0</v>
      </c>
      <c r="AC64">
        <v>-50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1.93</v>
      </c>
      <c r="M65" s="74">
        <v>0</v>
      </c>
      <c r="N65" s="73">
        <v>-140.99</v>
      </c>
      <c r="O65" s="46">
        <v>-93</v>
      </c>
      <c r="P65" s="46">
        <v>-60</v>
      </c>
      <c r="Q65" s="46">
        <v>-107</v>
      </c>
      <c r="R65" s="46">
        <v>0</v>
      </c>
      <c r="S65" s="74">
        <v>0</v>
      </c>
      <c r="U65" s="73">
        <v>1.93</v>
      </c>
      <c r="V65" s="74">
        <v>-402.99</v>
      </c>
      <c r="W65">
        <v>-140.99</v>
      </c>
      <c r="X65">
        <v>-93</v>
      </c>
      <c r="Y65">
        <v>-2</v>
      </c>
      <c r="Z65">
        <v>1.93</v>
      </c>
      <c r="AA65">
        <v>-107</v>
      </c>
      <c r="AB65">
        <v>0</v>
      </c>
      <c r="AC65">
        <v>-60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3.38</v>
      </c>
      <c r="M66" s="74">
        <v>0</v>
      </c>
      <c r="N66" s="73">
        <v>-131</v>
      </c>
      <c r="O66" s="46">
        <v>-86</v>
      </c>
      <c r="P66" s="46">
        <v>-80</v>
      </c>
      <c r="Q66" s="46">
        <v>-98</v>
      </c>
      <c r="R66" s="46">
        <v>0</v>
      </c>
      <c r="S66" s="74">
        <v>0</v>
      </c>
      <c r="U66" s="73">
        <v>3.38</v>
      </c>
      <c r="V66" s="74">
        <v>-397</v>
      </c>
      <c r="W66">
        <v>-131</v>
      </c>
      <c r="X66">
        <v>-86</v>
      </c>
      <c r="Y66">
        <v>-2</v>
      </c>
      <c r="Z66">
        <v>3.38</v>
      </c>
      <c r="AA66">
        <v>-98</v>
      </c>
      <c r="AB66">
        <v>0</v>
      </c>
      <c r="AC66">
        <v>-80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1.45</v>
      </c>
      <c r="M67" s="74">
        <v>0</v>
      </c>
      <c r="N67" s="73">
        <v>-196</v>
      </c>
      <c r="O67" s="46">
        <v>-128</v>
      </c>
      <c r="P67" s="46">
        <v>-30</v>
      </c>
      <c r="Q67" s="46">
        <v>-102</v>
      </c>
      <c r="R67" s="46">
        <v>0</v>
      </c>
      <c r="S67" s="74">
        <v>0</v>
      </c>
      <c r="U67" s="73">
        <v>1.45</v>
      </c>
      <c r="V67" s="74">
        <v>-458</v>
      </c>
      <c r="W67">
        <v>-196</v>
      </c>
      <c r="X67">
        <v>-128</v>
      </c>
      <c r="Y67">
        <v>-2</v>
      </c>
      <c r="Z67">
        <v>1.45</v>
      </c>
      <c r="AA67">
        <v>-102</v>
      </c>
      <c r="AB67">
        <v>0</v>
      </c>
      <c r="AC67">
        <v>-30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2.9</v>
      </c>
      <c r="M68" s="74">
        <v>0</v>
      </c>
      <c r="N68" s="73">
        <v>-196</v>
      </c>
      <c r="O68" s="46">
        <v>-128</v>
      </c>
      <c r="P68" s="46">
        <v>-10</v>
      </c>
      <c r="Q68" s="46">
        <v>-103</v>
      </c>
      <c r="R68" s="46">
        <v>0</v>
      </c>
      <c r="S68" s="74">
        <v>0</v>
      </c>
      <c r="U68" s="73">
        <v>2.9</v>
      </c>
      <c r="V68" s="74">
        <v>-439</v>
      </c>
      <c r="W68">
        <v>-196</v>
      </c>
      <c r="X68">
        <v>-128</v>
      </c>
      <c r="Y68">
        <v>-2</v>
      </c>
      <c r="Z68">
        <v>2.9</v>
      </c>
      <c r="AA68">
        <v>-103</v>
      </c>
      <c r="AB68">
        <v>0</v>
      </c>
      <c r="AC68">
        <v>-10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3.57</v>
      </c>
      <c r="M69" s="74">
        <v>0</v>
      </c>
      <c r="N69" s="73">
        <v>-300</v>
      </c>
      <c r="O69" s="46">
        <v>-107</v>
      </c>
      <c r="P69" s="46">
        <v>-40</v>
      </c>
      <c r="Q69" s="46">
        <v>-101</v>
      </c>
      <c r="R69" s="46">
        <v>0</v>
      </c>
      <c r="S69" s="74">
        <v>0</v>
      </c>
      <c r="U69" s="73">
        <v>3.57</v>
      </c>
      <c r="V69" s="74">
        <v>-550</v>
      </c>
      <c r="W69">
        <v>-300</v>
      </c>
      <c r="X69">
        <v>-107</v>
      </c>
      <c r="Y69">
        <v>-2</v>
      </c>
      <c r="Z69">
        <v>3.57</v>
      </c>
      <c r="AA69">
        <v>-101</v>
      </c>
      <c r="AB69">
        <v>0</v>
      </c>
      <c r="AC69">
        <v>-40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3.86</v>
      </c>
      <c r="M70" s="74">
        <v>0</v>
      </c>
      <c r="N70" s="73">
        <v>-321</v>
      </c>
      <c r="O70" s="46">
        <v>-101</v>
      </c>
      <c r="P70" s="46">
        <v>-50</v>
      </c>
      <c r="Q70" s="46">
        <v>-90</v>
      </c>
      <c r="R70" s="46">
        <v>0</v>
      </c>
      <c r="S70" s="74">
        <v>0</v>
      </c>
      <c r="U70" s="73">
        <v>3.86</v>
      </c>
      <c r="V70" s="74">
        <v>-564</v>
      </c>
      <c r="W70">
        <v>-321</v>
      </c>
      <c r="X70">
        <v>-101</v>
      </c>
      <c r="Y70">
        <v>-2</v>
      </c>
      <c r="Z70">
        <v>3.86</v>
      </c>
      <c r="AA70">
        <v>-90</v>
      </c>
      <c r="AB70">
        <v>0</v>
      </c>
      <c r="AC70">
        <v>-50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3.86</v>
      </c>
      <c r="M71" s="74">
        <v>0</v>
      </c>
      <c r="N71" s="73">
        <v>-348</v>
      </c>
      <c r="O71" s="46">
        <v>-84</v>
      </c>
      <c r="P71" s="46">
        <v>-70</v>
      </c>
      <c r="Q71" s="46">
        <v>-74</v>
      </c>
      <c r="R71" s="46">
        <v>0</v>
      </c>
      <c r="S71" s="74">
        <v>0</v>
      </c>
      <c r="U71" s="73">
        <v>3.86</v>
      </c>
      <c r="V71" s="74">
        <v>-578</v>
      </c>
      <c r="W71">
        <v>-348</v>
      </c>
      <c r="X71">
        <v>-84</v>
      </c>
      <c r="Y71">
        <v>-2</v>
      </c>
      <c r="Z71">
        <v>3.86</v>
      </c>
      <c r="AA71">
        <v>-74</v>
      </c>
      <c r="AB71">
        <v>0</v>
      </c>
      <c r="AC71">
        <v>-70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4.83</v>
      </c>
      <c r="M72" s="74">
        <v>0</v>
      </c>
      <c r="N72" s="73">
        <v>-279</v>
      </c>
      <c r="O72" s="46">
        <v>-138</v>
      </c>
      <c r="P72" s="46">
        <v>-100</v>
      </c>
      <c r="Q72" s="46">
        <v>-79</v>
      </c>
      <c r="R72" s="46">
        <v>0</v>
      </c>
      <c r="S72" s="74">
        <v>0</v>
      </c>
      <c r="U72" s="73">
        <v>4.83</v>
      </c>
      <c r="V72" s="74">
        <v>-598</v>
      </c>
      <c r="W72">
        <v>-279</v>
      </c>
      <c r="X72">
        <v>-138</v>
      </c>
      <c r="Y72">
        <v>-2</v>
      </c>
      <c r="Z72">
        <v>4.83</v>
      </c>
      <c r="AA72">
        <v>-79</v>
      </c>
      <c r="AB72">
        <v>0</v>
      </c>
      <c r="AC72">
        <v>-100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5.8</v>
      </c>
      <c r="M73" s="74">
        <v>0</v>
      </c>
      <c r="N73" s="73">
        <v>-145</v>
      </c>
      <c r="O73" s="46">
        <v>-128</v>
      </c>
      <c r="P73" s="46">
        <v>-120</v>
      </c>
      <c r="Q73" s="46">
        <v>-86</v>
      </c>
      <c r="R73" s="46">
        <v>0</v>
      </c>
      <c r="S73" s="74">
        <v>0</v>
      </c>
      <c r="U73" s="73">
        <v>5.8</v>
      </c>
      <c r="V73" s="74">
        <v>-481</v>
      </c>
      <c r="W73">
        <v>-145</v>
      </c>
      <c r="X73">
        <v>-128</v>
      </c>
      <c r="Y73">
        <v>-2</v>
      </c>
      <c r="Z73">
        <v>5.8</v>
      </c>
      <c r="AA73">
        <v>-86</v>
      </c>
      <c r="AB73">
        <v>0</v>
      </c>
      <c r="AC73">
        <v>-120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4.83</v>
      </c>
      <c r="M74" s="74">
        <v>0</v>
      </c>
      <c r="N74" s="73">
        <v>-163</v>
      </c>
      <c r="O74" s="46">
        <v>-131</v>
      </c>
      <c r="P74" s="46">
        <v>-140</v>
      </c>
      <c r="Q74" s="46">
        <v>-88</v>
      </c>
      <c r="R74" s="46">
        <v>0</v>
      </c>
      <c r="S74" s="74">
        <v>0</v>
      </c>
      <c r="U74" s="73">
        <v>4.83</v>
      </c>
      <c r="V74" s="74">
        <v>-524</v>
      </c>
      <c r="W74">
        <v>-163</v>
      </c>
      <c r="X74">
        <v>-131</v>
      </c>
      <c r="Y74">
        <v>-2</v>
      </c>
      <c r="Z74">
        <v>4.83</v>
      </c>
      <c r="AA74">
        <v>-88</v>
      </c>
      <c r="AB74">
        <v>0</v>
      </c>
      <c r="AC74">
        <v>-140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3.86</v>
      </c>
      <c r="M75" s="74">
        <v>0</v>
      </c>
      <c r="N75" s="73">
        <v>-211</v>
      </c>
      <c r="O75" s="46">
        <v>-52</v>
      </c>
      <c r="P75" s="46">
        <v>-130</v>
      </c>
      <c r="Q75" s="46">
        <v>-78</v>
      </c>
      <c r="R75" s="46">
        <v>0</v>
      </c>
      <c r="S75" s="74">
        <v>0</v>
      </c>
      <c r="U75" s="73">
        <v>3.86</v>
      </c>
      <c r="V75" s="74">
        <v>-473</v>
      </c>
      <c r="W75">
        <v>-211</v>
      </c>
      <c r="X75">
        <v>-52</v>
      </c>
      <c r="Y75">
        <v>-2</v>
      </c>
      <c r="Z75">
        <v>3.86</v>
      </c>
      <c r="AA75">
        <v>-78</v>
      </c>
      <c r="AB75">
        <v>0</v>
      </c>
      <c r="AC75">
        <v>-130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3.86</v>
      </c>
      <c r="M76" s="74">
        <v>0</v>
      </c>
      <c r="N76" s="73">
        <v>-262</v>
      </c>
      <c r="O76" s="46">
        <v>-46</v>
      </c>
      <c r="P76" s="46">
        <v>-165</v>
      </c>
      <c r="Q76" s="46">
        <v>-81</v>
      </c>
      <c r="R76" s="46">
        <v>0</v>
      </c>
      <c r="S76" s="74">
        <v>0</v>
      </c>
      <c r="U76" s="73">
        <v>3.86</v>
      </c>
      <c r="V76" s="74">
        <v>-556</v>
      </c>
      <c r="W76">
        <v>-262</v>
      </c>
      <c r="X76">
        <v>-46</v>
      </c>
      <c r="Y76">
        <v>-2</v>
      </c>
      <c r="Z76">
        <v>3.86</v>
      </c>
      <c r="AA76">
        <v>-81</v>
      </c>
      <c r="AB76">
        <v>0</v>
      </c>
      <c r="AC76">
        <v>-165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3.86</v>
      </c>
      <c r="M77" s="74">
        <v>0</v>
      </c>
      <c r="N77" s="73">
        <v>-210</v>
      </c>
      <c r="O77" s="46">
        <v>-33</v>
      </c>
      <c r="P77" s="46">
        <v>-150</v>
      </c>
      <c r="Q77" s="46">
        <v>-83</v>
      </c>
      <c r="R77" s="46">
        <v>0</v>
      </c>
      <c r="S77" s="74">
        <v>0</v>
      </c>
      <c r="U77" s="73">
        <v>3.86</v>
      </c>
      <c r="V77" s="74">
        <v>-478</v>
      </c>
      <c r="W77">
        <v>-210</v>
      </c>
      <c r="X77">
        <v>-33</v>
      </c>
      <c r="Y77">
        <v>-2</v>
      </c>
      <c r="Z77">
        <v>3.86</v>
      </c>
      <c r="AA77">
        <v>-83</v>
      </c>
      <c r="AB77">
        <v>0</v>
      </c>
      <c r="AC77">
        <v>-150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2.9</v>
      </c>
      <c r="M78" s="74">
        <v>0</v>
      </c>
      <c r="N78" s="73">
        <v>-171</v>
      </c>
      <c r="O78" s="46">
        <v>-46</v>
      </c>
      <c r="P78" s="46">
        <v>-145</v>
      </c>
      <c r="Q78" s="46">
        <v>-83</v>
      </c>
      <c r="R78" s="46">
        <v>0</v>
      </c>
      <c r="S78" s="74">
        <v>0</v>
      </c>
      <c r="U78" s="73">
        <v>2.9</v>
      </c>
      <c r="V78" s="74">
        <v>-445</v>
      </c>
      <c r="W78">
        <v>-171</v>
      </c>
      <c r="X78">
        <v>-46</v>
      </c>
      <c r="Y78">
        <v>0</v>
      </c>
      <c r="Z78">
        <v>2.9</v>
      </c>
      <c r="AA78">
        <v>-83</v>
      </c>
      <c r="AB78">
        <v>0</v>
      </c>
      <c r="AC78">
        <v>-145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3.86</v>
      </c>
      <c r="M79" s="74">
        <v>0</v>
      </c>
      <c r="N79" s="73">
        <v>-218</v>
      </c>
      <c r="O79" s="46">
        <v>-124</v>
      </c>
      <c r="P79" s="46">
        <v>-55</v>
      </c>
      <c r="Q79" s="46">
        <v>-83</v>
      </c>
      <c r="R79" s="46">
        <v>0</v>
      </c>
      <c r="S79" s="74">
        <v>0</v>
      </c>
      <c r="U79" s="73">
        <v>3.86</v>
      </c>
      <c r="V79" s="74">
        <v>-480</v>
      </c>
      <c r="W79">
        <v>-218</v>
      </c>
      <c r="X79">
        <v>-124</v>
      </c>
      <c r="Y79">
        <v>0</v>
      </c>
      <c r="Z79">
        <v>3.86</v>
      </c>
      <c r="AA79">
        <v>-83</v>
      </c>
      <c r="AB79">
        <v>0</v>
      </c>
      <c r="AC79">
        <v>-55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4.25</v>
      </c>
      <c r="M80" s="74">
        <v>0</v>
      </c>
      <c r="N80" s="73">
        <v>-188</v>
      </c>
      <c r="O80" s="46">
        <v>-81</v>
      </c>
      <c r="P80" s="46">
        <v>-40</v>
      </c>
      <c r="Q80" s="46">
        <v>-79</v>
      </c>
      <c r="R80" s="46">
        <v>0</v>
      </c>
      <c r="S80" s="74">
        <v>0</v>
      </c>
      <c r="U80" s="73">
        <v>4.25</v>
      </c>
      <c r="V80" s="74">
        <v>-388</v>
      </c>
      <c r="W80">
        <v>-188</v>
      </c>
      <c r="X80">
        <v>-81</v>
      </c>
      <c r="Y80">
        <v>0</v>
      </c>
      <c r="Z80">
        <v>4.25</v>
      </c>
      <c r="AA80">
        <v>-79</v>
      </c>
      <c r="AB80">
        <v>0</v>
      </c>
      <c r="AC80">
        <v>-40</v>
      </c>
    </row>
    <row r="81" spans="7:29">
      <c r="G81" t="s">
        <v>123</v>
      </c>
      <c r="H81" s="73">
        <v>0</v>
      </c>
      <c r="I81" s="46">
        <v>0</v>
      </c>
      <c r="J81" s="46">
        <v>12.44</v>
      </c>
      <c r="K81" s="46">
        <v>0</v>
      </c>
      <c r="L81" s="46">
        <v>3.89</v>
      </c>
      <c r="M81" s="74">
        <v>7.29</v>
      </c>
      <c r="N81" s="73">
        <v>-113</v>
      </c>
      <c r="O81" s="46">
        <v>-165.99</v>
      </c>
      <c r="P81" s="46">
        <v>0</v>
      </c>
      <c r="Q81" s="46">
        <v>-76</v>
      </c>
      <c r="R81" s="46">
        <v>0</v>
      </c>
      <c r="S81" s="74">
        <v>0</v>
      </c>
      <c r="U81" s="73">
        <v>23.62</v>
      </c>
      <c r="V81" s="74">
        <v>-354.99</v>
      </c>
      <c r="W81">
        <v>-113</v>
      </c>
      <c r="X81">
        <v>-165.99</v>
      </c>
      <c r="Y81">
        <v>0</v>
      </c>
      <c r="Z81">
        <v>3.89</v>
      </c>
      <c r="AA81">
        <v>-76</v>
      </c>
      <c r="AB81">
        <v>7.29</v>
      </c>
      <c r="AC81">
        <v>12.44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3.09</v>
      </c>
      <c r="M82" s="74">
        <v>4.32</v>
      </c>
      <c r="N82" s="73">
        <v>-55</v>
      </c>
      <c r="O82" s="46">
        <v>-187</v>
      </c>
      <c r="P82" s="46">
        <v>-120</v>
      </c>
      <c r="Q82" s="46">
        <v>-76</v>
      </c>
      <c r="R82" s="46">
        <v>0</v>
      </c>
      <c r="S82" s="74">
        <v>0</v>
      </c>
      <c r="U82" s="73">
        <v>7.41</v>
      </c>
      <c r="V82" s="74">
        <v>-438</v>
      </c>
      <c r="W82">
        <v>-55</v>
      </c>
      <c r="X82">
        <v>-187</v>
      </c>
      <c r="Y82">
        <v>0</v>
      </c>
      <c r="Z82">
        <v>3.09</v>
      </c>
      <c r="AA82">
        <v>-76</v>
      </c>
      <c r="AB82">
        <v>4.32</v>
      </c>
      <c r="AC82">
        <v>-120</v>
      </c>
    </row>
    <row r="83" spans="7:29">
      <c r="G83" t="s">
        <v>125</v>
      </c>
      <c r="H83" s="73">
        <v>7.7</v>
      </c>
      <c r="I83" s="46">
        <v>0</v>
      </c>
      <c r="J83" s="46">
        <v>0</v>
      </c>
      <c r="K83" s="46">
        <v>0</v>
      </c>
      <c r="L83" s="46">
        <v>3.55</v>
      </c>
      <c r="M83" s="74">
        <v>3.97</v>
      </c>
      <c r="N83" s="73">
        <v>0</v>
      </c>
      <c r="O83" s="46">
        <v>-241</v>
      </c>
      <c r="P83" s="46">
        <v>-200</v>
      </c>
      <c r="Q83" s="46">
        <v>-76</v>
      </c>
      <c r="R83" s="46">
        <v>0</v>
      </c>
      <c r="S83" s="74">
        <v>0</v>
      </c>
      <c r="U83" s="73">
        <v>15.22</v>
      </c>
      <c r="V83" s="74">
        <v>-517</v>
      </c>
      <c r="W83">
        <v>7.7</v>
      </c>
      <c r="X83">
        <v>-241</v>
      </c>
      <c r="Y83">
        <v>0</v>
      </c>
      <c r="Z83">
        <v>3.55</v>
      </c>
      <c r="AA83">
        <v>-76</v>
      </c>
      <c r="AB83">
        <v>3.97</v>
      </c>
      <c r="AC83">
        <v>-200</v>
      </c>
    </row>
    <row r="84" spans="7:29">
      <c r="G84" t="s">
        <v>126</v>
      </c>
      <c r="H84" s="73">
        <v>30.73</v>
      </c>
      <c r="I84" s="46">
        <v>0</v>
      </c>
      <c r="J84" s="46">
        <v>0</v>
      </c>
      <c r="K84" s="46">
        <v>0</v>
      </c>
      <c r="L84" s="46">
        <v>2.79</v>
      </c>
      <c r="M84" s="74">
        <v>3.22</v>
      </c>
      <c r="N84" s="73">
        <v>0</v>
      </c>
      <c r="O84" s="46">
        <v>-248</v>
      </c>
      <c r="P84" s="46">
        <v>-185</v>
      </c>
      <c r="Q84" s="46">
        <v>-71</v>
      </c>
      <c r="R84" s="46">
        <v>0</v>
      </c>
      <c r="S84" s="74">
        <v>0</v>
      </c>
      <c r="U84" s="73">
        <v>36.74</v>
      </c>
      <c r="V84" s="74">
        <v>-504</v>
      </c>
      <c r="W84">
        <v>30.73</v>
      </c>
      <c r="X84">
        <v>-248</v>
      </c>
      <c r="Y84">
        <v>0</v>
      </c>
      <c r="Z84">
        <v>2.79</v>
      </c>
      <c r="AA84">
        <v>-71</v>
      </c>
      <c r="AB84">
        <v>3.22</v>
      </c>
      <c r="AC84">
        <v>-185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2.46</v>
      </c>
      <c r="M85" s="74">
        <v>3.65</v>
      </c>
      <c r="N85" s="73">
        <v>-172</v>
      </c>
      <c r="O85" s="46">
        <v>-239</v>
      </c>
      <c r="P85" s="46">
        <v>-180</v>
      </c>
      <c r="Q85" s="46">
        <v>-72</v>
      </c>
      <c r="R85" s="46">
        <v>0</v>
      </c>
      <c r="S85" s="74">
        <v>0</v>
      </c>
      <c r="U85" s="73">
        <v>6.11</v>
      </c>
      <c r="V85" s="74">
        <v>-663</v>
      </c>
      <c r="W85">
        <v>-172</v>
      </c>
      <c r="X85">
        <v>-239</v>
      </c>
      <c r="Y85">
        <v>0</v>
      </c>
      <c r="Z85">
        <v>2.46</v>
      </c>
      <c r="AA85">
        <v>-72</v>
      </c>
      <c r="AB85">
        <v>3.65</v>
      </c>
      <c r="AC85">
        <v>-180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2.13</v>
      </c>
      <c r="M86" s="74">
        <v>2.5499999999999998</v>
      </c>
      <c r="N86" s="73">
        <v>-141</v>
      </c>
      <c r="O86" s="46">
        <v>-242</v>
      </c>
      <c r="P86" s="46">
        <v>-180</v>
      </c>
      <c r="Q86" s="46">
        <v>-72</v>
      </c>
      <c r="R86" s="46">
        <v>0</v>
      </c>
      <c r="S86" s="74">
        <v>0</v>
      </c>
      <c r="U86" s="73">
        <v>4.68</v>
      </c>
      <c r="V86" s="74">
        <v>-635</v>
      </c>
      <c r="W86">
        <v>-141</v>
      </c>
      <c r="X86">
        <v>-242</v>
      </c>
      <c r="Y86">
        <v>0</v>
      </c>
      <c r="Z86">
        <v>2.13</v>
      </c>
      <c r="AA86">
        <v>-72</v>
      </c>
      <c r="AB86">
        <v>2.5499999999999998</v>
      </c>
      <c r="AC86">
        <v>-180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1.89</v>
      </c>
      <c r="M87" s="74">
        <v>1.51</v>
      </c>
      <c r="N87" s="73">
        <v>-100</v>
      </c>
      <c r="O87" s="46">
        <v>-180</v>
      </c>
      <c r="P87" s="46">
        <v>-330</v>
      </c>
      <c r="Q87" s="46">
        <v>-72</v>
      </c>
      <c r="R87" s="46">
        <v>0</v>
      </c>
      <c r="S87" s="74">
        <v>0</v>
      </c>
      <c r="U87" s="73">
        <v>3.4</v>
      </c>
      <c r="V87" s="74">
        <v>-682</v>
      </c>
      <c r="W87">
        <v>-100</v>
      </c>
      <c r="X87">
        <v>-180</v>
      </c>
      <c r="Y87">
        <v>0</v>
      </c>
      <c r="Z87">
        <v>1.89</v>
      </c>
      <c r="AA87">
        <v>-72</v>
      </c>
      <c r="AB87">
        <v>1.51</v>
      </c>
      <c r="AC87">
        <v>-330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1.89</v>
      </c>
      <c r="M88" s="74">
        <v>1.46</v>
      </c>
      <c r="N88" s="73">
        <v>-147</v>
      </c>
      <c r="O88" s="46">
        <v>-180</v>
      </c>
      <c r="P88" s="46">
        <v>-275</v>
      </c>
      <c r="Q88" s="46">
        <v>-69</v>
      </c>
      <c r="R88" s="46">
        <v>0</v>
      </c>
      <c r="S88" s="74">
        <v>0</v>
      </c>
      <c r="U88" s="73">
        <v>3.35</v>
      </c>
      <c r="V88" s="74">
        <v>-671</v>
      </c>
      <c r="W88">
        <v>-147</v>
      </c>
      <c r="X88">
        <v>-180</v>
      </c>
      <c r="Y88">
        <v>0</v>
      </c>
      <c r="Z88">
        <v>1.89</v>
      </c>
      <c r="AA88">
        <v>-69</v>
      </c>
      <c r="AB88">
        <v>1.46</v>
      </c>
      <c r="AC88">
        <v>-275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1.1000000000000001</v>
      </c>
      <c r="M89" s="74">
        <v>0.86</v>
      </c>
      <c r="N89" s="73">
        <v>0</v>
      </c>
      <c r="O89" s="46">
        <v>-168</v>
      </c>
      <c r="P89" s="46">
        <v>-195</v>
      </c>
      <c r="Q89" s="46">
        <v>-70</v>
      </c>
      <c r="R89" s="46">
        <v>0</v>
      </c>
      <c r="S89" s="74">
        <v>0</v>
      </c>
      <c r="U89" s="73">
        <v>1.96</v>
      </c>
      <c r="V89" s="74">
        <v>-433</v>
      </c>
      <c r="W89">
        <v>0</v>
      </c>
      <c r="X89">
        <v>-168</v>
      </c>
      <c r="Y89">
        <v>0</v>
      </c>
      <c r="Z89">
        <v>1.1000000000000001</v>
      </c>
      <c r="AA89">
        <v>-70</v>
      </c>
      <c r="AB89">
        <v>0.86</v>
      </c>
      <c r="AC89">
        <v>-195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1.1100000000000001</v>
      </c>
      <c r="M90" s="74">
        <v>0.61</v>
      </c>
      <c r="N90" s="73">
        <v>0</v>
      </c>
      <c r="O90" s="46">
        <v>-153</v>
      </c>
      <c r="P90" s="46">
        <v>-145</v>
      </c>
      <c r="Q90" s="46">
        <v>-69</v>
      </c>
      <c r="R90" s="46">
        <v>0</v>
      </c>
      <c r="S90" s="74">
        <v>0</v>
      </c>
      <c r="U90" s="73">
        <v>1.72</v>
      </c>
      <c r="V90" s="74">
        <v>-367</v>
      </c>
      <c r="W90">
        <v>0</v>
      </c>
      <c r="X90">
        <v>-153</v>
      </c>
      <c r="Y90">
        <v>0</v>
      </c>
      <c r="Z90">
        <v>1.1100000000000001</v>
      </c>
      <c r="AA90">
        <v>-69</v>
      </c>
      <c r="AB90">
        <v>0.61</v>
      </c>
      <c r="AC90">
        <v>-145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0.83</v>
      </c>
      <c r="M91" s="74">
        <v>0.41</v>
      </c>
      <c r="N91" s="73">
        <v>-91</v>
      </c>
      <c r="O91" s="46">
        <v>-147</v>
      </c>
      <c r="P91" s="46">
        <v>-145</v>
      </c>
      <c r="Q91" s="46">
        <v>-71</v>
      </c>
      <c r="R91" s="46">
        <v>0</v>
      </c>
      <c r="S91" s="74">
        <v>0</v>
      </c>
      <c r="U91" s="73">
        <v>1.24</v>
      </c>
      <c r="V91" s="74">
        <v>-454</v>
      </c>
      <c r="W91">
        <v>-91</v>
      </c>
      <c r="X91">
        <v>-147</v>
      </c>
      <c r="Y91">
        <v>0</v>
      </c>
      <c r="Z91">
        <v>0.83</v>
      </c>
      <c r="AA91">
        <v>-71</v>
      </c>
      <c r="AB91">
        <v>0.41</v>
      </c>
      <c r="AC91">
        <v>-145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0.68</v>
      </c>
      <c r="M92" s="74">
        <v>0.36</v>
      </c>
      <c r="N92" s="73">
        <v>-34</v>
      </c>
      <c r="O92" s="46">
        <v>-113</v>
      </c>
      <c r="P92" s="46">
        <v>-87</v>
      </c>
      <c r="Q92" s="46">
        <v>-70</v>
      </c>
      <c r="R92" s="46">
        <v>0</v>
      </c>
      <c r="S92" s="74">
        <v>0</v>
      </c>
      <c r="U92" s="73">
        <v>1.04</v>
      </c>
      <c r="V92" s="74">
        <v>-304</v>
      </c>
      <c r="W92">
        <v>-34</v>
      </c>
      <c r="X92">
        <v>-113</v>
      </c>
      <c r="Y92">
        <v>0</v>
      </c>
      <c r="Z92">
        <v>0.68</v>
      </c>
      <c r="AA92">
        <v>-70</v>
      </c>
      <c r="AB92">
        <v>0.36</v>
      </c>
      <c r="AC92">
        <v>-87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0.6</v>
      </c>
      <c r="M93" s="74">
        <v>0.36</v>
      </c>
      <c r="N93" s="73">
        <v>-118</v>
      </c>
      <c r="O93" s="46">
        <v>-171</v>
      </c>
      <c r="P93" s="46">
        <v>-100</v>
      </c>
      <c r="Q93" s="46">
        <v>-60</v>
      </c>
      <c r="R93" s="46">
        <v>0</v>
      </c>
      <c r="S93" s="74">
        <v>0</v>
      </c>
      <c r="U93" s="73">
        <v>0.96</v>
      </c>
      <c r="V93" s="74">
        <v>-449</v>
      </c>
      <c r="W93">
        <v>-118</v>
      </c>
      <c r="X93">
        <v>-171</v>
      </c>
      <c r="Y93">
        <v>0</v>
      </c>
      <c r="Z93">
        <v>0.6</v>
      </c>
      <c r="AA93">
        <v>-60</v>
      </c>
      <c r="AB93">
        <v>0.36</v>
      </c>
      <c r="AC93">
        <v>-100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0.56000000000000005</v>
      </c>
      <c r="M94" s="74">
        <v>0.4</v>
      </c>
      <c r="N94" s="73">
        <v>-86</v>
      </c>
      <c r="O94" s="46">
        <v>-168</v>
      </c>
      <c r="P94" s="46">
        <v>-75</v>
      </c>
      <c r="Q94" s="46">
        <v>-60</v>
      </c>
      <c r="R94" s="46">
        <v>0</v>
      </c>
      <c r="S94" s="74">
        <v>0</v>
      </c>
      <c r="U94" s="73">
        <v>0.96</v>
      </c>
      <c r="V94" s="74">
        <v>-389</v>
      </c>
      <c r="W94">
        <v>-86</v>
      </c>
      <c r="X94">
        <v>-168</v>
      </c>
      <c r="Y94">
        <v>0</v>
      </c>
      <c r="Z94">
        <v>0.56000000000000005</v>
      </c>
      <c r="AA94">
        <v>-60</v>
      </c>
      <c r="AB94">
        <v>0.4</v>
      </c>
      <c r="AC94">
        <v>-75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0.52</v>
      </c>
      <c r="M95" s="74">
        <v>0.48</v>
      </c>
      <c r="N95" s="73">
        <v>-55</v>
      </c>
      <c r="O95" s="46">
        <v>-177</v>
      </c>
      <c r="P95" s="46">
        <v>-80</v>
      </c>
      <c r="Q95" s="46">
        <v>-60</v>
      </c>
      <c r="R95" s="46">
        <v>0</v>
      </c>
      <c r="S95" s="74">
        <v>0</v>
      </c>
      <c r="U95" s="73">
        <v>1</v>
      </c>
      <c r="V95" s="74">
        <v>-372</v>
      </c>
      <c r="W95">
        <v>-55</v>
      </c>
      <c r="X95">
        <v>-177</v>
      </c>
      <c r="Y95">
        <v>0</v>
      </c>
      <c r="Z95">
        <v>0.52</v>
      </c>
      <c r="AA95">
        <v>-60</v>
      </c>
      <c r="AB95">
        <v>0.48</v>
      </c>
      <c r="AC95">
        <v>-80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0.5</v>
      </c>
      <c r="M96" s="74">
        <v>0.26</v>
      </c>
      <c r="N96" s="73">
        <v>-41</v>
      </c>
      <c r="O96" s="46">
        <v>-177</v>
      </c>
      <c r="P96" s="46">
        <v>-65</v>
      </c>
      <c r="Q96" s="46">
        <v>-60</v>
      </c>
      <c r="R96" s="46">
        <v>0</v>
      </c>
      <c r="S96" s="74">
        <v>0</v>
      </c>
      <c r="U96" s="73">
        <v>0.76</v>
      </c>
      <c r="V96" s="74">
        <v>-343</v>
      </c>
      <c r="W96">
        <v>-41</v>
      </c>
      <c r="X96">
        <v>-177</v>
      </c>
      <c r="Y96">
        <v>0</v>
      </c>
      <c r="Z96">
        <v>0.5</v>
      </c>
      <c r="AA96">
        <v>-60</v>
      </c>
      <c r="AB96">
        <v>0.26</v>
      </c>
      <c r="AC96">
        <v>-65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0.59</v>
      </c>
      <c r="M97" s="74">
        <v>0.4</v>
      </c>
      <c r="N97" s="73">
        <v>-64</v>
      </c>
      <c r="O97" s="46">
        <v>-207</v>
      </c>
      <c r="P97" s="46">
        <v>-85</v>
      </c>
      <c r="Q97" s="46">
        <v>-60</v>
      </c>
      <c r="R97" s="46">
        <v>0</v>
      </c>
      <c r="S97" s="74">
        <v>0</v>
      </c>
      <c r="U97" s="73">
        <v>0.99</v>
      </c>
      <c r="V97" s="74">
        <v>-416</v>
      </c>
      <c r="W97">
        <v>-64</v>
      </c>
      <c r="X97">
        <v>-207</v>
      </c>
      <c r="Y97">
        <v>0</v>
      </c>
      <c r="Z97">
        <v>0.59</v>
      </c>
      <c r="AA97">
        <v>-60</v>
      </c>
      <c r="AB97">
        <v>0.4</v>
      </c>
      <c r="AC97">
        <v>-85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0.49</v>
      </c>
      <c r="M98" s="74">
        <v>0</v>
      </c>
      <c r="N98" s="73">
        <v>-68</v>
      </c>
      <c r="O98" s="46">
        <v>-205</v>
      </c>
      <c r="P98" s="46">
        <v>-85</v>
      </c>
      <c r="Q98" s="46">
        <v>-60</v>
      </c>
      <c r="R98" s="46">
        <v>0</v>
      </c>
      <c r="S98" s="74">
        <v>0</v>
      </c>
      <c r="U98" s="73">
        <v>0.49</v>
      </c>
      <c r="V98" s="74">
        <v>-418</v>
      </c>
      <c r="W98">
        <v>-68</v>
      </c>
      <c r="X98">
        <v>-205</v>
      </c>
      <c r="Y98">
        <v>0</v>
      </c>
      <c r="Z98">
        <v>0.49</v>
      </c>
      <c r="AA98">
        <v>-60</v>
      </c>
      <c r="AB98">
        <v>0</v>
      </c>
      <c r="AC98">
        <v>-85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6.0564999999999994E-2</v>
      </c>
      <c r="I99" s="69">
        <f t="shared" ref="I99:BQ99" si="1">SUM(I3:I98)/4000</f>
        <v>0</v>
      </c>
      <c r="J99" s="69">
        <f t="shared" si="1"/>
        <v>1.277E-2</v>
      </c>
      <c r="K99" s="69">
        <f t="shared" si="1"/>
        <v>0</v>
      </c>
      <c r="L99" s="69">
        <f t="shared" si="1"/>
        <v>2.2402499999999992E-2</v>
      </c>
      <c r="M99" s="69">
        <f t="shared" si="1"/>
        <v>8.5324999999999984E-3</v>
      </c>
      <c r="N99" s="68">
        <f t="shared" si="1"/>
        <v>-2.7274975000000001</v>
      </c>
      <c r="O99" s="69">
        <f t="shared" si="1"/>
        <v>-3.8687475</v>
      </c>
      <c r="P99" s="69">
        <f t="shared" si="1"/>
        <v>-3.1894999999999998</v>
      </c>
      <c r="Q99" s="69">
        <f t="shared" si="1"/>
        <v>-2.2277499999999999</v>
      </c>
      <c r="R99" s="69">
        <f t="shared" si="1"/>
        <v>-8.6449999999999999E-2</v>
      </c>
      <c r="S99" s="70">
        <f t="shared" si="1"/>
        <v>0</v>
      </c>
      <c r="U99" s="68">
        <f t="shared" si="1"/>
        <v>0.10427000000000003</v>
      </c>
      <c r="V99" s="70">
        <f t="shared" si="1"/>
        <v>-12.134444999999998</v>
      </c>
      <c r="W99">
        <f t="shared" si="1"/>
        <v>-2.6669324999999997</v>
      </c>
      <c r="X99">
        <f t="shared" si="1"/>
        <v>-3.8687475</v>
      </c>
      <c r="Y99">
        <f t="shared" si="1"/>
        <v>-3.4500000000000003E-2</v>
      </c>
      <c r="Z99">
        <f t="shared" si="1"/>
        <v>-6.4047499999999993E-2</v>
      </c>
      <c r="AA99">
        <f t="shared" si="1"/>
        <v>-2.2277499999999999</v>
      </c>
      <c r="AB99">
        <f t="shared" si="1"/>
        <v>8.5324999999999984E-3</v>
      </c>
      <c r="AC99">
        <f t="shared" si="1"/>
        <v>-3.1767300000000001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45466</v>
      </c>
      <c r="U2" s="73" t="s">
        <v>225</v>
      </c>
      <c r="V2" s="74" t="s">
        <v>224</v>
      </c>
      <c r="W2" s="28" t="s">
        <v>256</v>
      </c>
      <c r="X2" t="s">
        <v>648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6.07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648</v>
      </c>
      <c r="U3" s="73">
        <v>-2</v>
      </c>
      <c r="V3" s="74">
        <v>6.07</v>
      </c>
      <c r="W3">
        <v>6.07</v>
      </c>
      <c r="X3">
        <v>-2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648</v>
      </c>
      <c r="U4" s="73">
        <v>-2</v>
      </c>
      <c r="V4" s="74">
        <v>0</v>
      </c>
      <c r="W4">
        <v>0</v>
      </c>
      <c r="X4">
        <v>-2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0</v>
      </c>
      <c r="W5">
        <v>0</v>
      </c>
      <c r="X5">
        <v>-2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</v>
      </c>
      <c r="W6">
        <v>0</v>
      </c>
      <c r="X6">
        <v>-2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</v>
      </c>
      <c r="W7">
        <v>0</v>
      </c>
      <c r="X7">
        <v>-2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0</v>
      </c>
      <c r="X8">
        <v>-2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-2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0</v>
      </c>
      <c r="X10">
        <v>-2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0</v>
      </c>
      <c r="W38">
        <v>0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0</v>
      </c>
      <c r="W41">
        <v>0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0</v>
      </c>
      <c r="W42">
        <v>0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0</v>
      </c>
      <c r="W78">
        <v>0</v>
      </c>
      <c r="X78">
        <v>-2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0</v>
      </c>
      <c r="W79">
        <v>0</v>
      </c>
      <c r="X79">
        <v>-2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0</v>
      </c>
      <c r="W80">
        <v>0</v>
      </c>
      <c r="X80">
        <v>-2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0</v>
      </c>
      <c r="W81">
        <v>0</v>
      </c>
      <c r="X81">
        <v>-2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</v>
      </c>
      <c r="W82">
        <v>0</v>
      </c>
      <c r="X82">
        <v>-2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0</v>
      </c>
      <c r="W83">
        <v>0</v>
      </c>
      <c r="X83">
        <v>-2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0</v>
      </c>
      <c r="W84">
        <v>0</v>
      </c>
      <c r="X84">
        <v>-2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0</v>
      </c>
      <c r="W85">
        <v>0</v>
      </c>
      <c r="X85">
        <v>-2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0</v>
      </c>
      <c r="W86">
        <v>0</v>
      </c>
      <c r="X86">
        <v>-2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</v>
      </c>
      <c r="W87">
        <v>0</v>
      </c>
      <c r="X87">
        <v>-2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0</v>
      </c>
      <c r="W88">
        <v>0</v>
      </c>
      <c r="X88">
        <v>-2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0</v>
      </c>
      <c r="W89">
        <v>0</v>
      </c>
      <c r="X89">
        <v>-2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0</v>
      </c>
      <c r="W90">
        <v>0</v>
      </c>
      <c r="X90">
        <v>-2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0</v>
      </c>
      <c r="W91">
        <v>0</v>
      </c>
      <c r="X91">
        <v>-2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0</v>
      </c>
      <c r="W92">
        <v>0</v>
      </c>
      <c r="X92">
        <v>-2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0</v>
      </c>
      <c r="W93">
        <v>0</v>
      </c>
      <c r="X93">
        <v>-2</v>
      </c>
    </row>
    <row r="94" spans="7:24">
      <c r="G94" t="s">
        <v>136</v>
      </c>
      <c r="H94" s="73">
        <v>42.66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42.66</v>
      </c>
      <c r="W94">
        <v>42.66</v>
      </c>
      <c r="X94">
        <v>-2</v>
      </c>
    </row>
    <row r="95" spans="7:24">
      <c r="G95" t="s">
        <v>137</v>
      </c>
      <c r="H95" s="73">
        <v>40.729999999999997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40.729999999999997</v>
      </c>
      <c r="W95">
        <v>40.729999999999997</v>
      </c>
      <c r="X95">
        <v>-2</v>
      </c>
    </row>
    <row r="96" spans="7:24">
      <c r="G96" t="s">
        <v>138</v>
      </c>
      <c r="H96" s="73">
        <v>47.53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47.53</v>
      </c>
      <c r="W96">
        <v>47.53</v>
      </c>
      <c r="X96">
        <v>-2</v>
      </c>
    </row>
    <row r="97" spans="1:83">
      <c r="G97" t="s">
        <v>139</v>
      </c>
      <c r="H97" s="73">
        <v>44.5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44.5</v>
      </c>
      <c r="W97">
        <v>44.5</v>
      </c>
      <c r="X97">
        <v>-2</v>
      </c>
    </row>
    <row r="98" spans="1:83">
      <c r="G98" t="s">
        <v>140</v>
      </c>
      <c r="H98" s="73">
        <v>38.369999999999997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38.369999999999997</v>
      </c>
      <c r="W98">
        <v>38.369999999999997</v>
      </c>
      <c r="X98">
        <v>-2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5.4965E-2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-1.4500000000000001E-2</v>
      </c>
      <c r="V99" s="70">
        <f t="shared" si="1"/>
        <v>5.4965E-2</v>
      </c>
      <c r="W99">
        <f t="shared" si="1"/>
        <v>5.4965E-2</v>
      </c>
      <c r="X99">
        <f t="shared" si="1"/>
        <v>-1.4500000000000001E-2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9" activePane="bottomRight" state="frozen"/>
      <selection pane="topRight" activeCell="B1" sqref="B1"/>
      <selection pane="bottomLeft" activeCell="A3" sqref="A3"/>
      <selection pane="bottomRight" activeCell="B37" sqref="B37:E3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45466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45466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11.472999999999999</v>
      </c>
      <c r="E3">
        <f>GT_NG!P3</f>
        <v>15.30672866520788</v>
      </c>
      <c r="F3">
        <f>GT_Spot!P3</f>
        <v>0</v>
      </c>
      <c r="G3">
        <f>PPCL_NG!P3</f>
        <v>82.39</v>
      </c>
      <c r="H3">
        <f>PPCL_Spot!P3</f>
        <v>0</v>
      </c>
      <c r="I3">
        <f>Bawana_NG!P3</f>
        <v>99.956095465020894</v>
      </c>
      <c r="J3">
        <f>Bawana_RLNG!P3</f>
        <v>0</v>
      </c>
      <c r="K3">
        <f>Bawana_Spot!P3</f>
        <v>373.92689639574212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1274.0768584852417</v>
      </c>
      <c r="P3" s="36">
        <v>58.53</v>
      </c>
      <c r="Q3" s="36">
        <v>38.269999999999996</v>
      </c>
      <c r="R3" s="38">
        <v>0</v>
      </c>
      <c r="S3" s="38">
        <v>7.6700000000000008</v>
      </c>
      <c r="T3" s="37">
        <f>SUMPRODUCT(LTA!J3:AN3,LTA!J$101:AN$101,LTA!J$103:AN$103)</f>
        <v>40.340000000000003</v>
      </c>
      <c r="U3" s="37">
        <f>SUMPRODUCT(LTA!J3:AN3,LTA!J$102:AN$102,LTA!J$103:AN$103)</f>
        <v>98.98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1.1499999999999999</v>
      </c>
      <c r="Z3" s="34">
        <f>IEX!N3</f>
        <v>0</v>
      </c>
      <c r="AA3" s="75">
        <f>STOA!H3</f>
        <v>1094.31</v>
      </c>
      <c r="AB3" s="75">
        <f>-STOA!N3</f>
        <v>0</v>
      </c>
      <c r="AC3">
        <f>SUMIF(B3:AB3,"&gt;0")*$AC$2-SUMIF(B3:AB3,"&lt;0")*($AC$2/(1-$AC$2))+SUMIF(AI3:AR3,"&gt;0")*$AC$2-SUMIF(AI3:AR3,"&lt;0")*($AC$2/(1-$AC$2))</f>
        <v>27.874759602056429</v>
      </c>
      <c r="AD3">
        <f>SUM(B3:AB3,AI3:AV3)-AC3</f>
        <v>3059.5748194091566</v>
      </c>
      <c r="AE3">
        <f>'IDT-1'!B3</f>
        <v>67.790999999999997</v>
      </c>
      <c r="AF3" s="24"/>
      <c r="AG3">
        <f>SUM(AD3:AF3)</f>
        <v>3127.3658194091568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-115</v>
      </c>
      <c r="AM3" s="34">
        <f>RTM_PXI!H3</f>
        <v>0</v>
      </c>
      <c r="AN3" s="34">
        <f>RTM_PXI!N3</f>
        <v>0</v>
      </c>
      <c r="AO3" s="147">
        <f>GDAM_IEX!H3</f>
        <v>6.07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11.472999999999999</v>
      </c>
      <c r="E4">
        <f>GT_NG!P4</f>
        <v>15.30672866520788</v>
      </c>
      <c r="F4">
        <f>GT_Spot!P4</f>
        <v>0</v>
      </c>
      <c r="G4">
        <f>PPCL_NG!P4</f>
        <v>82.39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373.92689639574212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1274.3276978744148</v>
      </c>
      <c r="P4" s="36">
        <v>58.53</v>
      </c>
      <c r="Q4" s="36">
        <v>38.269999999999996</v>
      </c>
      <c r="R4" s="38">
        <v>0</v>
      </c>
      <c r="S4" s="38">
        <v>7.6700000000000008</v>
      </c>
      <c r="T4" s="37">
        <f>SUMPRODUCT(LTA!J4:AN4,LTA!J$101:AN$101,LTA!J$103:AN$103)</f>
        <v>41.010000000000005</v>
      </c>
      <c r="U4" s="37">
        <f>SUMPRODUCT(LTA!J4:AN4,LTA!J$102:AN$102,LTA!J$103:AN$103)</f>
        <v>99.88000000000001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1094.31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28.092012542397043</v>
      </c>
      <c r="AD4">
        <f t="shared" ref="AD4:AD67" si="1">SUM(B4:AB4,AI4:AV4)-AC4</f>
        <v>3022.9584058579885</v>
      </c>
      <c r="AE4">
        <f>'IDT-1'!B4</f>
        <v>70.501999999999995</v>
      </c>
      <c r="AF4" s="24"/>
      <c r="AG4">
        <f t="shared" ref="AG4:AG67" si="2">SUM(AD4:AF4)</f>
        <v>3093.4604058579885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-146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11.472999999999999</v>
      </c>
      <c r="E5">
        <f>GT_NG!P5</f>
        <v>15.30672866520788</v>
      </c>
      <c r="F5">
        <f>GT_Spot!P5</f>
        <v>0</v>
      </c>
      <c r="G5">
        <f>PPCL_NG!P5</f>
        <v>82.39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373.92689639574212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1274.4390301201292</v>
      </c>
      <c r="P5" s="36">
        <v>58.53</v>
      </c>
      <c r="Q5" s="36">
        <v>38.269999999999996</v>
      </c>
      <c r="R5" s="38">
        <v>0</v>
      </c>
      <c r="S5" s="38">
        <v>7.6700000000000008</v>
      </c>
      <c r="T5" s="37">
        <f>SUMPRODUCT(LTA!J5:AN5,LTA!J$101:AN$101,LTA!J$103:AN$103)</f>
        <v>41.33</v>
      </c>
      <c r="U5" s="37">
        <f>SUMPRODUCT(LTA!J5:AN5,LTA!J$102:AN$102,LTA!J$103:AN$103)</f>
        <v>100.29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1094.31</v>
      </c>
      <c r="AB5" s="75">
        <f>-STOA!N5</f>
        <v>0</v>
      </c>
      <c r="AC5">
        <f t="shared" si="0"/>
        <v>28.522637619505499</v>
      </c>
      <c r="AD5">
        <f t="shared" si="1"/>
        <v>2973.3691130265947</v>
      </c>
      <c r="AE5">
        <f>'IDT-1'!B5</f>
        <v>78.637</v>
      </c>
      <c r="AF5" s="24"/>
      <c r="AG5">
        <f t="shared" si="2"/>
        <v>3052.0061130265949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-196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11.472999999999999</v>
      </c>
      <c r="E6">
        <f>GT_NG!P6</f>
        <v>15.30672866520788</v>
      </c>
      <c r="F6">
        <f>GT_Spot!P6</f>
        <v>0</v>
      </c>
      <c r="G6">
        <f>PPCL_NG!P6</f>
        <v>82.39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373.92689639574212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1268.5574264331808</v>
      </c>
      <c r="P6" s="36">
        <v>58.53</v>
      </c>
      <c r="Q6" s="36">
        <v>38.269999999999996</v>
      </c>
      <c r="R6" s="38">
        <v>0</v>
      </c>
      <c r="S6" s="38">
        <v>7.6700000000000008</v>
      </c>
      <c r="T6" s="37">
        <f>SUMPRODUCT(LTA!J6:AN6,LTA!J$101:AN$101,LTA!J$103:AN$103)</f>
        <v>42.34</v>
      </c>
      <c r="U6" s="37">
        <f>SUMPRODUCT(LTA!J6:AN6,LTA!J$102:AN$102,LTA!J$103:AN$103)</f>
        <v>101.08999999999999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1094.31</v>
      </c>
      <c r="AB6" s="75">
        <f>-STOA!N6</f>
        <v>0</v>
      </c>
      <c r="AC6">
        <f t="shared" si="0"/>
        <v>28.7425708802818</v>
      </c>
      <c r="AD6">
        <f t="shared" si="1"/>
        <v>2939.0775760788702</v>
      </c>
      <c r="AE6">
        <f>'IDT-1'!B6</f>
        <v>84.061000000000007</v>
      </c>
      <c r="AF6" s="24"/>
      <c r="AG6">
        <f t="shared" si="2"/>
        <v>3023.1385760788703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-226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11.472999999999999</v>
      </c>
      <c r="E7">
        <f>GT_NG!P7</f>
        <v>15.30672866520788</v>
      </c>
      <c r="F7">
        <f>GT_Spot!P7</f>
        <v>0</v>
      </c>
      <c r="G7">
        <f>PPCL_NG!P7</f>
        <v>82.39</v>
      </c>
      <c r="H7">
        <f>PPCL_Spot!P7</f>
        <v>0</v>
      </c>
      <c r="I7">
        <f>Bawana_NG!P7</f>
        <v>99.956095465020894</v>
      </c>
      <c r="J7">
        <f>Bawana_RLNG!P7</f>
        <v>0</v>
      </c>
      <c r="K7">
        <f>Bawana_Spot!P7</f>
        <v>353.926935206633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1270.6095059992151</v>
      </c>
      <c r="P7" s="36">
        <v>58.53</v>
      </c>
      <c r="Q7" s="36">
        <v>38.269999999999996</v>
      </c>
      <c r="R7" s="38">
        <v>0</v>
      </c>
      <c r="S7" s="38">
        <v>7.6700000000000008</v>
      </c>
      <c r="T7" s="37">
        <f>SUMPRODUCT(LTA!J7:AN7,LTA!J$101:AN$101,LTA!J$103:AN$103)</f>
        <v>42.67</v>
      </c>
      <c r="U7" s="37">
        <f>SUMPRODUCT(LTA!J7:AN7,LTA!J$102:AN$102,LTA!J$103:AN$103)</f>
        <v>105.38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1045.9599999999998</v>
      </c>
      <c r="AB7" s="75">
        <f>-STOA!N7</f>
        <v>0</v>
      </c>
      <c r="AC7">
        <f t="shared" si="0"/>
        <v>27.800918788403521</v>
      </c>
      <c r="AD7">
        <f t="shared" si="1"/>
        <v>2928.3413465476733</v>
      </c>
      <c r="AE7">
        <f>'IDT-1'!B7</f>
        <v>104</v>
      </c>
      <c r="AF7" s="24"/>
      <c r="AG7">
        <f t="shared" si="2"/>
        <v>3032.3413465476733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-176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11.472999999999999</v>
      </c>
      <c r="E8">
        <f>GT_NG!P8</f>
        <v>15.30672866520788</v>
      </c>
      <c r="F8">
        <f>GT_Spot!P8</f>
        <v>0</v>
      </c>
      <c r="G8">
        <f>PPCL_NG!P8</f>
        <v>82.39</v>
      </c>
      <c r="H8">
        <f>PPCL_Spot!P8</f>
        <v>0</v>
      </c>
      <c r="I8">
        <f>Bawana_NG!P8</f>
        <v>99.956095465020894</v>
      </c>
      <c r="J8">
        <f>Bawana_RLNG!P8</f>
        <v>0</v>
      </c>
      <c r="K8">
        <f>Bawana_Spot!P8</f>
        <v>353.926935206633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1276.9761425836591</v>
      </c>
      <c r="P8" s="36">
        <v>58.53</v>
      </c>
      <c r="Q8" s="36">
        <v>38.269999999999996</v>
      </c>
      <c r="R8" s="38">
        <v>0</v>
      </c>
      <c r="S8" s="38">
        <v>7.6700000000000008</v>
      </c>
      <c r="T8" s="37">
        <f>SUMPRODUCT(LTA!J8:AN8,LTA!J$101:AN$101,LTA!J$103:AN$103)</f>
        <v>42.989999999999995</v>
      </c>
      <c r="U8" s="37">
        <f>SUMPRODUCT(LTA!J8:AN8,LTA!J$102:AN$102,LTA!J$103:AN$103)</f>
        <v>105.17999999999999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1045.9599999999998</v>
      </c>
      <c r="AB8" s="75">
        <f>-STOA!N8</f>
        <v>0</v>
      </c>
      <c r="AC8">
        <f t="shared" si="0"/>
        <v>27.821521904813288</v>
      </c>
      <c r="AD8">
        <f t="shared" si="1"/>
        <v>2938.8073800157072</v>
      </c>
      <c r="AE8">
        <f>'IDT-1'!B8</f>
        <v>66</v>
      </c>
      <c r="AF8" s="24"/>
      <c r="AG8">
        <f t="shared" si="2"/>
        <v>3004.8073800157072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-172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11.472999999999999</v>
      </c>
      <c r="E9">
        <f>GT_NG!P9</f>
        <v>15.30672866520788</v>
      </c>
      <c r="F9">
        <f>GT_Spot!P9</f>
        <v>0</v>
      </c>
      <c r="G9">
        <f>PPCL_NG!P9</f>
        <v>82.39</v>
      </c>
      <c r="H9">
        <f>PPCL_Spot!P9</f>
        <v>0</v>
      </c>
      <c r="I9">
        <f>Bawana_NG!P9</f>
        <v>99.956095465020894</v>
      </c>
      <c r="J9">
        <f>Bawana_RLNG!P9</f>
        <v>0</v>
      </c>
      <c r="K9">
        <f>Bawana_Spot!P9</f>
        <v>329.92698645902311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1277.3771151474862</v>
      </c>
      <c r="P9" s="36">
        <v>58.53</v>
      </c>
      <c r="Q9" s="36">
        <v>38.269999999999996</v>
      </c>
      <c r="R9" s="38">
        <v>0</v>
      </c>
      <c r="S9" s="38">
        <v>7.6700000000000008</v>
      </c>
      <c r="T9" s="37">
        <f>SUMPRODUCT(LTA!J9:AN9,LTA!J$101:AN$101,LTA!J$103:AN$103)</f>
        <v>30.669999999999998</v>
      </c>
      <c r="U9" s="37">
        <f>SUMPRODUCT(LTA!J9:AN9,LTA!J$102:AN$102,LTA!J$103:AN$103)</f>
        <v>93.08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1045.9599999999998</v>
      </c>
      <c r="AB9" s="75">
        <f>-STOA!N9</f>
        <v>0</v>
      </c>
      <c r="AC9">
        <f t="shared" si="0"/>
        <v>27.1979124040224</v>
      </c>
      <c r="AD9">
        <f t="shared" si="1"/>
        <v>2917.4120133327156</v>
      </c>
      <c r="AE9">
        <f>'IDT-1'!B9</f>
        <v>0</v>
      </c>
      <c r="AF9" s="24"/>
      <c r="AG9">
        <f t="shared" si="2"/>
        <v>2917.4120133327156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-146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11.472999999999999</v>
      </c>
      <c r="E10">
        <f>GT_NG!P10</f>
        <v>15.30672866520788</v>
      </c>
      <c r="F10">
        <f>GT_Spot!P10</f>
        <v>0</v>
      </c>
      <c r="G10">
        <f>PPCL_NG!P10</f>
        <v>82.39</v>
      </c>
      <c r="H10">
        <f>PPCL_Spot!P10</f>
        <v>0</v>
      </c>
      <c r="I10">
        <f>Bawana_NG!P10</f>
        <v>99.956095465020894</v>
      </c>
      <c r="J10">
        <f>Bawana_RLNG!P10</f>
        <v>0</v>
      </c>
      <c r="K10">
        <f>Bawana_Spot!P10</f>
        <v>329.92698645902311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1277.387243704165</v>
      </c>
      <c r="P10" s="36">
        <v>58.53</v>
      </c>
      <c r="Q10" s="36">
        <v>38.269999999999996</v>
      </c>
      <c r="R10" s="38">
        <v>0</v>
      </c>
      <c r="S10" s="38">
        <v>7.6700000000000008</v>
      </c>
      <c r="T10" s="37">
        <f>SUMPRODUCT(LTA!J10:AN10,LTA!J$101:AN$101,LTA!J$103:AN$103)</f>
        <v>32.340000000000003</v>
      </c>
      <c r="U10" s="37">
        <f>SUMPRODUCT(LTA!J10:AN10,LTA!J$102:AN$102,LTA!J$103:AN$103)</f>
        <v>94.38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1045.9599999999998</v>
      </c>
      <c r="AB10" s="75">
        <f>-STOA!N10</f>
        <v>0</v>
      </c>
      <c r="AC10">
        <f t="shared" si="0"/>
        <v>27.56179179289407</v>
      </c>
      <c r="AD10">
        <f t="shared" si="1"/>
        <v>2880.0282625005229</v>
      </c>
      <c r="AE10">
        <f>'IDT-1'!B10</f>
        <v>0</v>
      </c>
      <c r="AF10" s="24"/>
      <c r="AG10">
        <f t="shared" si="2"/>
        <v>2880.0282625005229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-186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11.472999999999999</v>
      </c>
      <c r="E11">
        <f>GT_NG!P11</f>
        <v>14.860872011251759</v>
      </c>
      <c r="F11">
        <f>GT_Spot!P11</f>
        <v>0</v>
      </c>
      <c r="G11">
        <f>PPCL_NG!P11</f>
        <v>82.39</v>
      </c>
      <c r="H11">
        <f>PPCL_Spot!P11</f>
        <v>0</v>
      </c>
      <c r="I11">
        <f>Bawana_NG!P11</f>
        <v>131.95541821464533</v>
      </c>
      <c r="J11">
        <f>Bawana_RLNG!P11</f>
        <v>0</v>
      </c>
      <c r="K11">
        <f>Bawana_Spot!P11</f>
        <v>329.92698645902311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1201.5583231361668</v>
      </c>
      <c r="P11" s="36">
        <v>58.53</v>
      </c>
      <c r="Q11" s="36">
        <v>38.269999999999996</v>
      </c>
      <c r="R11" s="38">
        <v>0</v>
      </c>
      <c r="S11" s="38">
        <v>7.6700000000000008</v>
      </c>
      <c r="T11" s="37">
        <f>SUMPRODUCT(LTA!J11:AN11,LTA!J$101:AN$101,LTA!J$103:AN$103)</f>
        <v>45.66</v>
      </c>
      <c r="U11" s="37">
        <f>SUMPRODUCT(LTA!J11:AN11,LTA!J$102:AN$102,LTA!J$103:AN$103)</f>
        <v>94.98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929.50999999999976</v>
      </c>
      <c r="AB11" s="75">
        <f>-STOA!N11</f>
        <v>0</v>
      </c>
      <c r="AC11">
        <f t="shared" si="0"/>
        <v>25.735644934584258</v>
      </c>
      <c r="AD11">
        <f t="shared" si="1"/>
        <v>2805.0489548865025</v>
      </c>
      <c r="AE11">
        <f>'IDT-1'!B11</f>
        <v>0</v>
      </c>
      <c r="AF11" s="24"/>
      <c r="AG11">
        <f t="shared" si="2"/>
        <v>2805.0489548865025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-116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11.472999999999999</v>
      </c>
      <c r="E12">
        <f>GT_NG!P12</f>
        <v>14.860872011251759</v>
      </c>
      <c r="F12">
        <f>GT_Spot!P12</f>
        <v>0</v>
      </c>
      <c r="G12">
        <f>PPCL_NG!P12</f>
        <v>82.39</v>
      </c>
      <c r="H12">
        <f>PPCL_Spot!P12</f>
        <v>0</v>
      </c>
      <c r="I12">
        <f>Bawana_NG!P12</f>
        <v>131.95541821464533</v>
      </c>
      <c r="J12">
        <f>Bawana_RLNG!P12</f>
        <v>0</v>
      </c>
      <c r="K12">
        <f>Bawana_Spot!P12</f>
        <v>329.92698645902311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1153.2583060344023</v>
      </c>
      <c r="P12" s="36">
        <v>58.53</v>
      </c>
      <c r="Q12" s="36">
        <v>38.269999999999996</v>
      </c>
      <c r="R12" s="38">
        <v>0</v>
      </c>
      <c r="S12" s="38">
        <v>7.6700000000000008</v>
      </c>
      <c r="T12" s="37">
        <f>SUMPRODUCT(LTA!J12:AN12,LTA!J$101:AN$101,LTA!J$103:AN$103)</f>
        <v>46.34</v>
      </c>
      <c r="U12" s="37">
        <f>SUMPRODUCT(LTA!J12:AN12,LTA!J$102:AN$102,LTA!J$103:AN$103)</f>
        <v>97.08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929.50999999999976</v>
      </c>
      <c r="AB12" s="75">
        <f>-STOA!N12</f>
        <v>0</v>
      </c>
      <c r="AC12">
        <f t="shared" si="0"/>
        <v>25.302449844580099</v>
      </c>
      <c r="AD12">
        <f t="shared" si="1"/>
        <v>2765.9621328747417</v>
      </c>
      <c r="AE12">
        <f>'IDT-1'!B12</f>
        <v>0</v>
      </c>
      <c r="AF12" s="24"/>
      <c r="AG12">
        <f t="shared" si="2"/>
        <v>2765.9621328747417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-110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11.472999999999999</v>
      </c>
      <c r="E13">
        <f>GT_NG!P13</f>
        <v>14.860872011251759</v>
      </c>
      <c r="F13">
        <f>GT_Spot!P13</f>
        <v>0</v>
      </c>
      <c r="G13">
        <f>PPCL_NG!P13</f>
        <v>82.39</v>
      </c>
      <c r="H13">
        <f>PPCL_Spot!P13</f>
        <v>0</v>
      </c>
      <c r="I13">
        <f>Bawana_NG!P13</f>
        <v>134.60999999999999</v>
      </c>
      <c r="J13">
        <f>Bawana_RLNG!P13</f>
        <v>0</v>
      </c>
      <c r="K13">
        <f>Bawana_Spot!P13</f>
        <v>329.92698645902311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1105.9419373728401</v>
      </c>
      <c r="P13" s="36">
        <v>58.53</v>
      </c>
      <c r="Q13" s="36">
        <v>38.269999999999996</v>
      </c>
      <c r="R13" s="38">
        <v>0</v>
      </c>
      <c r="S13" s="38">
        <v>7.6700000000000008</v>
      </c>
      <c r="T13" s="37">
        <f>SUMPRODUCT(LTA!J13:AN13,LTA!J$101:AN$101,LTA!J$103:AN$103)</f>
        <v>55.33</v>
      </c>
      <c r="U13" s="37">
        <f>SUMPRODUCT(LTA!J13:AN13,LTA!J$102:AN$102,LTA!J$103:AN$103)</f>
        <v>115.77999999999999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929.50999999999976</v>
      </c>
      <c r="AB13" s="75">
        <f>-STOA!N13</f>
        <v>0</v>
      </c>
      <c r="AC13">
        <f t="shared" si="0"/>
        <v>25.464848512915967</v>
      </c>
      <c r="AD13">
        <f t="shared" si="1"/>
        <v>2712.8279473301986</v>
      </c>
      <c r="AE13">
        <f>'IDT-1'!B13</f>
        <v>0</v>
      </c>
      <c r="AF13" s="24"/>
      <c r="AG13">
        <f t="shared" si="2"/>
        <v>2712.8279473301986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-146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11.472999999999999</v>
      </c>
      <c r="E14">
        <f>GT_NG!P14</f>
        <v>14.860872011251759</v>
      </c>
      <c r="F14">
        <f>GT_Spot!P14</f>
        <v>0</v>
      </c>
      <c r="G14">
        <f>PPCL_NG!P14</f>
        <v>82.39</v>
      </c>
      <c r="H14">
        <f>PPCL_Spot!P14</f>
        <v>0</v>
      </c>
      <c r="I14">
        <f>Bawana_NG!P14</f>
        <v>134.60999999999999</v>
      </c>
      <c r="J14">
        <f>Bawana_RLNG!P14</f>
        <v>0</v>
      </c>
      <c r="K14">
        <f>Bawana_Spot!P14</f>
        <v>329.92698645902311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1030.4370575542571</v>
      </c>
      <c r="P14" s="36">
        <v>58.53</v>
      </c>
      <c r="Q14" s="36">
        <v>38.269999999999996</v>
      </c>
      <c r="R14" s="38">
        <v>0</v>
      </c>
      <c r="S14" s="38">
        <v>7.6700000000000008</v>
      </c>
      <c r="T14" s="37">
        <f>SUMPRODUCT(LTA!J14:AN14,LTA!J$101:AN$101,LTA!J$103:AN$103)</f>
        <v>57.34</v>
      </c>
      <c r="U14" s="37">
        <f>SUMPRODUCT(LTA!J14:AN14,LTA!J$102:AN$102,LTA!J$103:AN$103)</f>
        <v>117.58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929.50999999999976</v>
      </c>
      <c r="AB14" s="75">
        <f>-STOA!N14</f>
        <v>0</v>
      </c>
      <c r="AC14">
        <f t="shared" si="0"/>
        <v>24.667774894767419</v>
      </c>
      <c r="AD14">
        <f t="shared" si="1"/>
        <v>2664.9301411297643</v>
      </c>
      <c r="AE14">
        <f>'IDT-1'!B14</f>
        <v>0</v>
      </c>
      <c r="AF14" s="24"/>
      <c r="AG14">
        <f t="shared" si="2"/>
        <v>2664.9301411297643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-123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11.472999999999999</v>
      </c>
      <c r="E15">
        <f>GT_NG!P15</f>
        <v>15.30672866520788</v>
      </c>
      <c r="F15">
        <f>GT_Spot!P15</f>
        <v>0</v>
      </c>
      <c r="G15">
        <f>PPCL_NG!P15</f>
        <v>82.39</v>
      </c>
      <c r="H15">
        <f>PPCL_Spot!P15</f>
        <v>0</v>
      </c>
      <c r="I15">
        <f>Bawana_NG!P15</f>
        <v>134.60999999999999</v>
      </c>
      <c r="J15">
        <f>Bawana_RLNG!P15</f>
        <v>0</v>
      </c>
      <c r="K15">
        <f>Bawana_Spot!P15</f>
        <v>333.04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1023.9053470702127</v>
      </c>
      <c r="P15" s="36">
        <v>58.53</v>
      </c>
      <c r="Q15" s="36">
        <v>39.619999999999997</v>
      </c>
      <c r="R15" s="38">
        <v>0</v>
      </c>
      <c r="S15" s="38">
        <v>7.6700000000000008</v>
      </c>
      <c r="T15" s="37">
        <f>SUMPRODUCT(LTA!J15:AN15,LTA!J$101:AN$101,LTA!J$103:AN$103)</f>
        <v>48.66</v>
      </c>
      <c r="U15" s="37">
        <f>SUMPRODUCT(LTA!J15:AN15,LTA!J$102:AN$102,LTA!J$103:AN$103)</f>
        <v>118.98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889.8599999999999</v>
      </c>
      <c r="AB15" s="75">
        <f>-STOA!N15</f>
        <v>0</v>
      </c>
      <c r="AC15">
        <f t="shared" si="0"/>
        <v>24.200632932264661</v>
      </c>
      <c r="AD15">
        <f t="shared" si="1"/>
        <v>2623.8444428031553</v>
      </c>
      <c r="AE15">
        <f>'IDT-1'!B15</f>
        <v>0</v>
      </c>
      <c r="AF15" s="24"/>
      <c r="AG15">
        <f t="shared" si="2"/>
        <v>2623.8444428031553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-116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11.472999999999999</v>
      </c>
      <c r="E16">
        <f>GT_NG!P16</f>
        <v>15.30672866520788</v>
      </c>
      <c r="F16">
        <f>GT_Spot!P16</f>
        <v>0</v>
      </c>
      <c r="G16">
        <f>PPCL_NG!P16</f>
        <v>82.39</v>
      </c>
      <c r="H16">
        <f>PPCL_Spot!P16</f>
        <v>0</v>
      </c>
      <c r="I16">
        <f>Bawana_NG!P16</f>
        <v>134.60999999999999</v>
      </c>
      <c r="J16">
        <f>Bawana_RLNG!P16</f>
        <v>0</v>
      </c>
      <c r="K16">
        <f>Bawana_Spot!P16</f>
        <v>333.04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1024.1029641517246</v>
      </c>
      <c r="P16" s="36">
        <v>58.53</v>
      </c>
      <c r="Q16" s="36">
        <v>39.619999999999997</v>
      </c>
      <c r="R16" s="38">
        <v>0</v>
      </c>
      <c r="S16" s="38">
        <v>7.6700000000000008</v>
      </c>
      <c r="T16" s="37">
        <f>SUMPRODUCT(LTA!J16:AN16,LTA!J$101:AN$101,LTA!J$103:AN$103)</f>
        <v>48.67</v>
      </c>
      <c r="U16" s="37">
        <f>SUMPRODUCT(LTA!J16:AN16,LTA!J$102:AN$102,LTA!J$103:AN$103)</f>
        <v>120.88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889.8599999999999</v>
      </c>
      <c r="AB16" s="75">
        <f>-STOA!N16</f>
        <v>0</v>
      </c>
      <c r="AC16">
        <f t="shared" si="0"/>
        <v>24.523298593845368</v>
      </c>
      <c r="AD16">
        <f t="shared" si="1"/>
        <v>2589.6293942230868</v>
      </c>
      <c r="AE16">
        <f>'IDT-1'!B16</f>
        <v>0</v>
      </c>
      <c r="AF16" s="24"/>
      <c r="AG16">
        <f t="shared" si="2"/>
        <v>2589.6293942230868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-152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11.472999999999999</v>
      </c>
      <c r="E17">
        <f>GT_NG!P17</f>
        <v>15.30672866520788</v>
      </c>
      <c r="F17">
        <f>GT_Spot!P17</f>
        <v>0</v>
      </c>
      <c r="G17">
        <f>PPCL_NG!P17</f>
        <v>82.39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333.04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965.77027172606836</v>
      </c>
      <c r="P17" s="36">
        <v>33.809999999999995</v>
      </c>
      <c r="Q17" s="36">
        <v>18</v>
      </c>
      <c r="R17" s="38">
        <v>0</v>
      </c>
      <c r="S17" s="38">
        <v>7.3900000000000006</v>
      </c>
      <c r="T17" s="37">
        <f>SUMPRODUCT(LTA!J17:AN17,LTA!J$101:AN$101,LTA!J$103:AN$103)</f>
        <v>43.67</v>
      </c>
      <c r="U17" s="37">
        <f>SUMPRODUCT(LTA!J17:AN17,LTA!J$102:AN$102,LTA!J$103:AN$103)</f>
        <v>113.77999999999999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889.8599999999999</v>
      </c>
      <c r="AB17" s="75">
        <f>-STOA!N17</f>
        <v>0</v>
      </c>
      <c r="AC17">
        <f t="shared" si="0"/>
        <v>22.845421044028949</v>
      </c>
      <c r="AD17">
        <f t="shared" si="1"/>
        <v>2556.2545793472468</v>
      </c>
      <c r="AE17">
        <f>'IDT-1'!B17</f>
        <v>0</v>
      </c>
      <c r="AF17" s="24"/>
      <c r="AG17">
        <f t="shared" si="2"/>
        <v>2556.2545793472468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-70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11.472999999999999</v>
      </c>
      <c r="E18">
        <f>GT_NG!P18</f>
        <v>15.30672866520788</v>
      </c>
      <c r="F18">
        <f>GT_Spot!P18</f>
        <v>0</v>
      </c>
      <c r="G18">
        <f>PPCL_NG!P18</f>
        <v>82.39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333.04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913.29317160009145</v>
      </c>
      <c r="P18" s="36">
        <v>33.809999999999995</v>
      </c>
      <c r="Q18" s="36">
        <v>18</v>
      </c>
      <c r="R18" s="38">
        <v>0</v>
      </c>
      <c r="S18" s="38">
        <v>7.3900000000000006</v>
      </c>
      <c r="T18" s="37">
        <f>SUMPRODUCT(LTA!J18:AN18,LTA!J$101:AN$101,LTA!J$103:AN$103)</f>
        <v>43.33</v>
      </c>
      <c r="U18" s="37">
        <f>SUMPRODUCT(LTA!J18:AN18,LTA!J$102:AN$102,LTA!J$103:AN$103)</f>
        <v>114.77999999999999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889.8599999999999</v>
      </c>
      <c r="AB18" s="75">
        <f>-STOA!N18</f>
        <v>0</v>
      </c>
      <c r="AC18">
        <f t="shared" si="0"/>
        <v>22.316974667996963</v>
      </c>
      <c r="AD18">
        <f t="shared" si="1"/>
        <v>2515.965925597302</v>
      </c>
      <c r="AE18">
        <f>'IDT-1'!B18</f>
        <v>0</v>
      </c>
      <c r="AF18" s="24"/>
      <c r="AG18">
        <f t="shared" si="2"/>
        <v>2515.965925597302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-59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11.472999999999999</v>
      </c>
      <c r="E19">
        <f>GT_NG!P19</f>
        <v>15.30672866520788</v>
      </c>
      <c r="F19">
        <f>GT_Spot!P19</f>
        <v>0</v>
      </c>
      <c r="G19">
        <f>PPCL_NG!P19</f>
        <v>82.39</v>
      </c>
      <c r="H19">
        <f>PPCL_Spot!P19</f>
        <v>0</v>
      </c>
      <c r="I19">
        <f>Bawana_NG!P19</f>
        <v>134.60515895849818</v>
      </c>
      <c r="J19">
        <f>Bawana_RLNG!P19</f>
        <v>0</v>
      </c>
      <c r="K19">
        <f>Bawana_Spot!P19</f>
        <v>333.04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864.47106422737033</v>
      </c>
      <c r="P19" s="36">
        <v>33.809999999999995</v>
      </c>
      <c r="Q19" s="36">
        <v>18</v>
      </c>
      <c r="R19" s="38">
        <v>0</v>
      </c>
      <c r="S19" s="38">
        <v>7.3900000000000006</v>
      </c>
      <c r="T19" s="37">
        <f>SUMPRODUCT(LTA!J19:AN19,LTA!J$101:AN$101,LTA!J$103:AN$103)</f>
        <v>40</v>
      </c>
      <c r="U19" s="37">
        <f>SUMPRODUCT(LTA!J19:AN19,LTA!J$102:AN$102,LTA!J$103:AN$103)</f>
        <v>113.77999999999999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889.8599999999999</v>
      </c>
      <c r="AB19" s="75">
        <f>-STOA!N19</f>
        <v>0</v>
      </c>
      <c r="AC19">
        <f t="shared" si="0"/>
        <v>21.370657995549038</v>
      </c>
      <c r="AD19">
        <f t="shared" si="1"/>
        <v>2522.7552938555268</v>
      </c>
      <c r="AE19">
        <f>'IDT-1'!B19</f>
        <v>0</v>
      </c>
      <c r="AF19" s="24"/>
      <c r="AG19">
        <f t="shared" si="2"/>
        <v>2522.7552938555268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11.472999999999999</v>
      </c>
      <c r="E20">
        <f>GT_NG!P20</f>
        <v>15.30672866520788</v>
      </c>
      <c r="F20">
        <f>GT_Spot!P20</f>
        <v>0</v>
      </c>
      <c r="G20">
        <f>PPCL_NG!P20</f>
        <v>82.39</v>
      </c>
      <c r="H20">
        <f>PPCL_Spot!P20</f>
        <v>0</v>
      </c>
      <c r="I20">
        <f>Bawana_NG!P20</f>
        <v>134.60515895849818</v>
      </c>
      <c r="J20">
        <f>Bawana_RLNG!P20</f>
        <v>0</v>
      </c>
      <c r="K20">
        <f>Bawana_Spot!P20</f>
        <v>333.04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864.47106422737033</v>
      </c>
      <c r="P20" s="36">
        <v>33.809999999999995</v>
      </c>
      <c r="Q20" s="36">
        <v>18</v>
      </c>
      <c r="R20" s="38">
        <v>0</v>
      </c>
      <c r="S20" s="38">
        <v>7.3900000000000006</v>
      </c>
      <c r="T20" s="37">
        <f>SUMPRODUCT(LTA!J20:AN20,LTA!J$101:AN$101,LTA!J$103:AN$103)</f>
        <v>39.67</v>
      </c>
      <c r="U20" s="37">
        <f>SUMPRODUCT(LTA!J20:AN20,LTA!J$102:AN$102,LTA!J$103:AN$103)</f>
        <v>113.27999999999999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889.8599999999999</v>
      </c>
      <c r="AB20" s="75">
        <f>-STOA!N20</f>
        <v>0</v>
      </c>
      <c r="AC20">
        <f t="shared" si="0"/>
        <v>21.719474619994379</v>
      </c>
      <c r="AD20">
        <f t="shared" si="1"/>
        <v>2479.5764772310818</v>
      </c>
      <c r="AE20">
        <f>'IDT-1'!B20</f>
        <v>0</v>
      </c>
      <c r="AF20" s="24"/>
      <c r="AG20">
        <f t="shared" si="2"/>
        <v>2479.5764772310818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-42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11.472999999999999</v>
      </c>
      <c r="E21">
        <f>GT_NG!P21</f>
        <v>15.30672866520788</v>
      </c>
      <c r="F21">
        <f>GT_Spot!P21</f>
        <v>0</v>
      </c>
      <c r="G21">
        <f>PPCL_NG!P21</f>
        <v>82.39</v>
      </c>
      <c r="H21">
        <f>PPCL_Spot!P21</f>
        <v>0</v>
      </c>
      <c r="I21">
        <f>Bawana_NG!P21</f>
        <v>134.60515895849818</v>
      </c>
      <c r="J21">
        <f>Bawana_RLNG!P21</f>
        <v>0</v>
      </c>
      <c r="K21">
        <f>Bawana_Spot!P21</f>
        <v>333.04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865.91504372316774</v>
      </c>
      <c r="P21" s="36">
        <v>33.809999999999995</v>
      </c>
      <c r="Q21" s="36">
        <v>18</v>
      </c>
      <c r="R21" s="38">
        <v>0</v>
      </c>
      <c r="S21" s="38">
        <v>7.3900000000000006</v>
      </c>
      <c r="T21" s="37">
        <f>SUMPRODUCT(LTA!J21:AN21,LTA!J$101:AN$101,LTA!J$103:AN$103)</f>
        <v>33.010000000000005</v>
      </c>
      <c r="U21" s="37">
        <f>SUMPRODUCT(LTA!J21:AN21,LTA!J$102:AN$102,LTA!J$103:AN$103)</f>
        <v>98.779999999999987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889.8599999999999</v>
      </c>
      <c r="AB21" s="75">
        <f>-STOA!N21</f>
        <v>0</v>
      </c>
      <c r="AC21">
        <f t="shared" si="0"/>
        <v>21.799523621780864</v>
      </c>
      <c r="AD21">
        <f t="shared" si="1"/>
        <v>2430.780407725093</v>
      </c>
      <c r="AE21">
        <f>'IDT-1'!B21</f>
        <v>0</v>
      </c>
      <c r="AF21" s="24"/>
      <c r="AG21">
        <f t="shared" si="2"/>
        <v>2430.780407725093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-71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11.472999999999999</v>
      </c>
      <c r="E22">
        <f>GT_NG!P22</f>
        <v>15.30672866520788</v>
      </c>
      <c r="F22">
        <f>GT_Spot!P22</f>
        <v>0</v>
      </c>
      <c r="G22">
        <f>PPCL_NG!P22</f>
        <v>82.39</v>
      </c>
      <c r="H22">
        <f>PPCL_Spot!P22</f>
        <v>0</v>
      </c>
      <c r="I22">
        <f>Bawana_NG!P22</f>
        <v>134.60515895849818</v>
      </c>
      <c r="J22">
        <f>Bawana_RLNG!P22</f>
        <v>0</v>
      </c>
      <c r="K22">
        <f>Bawana_Spot!P22</f>
        <v>333.04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865.91504372316774</v>
      </c>
      <c r="P22" s="36">
        <v>33.809999999999995</v>
      </c>
      <c r="Q22" s="36">
        <v>18</v>
      </c>
      <c r="R22" s="38">
        <v>0</v>
      </c>
      <c r="S22" s="38">
        <v>7.3900000000000006</v>
      </c>
      <c r="T22" s="37">
        <f>SUMPRODUCT(LTA!J22:AN22,LTA!J$101:AN$101,LTA!J$103:AN$103)</f>
        <v>32.67</v>
      </c>
      <c r="U22" s="37">
        <f>SUMPRODUCT(LTA!J22:AN22,LTA!J$102:AN$102,LTA!J$103:AN$103)</f>
        <v>99.789999999999992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889.8599999999999</v>
      </c>
      <c r="AB22" s="75">
        <f>-STOA!N22</f>
        <v>0</v>
      </c>
      <c r="AC22">
        <f t="shared" si="0"/>
        <v>22.101642142151981</v>
      </c>
      <c r="AD22">
        <f t="shared" si="1"/>
        <v>2396.148289204722</v>
      </c>
      <c r="AE22">
        <f>'IDT-1'!B22</f>
        <v>0</v>
      </c>
      <c r="AF22" s="24"/>
      <c r="AG22">
        <f t="shared" si="2"/>
        <v>2396.148289204722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-106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11.472999999999999</v>
      </c>
      <c r="E23">
        <f>GT_NG!P23</f>
        <v>15.30672866520788</v>
      </c>
      <c r="F23">
        <f>GT_Spot!P23</f>
        <v>0</v>
      </c>
      <c r="G23">
        <f>PPCL_NG!P23</f>
        <v>82.39</v>
      </c>
      <c r="H23">
        <f>PPCL_Spot!P23</f>
        <v>0</v>
      </c>
      <c r="I23">
        <f>Bawana_NG!P23</f>
        <v>134.60515895849818</v>
      </c>
      <c r="J23">
        <f>Bawana_RLNG!P23</f>
        <v>0</v>
      </c>
      <c r="K23">
        <f>Bawana_Spot!P23</f>
        <v>333.04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865.5912695537678</v>
      </c>
      <c r="P23" s="36">
        <v>33.809999999999995</v>
      </c>
      <c r="Q23" s="36">
        <v>25.33</v>
      </c>
      <c r="R23" s="38">
        <v>0</v>
      </c>
      <c r="S23" s="38">
        <v>7.3900000000000006</v>
      </c>
      <c r="T23" s="37">
        <f>SUMPRODUCT(LTA!J23:AN23,LTA!J$101:AN$101,LTA!J$103:AN$103)</f>
        <v>32.67</v>
      </c>
      <c r="U23" s="37">
        <f>SUMPRODUCT(LTA!J23:AN23,LTA!J$102:AN$102,LTA!J$103:AN$103)</f>
        <v>99.789999999999992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796.8399999999998</v>
      </c>
      <c r="AB23" s="75">
        <f>-STOA!N23</f>
        <v>0</v>
      </c>
      <c r="AC23">
        <f t="shared" si="0"/>
        <v>20.947097395159673</v>
      </c>
      <c r="AD23">
        <f t="shared" si="1"/>
        <v>2362.2890597823139</v>
      </c>
      <c r="AE23">
        <f>'IDT-1'!B23</f>
        <v>0</v>
      </c>
      <c r="AF23" s="24"/>
      <c r="AG23">
        <f t="shared" si="2"/>
        <v>2362.2890597823139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-55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11.472999999999999</v>
      </c>
      <c r="E24">
        <f>GT_NG!P24</f>
        <v>15.30672866520788</v>
      </c>
      <c r="F24">
        <f>GT_Spot!P24</f>
        <v>0</v>
      </c>
      <c r="G24">
        <f>PPCL_NG!P24</f>
        <v>82.39</v>
      </c>
      <c r="H24">
        <f>PPCL_Spot!P24</f>
        <v>0</v>
      </c>
      <c r="I24">
        <f>Bawana_NG!P24</f>
        <v>134.60515895849818</v>
      </c>
      <c r="J24">
        <f>Bawana_RLNG!P24</f>
        <v>0</v>
      </c>
      <c r="K24">
        <f>Bawana_Spot!P24</f>
        <v>333.04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865.5912695537678</v>
      </c>
      <c r="P24" s="36">
        <v>33.809999999999995</v>
      </c>
      <c r="Q24" s="36">
        <v>25.33</v>
      </c>
      <c r="R24" s="38">
        <v>0</v>
      </c>
      <c r="S24" s="38">
        <v>7.3900000000000006</v>
      </c>
      <c r="T24" s="37">
        <f>SUMPRODUCT(LTA!J24:AN24,LTA!J$101:AN$101,LTA!J$103:AN$103)</f>
        <v>32.340000000000003</v>
      </c>
      <c r="U24" s="37">
        <f>SUMPRODUCT(LTA!J24:AN24,LTA!J$102:AN$102,LTA!J$103:AN$103)</f>
        <v>99.789999999999992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796.8399999999998</v>
      </c>
      <c r="AB24" s="75">
        <f>-STOA!N24</f>
        <v>0</v>
      </c>
      <c r="AC24">
        <f t="shared" si="0"/>
        <v>21.367883281404133</v>
      </c>
      <c r="AD24">
        <f t="shared" si="1"/>
        <v>2311.5382738960698</v>
      </c>
      <c r="AE24">
        <f>'IDT-1'!B24</f>
        <v>0</v>
      </c>
      <c r="AF24" s="24"/>
      <c r="AG24">
        <f t="shared" si="2"/>
        <v>2311.5382738960698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-105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11.472999999999999</v>
      </c>
      <c r="E25">
        <f>GT_NG!P25</f>
        <v>15.30672866520788</v>
      </c>
      <c r="F25">
        <f>GT_Spot!P25</f>
        <v>0</v>
      </c>
      <c r="G25">
        <f>PPCL_NG!P25</f>
        <v>82.39</v>
      </c>
      <c r="H25">
        <f>PPCL_Spot!P25</f>
        <v>0</v>
      </c>
      <c r="I25">
        <f>Bawana_NG!P25</f>
        <v>134.60515895849818</v>
      </c>
      <c r="J25">
        <f>Bawana_RLNG!P25</f>
        <v>0</v>
      </c>
      <c r="K25">
        <f>Bawana_Spot!P25</f>
        <v>333.04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861.0777022312875</v>
      </c>
      <c r="P25" s="36">
        <v>33.809999999999995</v>
      </c>
      <c r="Q25" s="36">
        <v>25.33</v>
      </c>
      <c r="R25" s="38">
        <v>0</v>
      </c>
      <c r="S25" s="38">
        <v>7.3900000000000006</v>
      </c>
      <c r="T25" s="37">
        <f>SUMPRODUCT(LTA!J25:AN25,LTA!J$101:AN$101,LTA!J$103:AN$103)</f>
        <v>31.669999999999998</v>
      </c>
      <c r="U25" s="37">
        <f>SUMPRODUCT(LTA!J25:AN25,LTA!J$102:AN$102,LTA!J$103:AN$103)</f>
        <v>99.789999999999992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796.8399999999998</v>
      </c>
      <c r="AB25" s="75">
        <f>-STOA!N25</f>
        <v>0</v>
      </c>
      <c r="AC25">
        <f t="shared" si="0"/>
        <v>21.714014571240195</v>
      </c>
      <c r="AD25">
        <f t="shared" si="1"/>
        <v>2260.0085752837535</v>
      </c>
      <c r="AE25">
        <f>'IDT-1'!B25</f>
        <v>0</v>
      </c>
      <c r="AF25" s="24"/>
      <c r="AG25">
        <f t="shared" si="2"/>
        <v>2260.0085752837535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-151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11.472999999999999</v>
      </c>
      <c r="E26">
        <f>GT_NG!P26</f>
        <v>15.30672866520788</v>
      </c>
      <c r="F26">
        <f>GT_Spot!P26</f>
        <v>0</v>
      </c>
      <c r="G26">
        <f>PPCL_NG!P26</f>
        <v>82.39</v>
      </c>
      <c r="H26">
        <f>PPCL_Spot!P26</f>
        <v>0</v>
      </c>
      <c r="I26">
        <f>Bawana_NG!P26</f>
        <v>134.60515895849818</v>
      </c>
      <c r="J26">
        <f>Bawana_RLNG!P26</f>
        <v>0</v>
      </c>
      <c r="K26">
        <f>Bawana_Spot!P26</f>
        <v>333.04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881.42468275648127</v>
      </c>
      <c r="P26" s="36">
        <v>33.809999999999995</v>
      </c>
      <c r="Q26" s="36">
        <v>25.33</v>
      </c>
      <c r="R26" s="38">
        <v>0</v>
      </c>
      <c r="S26" s="38">
        <v>3.49</v>
      </c>
      <c r="T26" s="37">
        <f>SUMPRODUCT(LTA!J26:AN26,LTA!J$101:AN$101,LTA!J$103:AN$103)</f>
        <v>32.4</v>
      </c>
      <c r="U26" s="37">
        <f>SUMPRODUCT(LTA!J26:AN26,LTA!J$102:AN$102,LTA!J$103:AN$103)</f>
        <v>99.789999999999992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796.8399999999998</v>
      </c>
      <c r="AB26" s="75">
        <f>-STOA!N26</f>
        <v>0</v>
      </c>
      <c r="AC26">
        <f t="shared" si="0"/>
        <v>22.434339932944276</v>
      </c>
      <c r="AD26">
        <f t="shared" si="1"/>
        <v>2208.4652304472429</v>
      </c>
      <c r="AE26">
        <f>'IDT-1'!B26</f>
        <v>0</v>
      </c>
      <c r="AF26" s="24"/>
      <c r="AG26">
        <f t="shared" si="2"/>
        <v>2208.4652304472429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-219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11.472999999999999</v>
      </c>
      <c r="E27">
        <f>GT_NG!P27</f>
        <v>15.30672866520788</v>
      </c>
      <c r="F27">
        <f>GT_Spot!P27</f>
        <v>0</v>
      </c>
      <c r="G27">
        <f>PPCL_NG!P27</f>
        <v>82.39</v>
      </c>
      <c r="H27">
        <f>PPCL_Spot!P27</f>
        <v>0</v>
      </c>
      <c r="I27">
        <f>Bawana_NG!P27</f>
        <v>134.60515895849818</v>
      </c>
      <c r="J27">
        <f>Bawana_RLNG!P27</f>
        <v>0</v>
      </c>
      <c r="K27">
        <f>Bawana_Spot!P27</f>
        <v>333.04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881.42468275648127</v>
      </c>
      <c r="P27" s="36">
        <v>33.81</v>
      </c>
      <c r="Q27" s="36">
        <v>25.33</v>
      </c>
      <c r="R27" s="38">
        <v>4.9400000000000004</v>
      </c>
      <c r="S27" s="38">
        <v>3.49</v>
      </c>
      <c r="T27" s="37">
        <f>SUMPRODUCT(LTA!J27:AN27,LTA!J$101:AN$101,LTA!J$103:AN$103)</f>
        <v>37.75</v>
      </c>
      <c r="U27" s="37">
        <f>SUMPRODUCT(LTA!J27:AN27,LTA!J$102:AN$102,LTA!J$103:AN$103)</f>
        <v>100.79999999999998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687.18999999999983</v>
      </c>
      <c r="AB27" s="75">
        <f>-STOA!N27</f>
        <v>0</v>
      </c>
      <c r="AC27">
        <f t="shared" si="0"/>
        <v>20.74414184500559</v>
      </c>
      <c r="AD27">
        <f t="shared" si="1"/>
        <v>2213.8054285351814</v>
      </c>
      <c r="AE27">
        <f>'IDT-1'!B27</f>
        <v>0</v>
      </c>
      <c r="AF27" s="24"/>
      <c r="AG27">
        <f t="shared" si="2"/>
        <v>2213.8054285351814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-117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11.472999999999999</v>
      </c>
      <c r="E28">
        <f>GT_NG!P28</f>
        <v>15.30672866520788</v>
      </c>
      <c r="F28">
        <f>GT_Spot!P28</f>
        <v>0</v>
      </c>
      <c r="G28">
        <f>PPCL_NG!P28</f>
        <v>82.39</v>
      </c>
      <c r="H28">
        <f>PPCL_Spot!P28</f>
        <v>0</v>
      </c>
      <c r="I28">
        <f>Bawana_NG!P28</f>
        <v>134.60515895849818</v>
      </c>
      <c r="J28">
        <f>Bawana_RLNG!P28</f>
        <v>0</v>
      </c>
      <c r="K28">
        <f>Bawana_Spot!P28</f>
        <v>333.04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881.42468275648127</v>
      </c>
      <c r="P28" s="36">
        <v>33.81</v>
      </c>
      <c r="Q28" s="36">
        <v>25.33</v>
      </c>
      <c r="R28" s="38">
        <v>10.790000000000001</v>
      </c>
      <c r="S28" s="38">
        <v>3.49</v>
      </c>
      <c r="T28" s="37">
        <f>SUMPRODUCT(LTA!J28:AN28,LTA!J$101:AN$101,LTA!J$103:AN$103)</f>
        <v>46.24</v>
      </c>
      <c r="U28" s="37">
        <f>SUMPRODUCT(LTA!J28:AN28,LTA!J$102:AN$102,LTA!J$103:AN$103)</f>
        <v>100.79999999999998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687.18999999999983</v>
      </c>
      <c r="AB28" s="75">
        <f>-STOA!N28</f>
        <v>0</v>
      </c>
      <c r="AC28">
        <f t="shared" si="0"/>
        <v>21.330511519874491</v>
      </c>
      <c r="AD28">
        <f t="shared" si="1"/>
        <v>2172.5590588603127</v>
      </c>
      <c r="AE28">
        <f>'IDT-1'!B28</f>
        <v>0</v>
      </c>
      <c r="AF28" s="24"/>
      <c r="AG28">
        <f t="shared" si="2"/>
        <v>2172.5590588603127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-172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11.472999999999999</v>
      </c>
      <c r="E29">
        <f>GT_NG!P29</f>
        <v>15.30672866520788</v>
      </c>
      <c r="F29">
        <f>GT_Spot!P29</f>
        <v>0</v>
      </c>
      <c r="G29">
        <f>PPCL_NG!P29</f>
        <v>82.39</v>
      </c>
      <c r="H29">
        <f>PPCL_Spot!P29</f>
        <v>0</v>
      </c>
      <c r="I29">
        <f>Bawana_NG!P29</f>
        <v>134.60515895849818</v>
      </c>
      <c r="J29">
        <f>Bawana_RLNG!P29</f>
        <v>0</v>
      </c>
      <c r="K29">
        <f>Bawana_Spot!P29</f>
        <v>333.04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881.42468275648127</v>
      </c>
      <c r="P29" s="36">
        <v>33.809999999999995</v>
      </c>
      <c r="Q29" s="36">
        <v>25.33</v>
      </c>
      <c r="R29" s="38">
        <v>17.77</v>
      </c>
      <c r="S29" s="38">
        <v>3.49</v>
      </c>
      <c r="T29" s="37">
        <f>SUMPRODUCT(LTA!J29:AN29,LTA!J$101:AN$101,LTA!J$103:AN$103)</f>
        <v>56.599999999999994</v>
      </c>
      <c r="U29" s="37">
        <f>SUMPRODUCT(LTA!J29:AN29,LTA!J$102:AN$102,LTA!J$103:AN$103)</f>
        <v>99.299999999999983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-21</v>
      </c>
      <c r="AA29" s="75">
        <f>STOA!H29</f>
        <v>687.18999999999983</v>
      </c>
      <c r="AB29" s="75">
        <f>-STOA!N29</f>
        <v>0</v>
      </c>
      <c r="AC29">
        <f t="shared" si="0"/>
        <v>21.878654248394053</v>
      </c>
      <c r="AD29">
        <f t="shared" si="1"/>
        <v>2138.8509161317929</v>
      </c>
      <c r="AE29">
        <f>'IDT-1'!B29</f>
        <v>0</v>
      </c>
      <c r="AF29" s="24"/>
      <c r="AG29">
        <f t="shared" si="2"/>
        <v>2138.8509161317929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-200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11.472999999999999</v>
      </c>
      <c r="E30">
        <f>GT_NG!P30</f>
        <v>15.30672866520788</v>
      </c>
      <c r="F30">
        <f>GT_Spot!P30</f>
        <v>0</v>
      </c>
      <c r="G30">
        <f>PPCL_NG!P30</f>
        <v>82.39</v>
      </c>
      <c r="H30">
        <f>PPCL_Spot!P30</f>
        <v>0</v>
      </c>
      <c r="I30">
        <f>Bawana_NG!P30</f>
        <v>134.60515895849818</v>
      </c>
      <c r="J30">
        <f>Bawana_RLNG!P30</f>
        <v>0</v>
      </c>
      <c r="K30">
        <f>Bawana_Spot!P30</f>
        <v>333.04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881.14344804129144</v>
      </c>
      <c r="P30" s="36">
        <v>33.809999999999995</v>
      </c>
      <c r="Q30" s="36">
        <v>25.33</v>
      </c>
      <c r="R30" s="38">
        <v>27.144676891263142</v>
      </c>
      <c r="S30" s="38">
        <v>3.49</v>
      </c>
      <c r="T30" s="37">
        <f>SUMPRODUCT(LTA!J30:AN30,LTA!J$101:AN$101,LTA!J$103:AN$103)</f>
        <v>71.06</v>
      </c>
      <c r="U30" s="37">
        <f>SUMPRODUCT(LTA!J30:AN30,LTA!J$102:AN$102,LTA!J$103:AN$103)</f>
        <v>96.9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-65</v>
      </c>
      <c r="AA30" s="75">
        <f>STOA!H30</f>
        <v>687.18999999999983</v>
      </c>
      <c r="AB30" s="75">
        <f>-STOA!N30</f>
        <v>0</v>
      </c>
      <c r="AC30">
        <f t="shared" si="0"/>
        <v>22.454487575742856</v>
      </c>
      <c r="AD30">
        <f t="shared" si="1"/>
        <v>2112.4285249805175</v>
      </c>
      <c r="AE30">
        <f>'IDT-1'!B30</f>
        <v>0</v>
      </c>
      <c r="AF30" s="24"/>
      <c r="AG30">
        <f t="shared" si="2"/>
        <v>2112.4285249805175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-203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11.472999999999999</v>
      </c>
      <c r="E31">
        <f>GT_NG!P31</f>
        <v>15.30672866520788</v>
      </c>
      <c r="F31">
        <f>GT_Spot!P31</f>
        <v>0</v>
      </c>
      <c r="G31">
        <f>PPCL_NG!P31</f>
        <v>82.39</v>
      </c>
      <c r="H31">
        <f>PPCL_Spot!P31</f>
        <v>0</v>
      </c>
      <c r="I31">
        <f>Bawana_NG!P31</f>
        <v>134.60515895849818</v>
      </c>
      <c r="J31">
        <f>Bawana_RLNG!P31</f>
        <v>0</v>
      </c>
      <c r="K31">
        <f>Bawana_Spot!P31</f>
        <v>333.04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877.38781872299728</v>
      </c>
      <c r="P31" s="36">
        <v>33.809999999999995</v>
      </c>
      <c r="Q31" s="36">
        <v>25.33</v>
      </c>
      <c r="R31" s="38">
        <v>34.415353044417444</v>
      </c>
      <c r="S31" s="38">
        <v>3.49</v>
      </c>
      <c r="T31" s="37">
        <f>SUMPRODUCT(LTA!J31:AN31,LTA!J$101:AN$101,LTA!J$103:AN$103)</f>
        <v>93.59</v>
      </c>
      <c r="U31" s="37">
        <f>SUMPRODUCT(LTA!J31:AN31,LTA!J$102:AN$102,LTA!J$103:AN$103)</f>
        <v>94.5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-117</v>
      </c>
      <c r="AA31" s="75">
        <f>STOA!H31</f>
        <v>685.40999999999985</v>
      </c>
      <c r="AB31" s="75">
        <f>-STOA!N31</f>
        <v>0</v>
      </c>
      <c r="AC31">
        <f t="shared" si="0"/>
        <v>22.553442391906792</v>
      </c>
      <c r="AD31">
        <f t="shared" si="1"/>
        <v>2144.1946169992138</v>
      </c>
      <c r="AE31">
        <f>'IDT-1'!B31</f>
        <v>0</v>
      </c>
      <c r="AF31" s="24"/>
      <c r="AG31">
        <f t="shared" si="2"/>
        <v>2144.1946169992138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-141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11.472999999999999</v>
      </c>
      <c r="E32">
        <f>GT_NG!P32</f>
        <v>15.30672866520788</v>
      </c>
      <c r="F32">
        <f>GT_Spot!P32</f>
        <v>0</v>
      </c>
      <c r="G32">
        <f>PPCL_NG!P32</f>
        <v>82.39</v>
      </c>
      <c r="H32">
        <f>PPCL_Spot!P32</f>
        <v>0</v>
      </c>
      <c r="I32">
        <f>Bawana_NG!P32</f>
        <v>134.60515895849818</v>
      </c>
      <c r="J32">
        <f>Bawana_RLNG!P32</f>
        <v>0</v>
      </c>
      <c r="K32">
        <f>Bawana_Spot!P32</f>
        <v>333.04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855.07177545141019</v>
      </c>
      <c r="P32" s="36">
        <v>33.809999999999995</v>
      </c>
      <c r="Q32" s="36">
        <v>25.33</v>
      </c>
      <c r="R32" s="38">
        <v>40</v>
      </c>
      <c r="S32" s="38">
        <v>3.49</v>
      </c>
      <c r="T32" s="37">
        <f>SUMPRODUCT(LTA!J32:AN32,LTA!J$101:AN$101,LTA!J$103:AN$103)</f>
        <v>121.92</v>
      </c>
      <c r="U32" s="37">
        <f>SUMPRODUCT(LTA!J32:AN32,LTA!J$102:AN$102,LTA!J$103:AN$103)</f>
        <v>91.9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-180</v>
      </c>
      <c r="AA32" s="75">
        <f>STOA!H32</f>
        <v>685.40999999999985</v>
      </c>
      <c r="AB32" s="75">
        <f>-STOA!N32</f>
        <v>0</v>
      </c>
      <c r="AC32">
        <f t="shared" si="0"/>
        <v>22.95093465639814</v>
      </c>
      <c r="AD32">
        <f t="shared" si="1"/>
        <v>2114.7957284187178</v>
      </c>
      <c r="AE32">
        <f>'IDT-1'!B32</f>
        <v>0</v>
      </c>
      <c r="AF32" s="24"/>
      <c r="AG32">
        <f t="shared" si="2"/>
        <v>2114.7957284187178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-116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11.472999999999999</v>
      </c>
      <c r="E33">
        <f>GT_NG!P33</f>
        <v>15.30672866520788</v>
      </c>
      <c r="F33">
        <f>GT_Spot!P33</f>
        <v>0</v>
      </c>
      <c r="G33">
        <f>PPCL_NG!P33</f>
        <v>82.39</v>
      </c>
      <c r="H33">
        <f>PPCL_Spot!P33</f>
        <v>0</v>
      </c>
      <c r="I33">
        <f>Bawana_NG!P33</f>
        <v>134.60499516656751</v>
      </c>
      <c r="J33">
        <f>Bawana_RLNG!P33</f>
        <v>0</v>
      </c>
      <c r="K33">
        <f>Bawana_Spot!P33</f>
        <v>333.04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856.35059810564439</v>
      </c>
      <c r="P33" s="36">
        <v>33.809999999999995</v>
      </c>
      <c r="Q33" s="36">
        <v>25.33</v>
      </c>
      <c r="R33" s="38">
        <v>41.500000000000007</v>
      </c>
      <c r="S33" s="38">
        <v>3.01</v>
      </c>
      <c r="T33" s="37">
        <f>SUMPRODUCT(LTA!J33:AN33,LTA!J$101:AN$101,LTA!J$103:AN$103)</f>
        <v>162.13999999999999</v>
      </c>
      <c r="U33" s="37">
        <f>SUMPRODUCT(LTA!J33:AN33,LTA!J$102:AN$102,LTA!J$103:AN$103)</f>
        <v>106.79999999999998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-245</v>
      </c>
      <c r="AA33" s="75">
        <f>STOA!H33</f>
        <v>685.40999999999985</v>
      </c>
      <c r="AB33" s="75">
        <f>-STOA!N33</f>
        <v>0</v>
      </c>
      <c r="AC33">
        <f t="shared" si="0"/>
        <v>24.009290116133943</v>
      </c>
      <c r="AD33">
        <f t="shared" si="1"/>
        <v>2103.1560318212855</v>
      </c>
      <c r="AE33">
        <f>'IDT-1'!B33</f>
        <v>0</v>
      </c>
      <c r="AF33" s="24"/>
      <c r="AG33">
        <f t="shared" si="2"/>
        <v>2103.1560318212855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-119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11.472999999999999</v>
      </c>
      <c r="E34">
        <f>GT_NG!P34</f>
        <v>15.30672866520788</v>
      </c>
      <c r="F34">
        <f>GT_Spot!P34</f>
        <v>0</v>
      </c>
      <c r="G34">
        <f>PPCL_NG!P34</f>
        <v>82.39</v>
      </c>
      <c r="H34">
        <f>PPCL_Spot!P34</f>
        <v>0</v>
      </c>
      <c r="I34">
        <f>Bawana_NG!P34</f>
        <v>134.60499516656751</v>
      </c>
      <c r="J34">
        <f>Bawana_RLNG!P34</f>
        <v>0</v>
      </c>
      <c r="K34">
        <f>Bawana_Spot!P34</f>
        <v>333.04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862.38905704614183</v>
      </c>
      <c r="P34" s="36">
        <v>33.809999999999995</v>
      </c>
      <c r="Q34" s="36">
        <v>25.33</v>
      </c>
      <c r="R34" s="38">
        <v>43.000000000000007</v>
      </c>
      <c r="S34" s="38">
        <v>3.01</v>
      </c>
      <c r="T34" s="37">
        <f>SUMPRODUCT(LTA!J34:AN34,LTA!J$101:AN$101,LTA!J$103:AN$103)</f>
        <v>193.42000000000002</v>
      </c>
      <c r="U34" s="37">
        <f>SUMPRODUCT(LTA!J34:AN34,LTA!J$102:AN$102,LTA!J$103:AN$103)</f>
        <v>105.29999999999998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-333</v>
      </c>
      <c r="AA34" s="75">
        <f>STOA!H34</f>
        <v>685.40999999999985</v>
      </c>
      <c r="AB34" s="75">
        <f>-STOA!N34</f>
        <v>0</v>
      </c>
      <c r="AC34">
        <f t="shared" si="0"/>
        <v>24.839505792452357</v>
      </c>
      <c r="AD34">
        <f t="shared" si="1"/>
        <v>2078.6442750854649</v>
      </c>
      <c r="AE34">
        <f>'IDT-1'!B34</f>
        <v>0</v>
      </c>
      <c r="AF34" s="24"/>
      <c r="AG34">
        <f t="shared" si="2"/>
        <v>2078.6442750854649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-92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11.472999999999999</v>
      </c>
      <c r="E35">
        <f>GT_NG!P35</f>
        <v>15.30672866520788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134.60499516656751</v>
      </c>
      <c r="J35">
        <f>Bawana_RLNG!P35</f>
        <v>0</v>
      </c>
      <c r="K35">
        <f>Bawana_Spot!P35</f>
        <v>333.04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866.04577247215957</v>
      </c>
      <c r="P35" s="36">
        <v>33.809999999999995</v>
      </c>
      <c r="Q35" s="36">
        <v>25.33</v>
      </c>
      <c r="R35" s="38">
        <v>43.499999999999993</v>
      </c>
      <c r="S35" s="38">
        <v>3.01</v>
      </c>
      <c r="T35" s="37">
        <f>SUMPRODUCT(LTA!J35:AN35,LTA!J$101:AN$101,LTA!J$103:AN$103)</f>
        <v>226.85000000000002</v>
      </c>
      <c r="U35" s="37">
        <f>SUMPRODUCT(LTA!J35:AN35,LTA!J$102:AN$102,LTA!J$103:AN$103)</f>
        <v>101.27999999999999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-574</v>
      </c>
      <c r="AA35" s="75">
        <f>STOA!H35</f>
        <v>881.18999999999983</v>
      </c>
      <c r="AB35" s="75">
        <f>-STOA!N35</f>
        <v>0</v>
      </c>
      <c r="AC35">
        <f t="shared" si="0"/>
        <v>29.290423204047844</v>
      </c>
      <c r="AD35">
        <f t="shared" si="1"/>
        <v>2005.5400730998867</v>
      </c>
      <c r="AE35">
        <f>'IDT-1'!B35</f>
        <v>0</v>
      </c>
      <c r="AF35" s="24"/>
      <c r="AG35">
        <f t="shared" si="2"/>
        <v>2005.5400730998867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-149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11.472999999999999</v>
      </c>
      <c r="E36">
        <f>GT_NG!P36</f>
        <v>15.30672866520788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134.60499516656751</v>
      </c>
      <c r="J36">
        <f>Bawana_RLNG!P36</f>
        <v>0</v>
      </c>
      <c r="K36">
        <f>Bawana_Spot!P36</f>
        <v>333.04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865.98970155287282</v>
      </c>
      <c r="P36" s="36">
        <v>33.809999999999995</v>
      </c>
      <c r="Q36" s="36">
        <v>25.33</v>
      </c>
      <c r="R36" s="38">
        <v>47.499999999999993</v>
      </c>
      <c r="S36" s="38">
        <v>3.01</v>
      </c>
      <c r="T36" s="37">
        <f>SUMPRODUCT(LTA!J36:AN36,LTA!J$101:AN$101,LTA!J$103:AN$103)</f>
        <v>259.29000000000002</v>
      </c>
      <c r="U36" s="37">
        <f>SUMPRODUCT(LTA!J36:AN36,LTA!J$102:AN$102,LTA!J$103:AN$103)</f>
        <v>99.279999999999987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-632</v>
      </c>
      <c r="AA36" s="75">
        <f>STOA!H36</f>
        <v>881.18999999999983</v>
      </c>
      <c r="AB36" s="75">
        <f>-STOA!N36</f>
        <v>0</v>
      </c>
      <c r="AC36">
        <f t="shared" si="0"/>
        <v>30.011277252295184</v>
      </c>
      <c r="AD36">
        <f t="shared" si="1"/>
        <v>1988.2031481323529</v>
      </c>
      <c r="AE36">
        <f>'IDT-1'!B36</f>
        <v>0</v>
      </c>
      <c r="AF36" s="24"/>
      <c r="AG36">
        <f t="shared" si="2"/>
        <v>1988.2031481323529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-142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11.472999999999999</v>
      </c>
      <c r="E37">
        <f>GT_NG!P37</f>
        <v>15.30672866520788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134.60499516656751</v>
      </c>
      <c r="J37">
        <f>Bawana_RLNG!P37</f>
        <v>0</v>
      </c>
      <c r="K37">
        <f>Bawana_Spot!P37</f>
        <v>333.04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865.02579609900374</v>
      </c>
      <c r="P37" s="36">
        <v>33.809999999999995</v>
      </c>
      <c r="Q37" s="36">
        <v>25.33</v>
      </c>
      <c r="R37" s="38">
        <v>47.499999999999993</v>
      </c>
      <c r="S37" s="38">
        <v>3.01</v>
      </c>
      <c r="T37" s="37">
        <f>SUMPRODUCT(LTA!J37:AN37,LTA!J$101:AN$101,LTA!J$103:AN$103)</f>
        <v>277.58999999999997</v>
      </c>
      <c r="U37" s="37">
        <f>SUMPRODUCT(LTA!J37:AN37,LTA!J$102:AN$102,LTA!J$103:AN$103)</f>
        <v>95.279999999999987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-668</v>
      </c>
      <c r="AA37" s="75">
        <f>STOA!H37</f>
        <v>881.18999999999983</v>
      </c>
      <c r="AB37" s="75">
        <f>-STOA!N37</f>
        <v>0</v>
      </c>
      <c r="AC37">
        <f t="shared" si="0"/>
        <v>30.047060026958675</v>
      </c>
      <c r="AD37">
        <f t="shared" si="1"/>
        <v>2010.5034599038199</v>
      </c>
      <c r="AE37">
        <f>'IDT-1'!B37</f>
        <v>0</v>
      </c>
      <c r="AF37" s="24"/>
      <c r="AG37">
        <f t="shared" si="2"/>
        <v>2010.5034599038199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-97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11.472999999999999</v>
      </c>
      <c r="E38">
        <f>GT_NG!P38</f>
        <v>15.30672866520788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134.60499516656751</v>
      </c>
      <c r="J38">
        <f>Bawana_RLNG!P38</f>
        <v>0</v>
      </c>
      <c r="K38">
        <f>Bawana_Spot!P38</f>
        <v>336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864.36944214709035</v>
      </c>
      <c r="P38" s="36">
        <v>33.809999999999995</v>
      </c>
      <c r="Q38" s="36">
        <v>25.33</v>
      </c>
      <c r="R38" s="38">
        <v>47.5</v>
      </c>
      <c r="S38" s="38">
        <v>3.01</v>
      </c>
      <c r="T38" s="37">
        <f>SUMPRODUCT(LTA!J38:AN38,LTA!J$101:AN$101,LTA!J$103:AN$103)</f>
        <v>311.48</v>
      </c>
      <c r="U38" s="37">
        <f>SUMPRODUCT(LTA!J38:AN38,LTA!J$102:AN$102,LTA!J$103:AN$103)</f>
        <v>94.279999999999987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-711</v>
      </c>
      <c r="AA38" s="75">
        <f>STOA!H38</f>
        <v>881.18999999999983</v>
      </c>
      <c r="AB38" s="75">
        <f>-STOA!N38</f>
        <v>0</v>
      </c>
      <c r="AC38">
        <f t="shared" si="0"/>
        <v>30.537523281435053</v>
      </c>
      <c r="AD38">
        <f t="shared" si="1"/>
        <v>2022.2066426974304</v>
      </c>
      <c r="AE38">
        <f>'IDT-1'!B38</f>
        <v>0</v>
      </c>
      <c r="AF38" s="24"/>
      <c r="AG38">
        <f t="shared" si="2"/>
        <v>2022.2066426974304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-77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11.2644</v>
      </c>
      <c r="E39">
        <f>GT_NG!P39</f>
        <v>15.30672866520788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134.60499516656751</v>
      </c>
      <c r="J39">
        <f>Bawana_RLNG!P39</f>
        <v>0</v>
      </c>
      <c r="K39">
        <f>Bawana_Spot!P39</f>
        <v>339.92679258368128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867.98042096987035</v>
      </c>
      <c r="P39" s="36">
        <v>33.809999999999995</v>
      </c>
      <c r="Q39" s="36">
        <v>25.33</v>
      </c>
      <c r="R39" s="38">
        <v>47.5</v>
      </c>
      <c r="S39" s="38">
        <v>3.01</v>
      </c>
      <c r="T39" s="37">
        <f>SUMPRODUCT(LTA!J39:AN39,LTA!J$101:AN$101,LTA!J$103:AN$103)</f>
        <v>367.34</v>
      </c>
      <c r="U39" s="37">
        <f>SUMPRODUCT(LTA!J39:AN39,LTA!J$102:AN$102,LTA!J$103:AN$103)</f>
        <v>92.279999999999987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-749</v>
      </c>
      <c r="AA39" s="75">
        <f>STOA!H39</f>
        <v>881.18999999999983</v>
      </c>
      <c r="AB39" s="75">
        <f>-STOA!N39</f>
        <v>0</v>
      </c>
      <c r="AC39">
        <f t="shared" si="0"/>
        <v>31.043041163524439</v>
      </c>
      <c r="AD39">
        <f t="shared" si="1"/>
        <v>2083.8902962218021</v>
      </c>
      <c r="AE39">
        <f>'IDT-1'!B39</f>
        <v>0</v>
      </c>
      <c r="AF39" s="24"/>
      <c r="AG39">
        <f t="shared" si="2"/>
        <v>2083.8902962218021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-38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11.2644</v>
      </c>
      <c r="E40">
        <f>GT_NG!P40</f>
        <v>15.30672866520788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134.60499516656751</v>
      </c>
      <c r="J40">
        <f>Bawana_RLNG!P40</f>
        <v>0</v>
      </c>
      <c r="K40">
        <f>Bawana_Spot!P40</f>
        <v>339.92679258368128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867.98042096987035</v>
      </c>
      <c r="P40" s="36">
        <v>33.809999999999995</v>
      </c>
      <c r="Q40" s="36">
        <v>25.33</v>
      </c>
      <c r="R40" s="38">
        <v>47.499999999999993</v>
      </c>
      <c r="S40" s="38">
        <v>3.01</v>
      </c>
      <c r="T40" s="37">
        <f>SUMPRODUCT(LTA!J40:AN40,LTA!J$101:AN$101,LTA!J$103:AN$103)</f>
        <v>397.63</v>
      </c>
      <c r="U40" s="37">
        <f>SUMPRODUCT(LTA!J40:AN40,LTA!J$102:AN$102,LTA!J$103:AN$103)</f>
        <v>91.78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-763</v>
      </c>
      <c r="AA40" s="75">
        <f>STOA!H40</f>
        <v>881.18999999999983</v>
      </c>
      <c r="AB40" s="75">
        <f>-STOA!N40</f>
        <v>0</v>
      </c>
      <c r="AC40">
        <f t="shared" si="0"/>
        <v>31.428815687122668</v>
      </c>
      <c r="AD40">
        <f t="shared" si="1"/>
        <v>2097.2945216982043</v>
      </c>
      <c r="AE40">
        <f>'IDT-1'!B40</f>
        <v>0</v>
      </c>
      <c r="AF40" s="24"/>
      <c r="AG40">
        <f t="shared" si="2"/>
        <v>2097.2945216982043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-40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11.2644</v>
      </c>
      <c r="E41">
        <f>GT_NG!P41</f>
        <v>15.30672866520788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134.60499516656751</v>
      </c>
      <c r="J41">
        <f>Bawana_RLNG!P41</f>
        <v>0</v>
      </c>
      <c r="K41">
        <f>Bawana_Spot!P41</f>
        <v>339.92679258368128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867.98042096987035</v>
      </c>
      <c r="P41" s="36">
        <v>33.809999999999995</v>
      </c>
      <c r="Q41" s="36">
        <v>25.33</v>
      </c>
      <c r="R41" s="38">
        <v>47.499999999999993</v>
      </c>
      <c r="S41" s="38">
        <v>3.01</v>
      </c>
      <c r="T41" s="37">
        <f>SUMPRODUCT(LTA!J41:AN41,LTA!J$101:AN$101,LTA!J$103:AN$103)</f>
        <v>432.61</v>
      </c>
      <c r="U41" s="37">
        <f>SUMPRODUCT(LTA!J41:AN41,LTA!J$102:AN$102,LTA!J$103:AN$103)</f>
        <v>93.179999999999993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-779</v>
      </c>
      <c r="AA41" s="75">
        <f>STOA!H41</f>
        <v>881.18999999999983</v>
      </c>
      <c r="AB41" s="75">
        <f>-STOA!N41</f>
        <v>0</v>
      </c>
      <c r="AC41">
        <f t="shared" si="0"/>
        <v>31.776763475747106</v>
      </c>
      <c r="AD41">
        <f t="shared" si="1"/>
        <v>2128.3265739095791</v>
      </c>
      <c r="AE41">
        <f>'IDT-1'!B41</f>
        <v>0</v>
      </c>
      <c r="AF41" s="24"/>
      <c r="AG41">
        <f t="shared" si="2"/>
        <v>2128.3265739095791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-29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11.2644</v>
      </c>
      <c r="E42">
        <f>GT_NG!P42</f>
        <v>15.30672866520788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134.60499516656751</v>
      </c>
      <c r="J42">
        <f>Bawana_RLNG!P42</f>
        <v>0</v>
      </c>
      <c r="K42">
        <f>Bawana_Spot!P42</f>
        <v>339.92679258368128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859.31942218128631</v>
      </c>
      <c r="P42" s="36">
        <v>33.809999999999995</v>
      </c>
      <c r="Q42" s="36">
        <v>25.33</v>
      </c>
      <c r="R42" s="38">
        <v>47.499999999999993</v>
      </c>
      <c r="S42" s="38">
        <v>3.01</v>
      </c>
      <c r="T42" s="37">
        <f>SUMPRODUCT(LTA!J42:AN42,LTA!J$101:AN$101,LTA!J$103:AN$103)</f>
        <v>461.56000000000006</v>
      </c>
      <c r="U42" s="37">
        <f>SUMPRODUCT(LTA!J42:AN42,LTA!J$102:AN$102,LTA!J$103:AN$103)</f>
        <v>92.179999999999993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-779</v>
      </c>
      <c r="AA42" s="75">
        <f>STOA!H42</f>
        <v>881.18999999999983</v>
      </c>
      <c r="AB42" s="75">
        <f>-STOA!N42</f>
        <v>0</v>
      </c>
      <c r="AC42">
        <f t="shared" si="0"/>
        <v>31.887964139573668</v>
      </c>
      <c r="AD42">
        <f t="shared" si="1"/>
        <v>2153.504374457169</v>
      </c>
      <c r="AE42">
        <f>'IDT-1'!B42</f>
        <v>0</v>
      </c>
      <c r="AF42" s="24"/>
      <c r="AG42">
        <f t="shared" si="2"/>
        <v>2153.504374457169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-23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11.2644</v>
      </c>
      <c r="E43">
        <f>GT_NG!P43</f>
        <v>14.350738060781477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339.92679258368128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861.6379136097612</v>
      </c>
      <c r="P43" s="36">
        <v>33.809999999999995</v>
      </c>
      <c r="Q43" s="36">
        <v>25.33</v>
      </c>
      <c r="R43" s="38">
        <v>47.5</v>
      </c>
      <c r="S43" s="38">
        <v>3.01</v>
      </c>
      <c r="T43" s="37">
        <f>SUMPRODUCT(LTA!J43:AN43,LTA!J$101:AN$101,LTA!J$103:AN$103)</f>
        <v>483.5</v>
      </c>
      <c r="U43" s="37">
        <f>SUMPRODUCT(LTA!J43:AN43,LTA!J$102:AN$102,LTA!J$103:AN$103)</f>
        <v>91.759999999999991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-777</v>
      </c>
      <c r="AA43" s="75">
        <f>STOA!H43</f>
        <v>882.16</v>
      </c>
      <c r="AB43" s="75">
        <f>-STOA!N43</f>
        <v>0</v>
      </c>
      <c r="AC43">
        <f t="shared" si="0"/>
        <v>32.317088445668517</v>
      </c>
      <c r="AD43">
        <f t="shared" si="1"/>
        <v>2149.9327558085552</v>
      </c>
      <c r="AE43">
        <f>'IDT-1'!B43</f>
        <v>0</v>
      </c>
      <c r="AF43" s="24"/>
      <c r="AG43">
        <f t="shared" si="2"/>
        <v>2149.9327558085552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-52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11.2644</v>
      </c>
      <c r="E44">
        <f>GT_NG!P44</f>
        <v>14.350738060781477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339.92679258368128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861.51722858551352</v>
      </c>
      <c r="P44" s="36">
        <v>33.809999999999995</v>
      </c>
      <c r="Q44" s="36">
        <v>25.33</v>
      </c>
      <c r="R44" s="38">
        <v>47.5</v>
      </c>
      <c r="S44" s="38">
        <v>3.01</v>
      </c>
      <c r="T44" s="37">
        <f>SUMPRODUCT(LTA!J44:AN44,LTA!J$101:AN$101,LTA!J$103:AN$103)</f>
        <v>502.3</v>
      </c>
      <c r="U44" s="37">
        <f>SUMPRODUCT(LTA!J44:AN44,LTA!J$102:AN$102,LTA!J$103:AN$103)</f>
        <v>91.759999999999991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-748</v>
      </c>
      <c r="AA44" s="75">
        <f>STOA!H44</f>
        <v>882.16</v>
      </c>
      <c r="AB44" s="75">
        <f>-STOA!N44</f>
        <v>0</v>
      </c>
      <c r="AC44">
        <f t="shared" si="0"/>
        <v>32.313042694691944</v>
      </c>
      <c r="AD44">
        <f t="shared" si="1"/>
        <v>2187.6161165352842</v>
      </c>
      <c r="AE44">
        <f>'IDT-1'!B44</f>
        <v>0</v>
      </c>
      <c r="AF44" s="24"/>
      <c r="AG44">
        <f t="shared" si="2"/>
        <v>2187.6161165352842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-62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11.2644</v>
      </c>
      <c r="E45">
        <f>GT_NG!P45</f>
        <v>14.350738060781477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339.92679258368128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861.44797141446713</v>
      </c>
      <c r="P45" s="36">
        <v>33.809999999999995</v>
      </c>
      <c r="Q45" s="36">
        <v>25.33</v>
      </c>
      <c r="R45" s="38">
        <v>47.5</v>
      </c>
      <c r="S45" s="38">
        <v>3.01</v>
      </c>
      <c r="T45" s="37">
        <f>SUMPRODUCT(LTA!J45:AN45,LTA!J$101:AN$101,LTA!J$103:AN$103)</f>
        <v>512.54999999999995</v>
      </c>
      <c r="U45" s="37">
        <f>SUMPRODUCT(LTA!J45:AN45,LTA!J$102:AN$102,LTA!J$103:AN$103)</f>
        <v>91.759999999999991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-738</v>
      </c>
      <c r="AA45" s="75">
        <f>STOA!H45</f>
        <v>882.16</v>
      </c>
      <c r="AB45" s="75">
        <f>-STOA!N45</f>
        <v>0</v>
      </c>
      <c r="AC45">
        <f t="shared" si="0"/>
        <v>32.093599256359148</v>
      </c>
      <c r="AD45">
        <f t="shared" si="1"/>
        <v>2234.0163028025709</v>
      </c>
      <c r="AE45">
        <f>'IDT-1'!B45</f>
        <v>0</v>
      </c>
      <c r="AF45" s="24"/>
      <c r="AG45">
        <f t="shared" si="2"/>
        <v>2234.0163028025709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-36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11.2644</v>
      </c>
      <c r="E46">
        <f>GT_NG!P46</f>
        <v>14.350738060781477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339.92679258368128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860.61797508297548</v>
      </c>
      <c r="P46" s="36">
        <v>33.809999999999995</v>
      </c>
      <c r="Q46" s="36">
        <v>25.33</v>
      </c>
      <c r="R46" s="38">
        <v>47.5</v>
      </c>
      <c r="S46" s="38">
        <v>3.01</v>
      </c>
      <c r="T46" s="37">
        <f>SUMPRODUCT(LTA!J46:AN46,LTA!J$101:AN$101,LTA!J$103:AN$103)</f>
        <v>525.57000000000005</v>
      </c>
      <c r="U46" s="37">
        <f>SUMPRODUCT(LTA!J46:AN46,LTA!J$102:AN$102,LTA!J$103:AN$103)</f>
        <v>91.759999999999991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-721</v>
      </c>
      <c r="AA46" s="75">
        <f>STOA!H46</f>
        <v>882.16</v>
      </c>
      <c r="AB46" s="75">
        <f>-STOA!N46</f>
        <v>0</v>
      </c>
      <c r="AC46">
        <f t="shared" si="0"/>
        <v>32.145168340825279</v>
      </c>
      <c r="AD46">
        <f t="shared" si="1"/>
        <v>2252.1547373866129</v>
      </c>
      <c r="AE46">
        <f>'IDT-1'!B46</f>
        <v>0</v>
      </c>
      <c r="AF46" s="24"/>
      <c r="AG46">
        <f t="shared" si="2"/>
        <v>2252.1547373866129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-47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11.472999999999999</v>
      </c>
      <c r="E47">
        <f>GT_NG!P47</f>
        <v>14.350738060781477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339.92679258368128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860.61797508297548</v>
      </c>
      <c r="P47" s="36">
        <v>33.809999999999995</v>
      </c>
      <c r="Q47" s="36">
        <v>25.33</v>
      </c>
      <c r="R47" s="38">
        <v>47.5</v>
      </c>
      <c r="S47" s="38">
        <v>3.01</v>
      </c>
      <c r="T47" s="37">
        <f>SUMPRODUCT(LTA!J47:AN47,LTA!J$101:AN$101,LTA!J$103:AN$103)</f>
        <v>519.58000000000004</v>
      </c>
      <c r="U47" s="37">
        <f>SUMPRODUCT(LTA!J47:AN47,LTA!J$102:AN$102,LTA!J$103:AN$103)</f>
        <v>91.259999999999991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-669</v>
      </c>
      <c r="AA47" s="75">
        <f>STOA!H47</f>
        <v>882.16</v>
      </c>
      <c r="AB47" s="75">
        <f>-STOA!N47</f>
        <v>0</v>
      </c>
      <c r="AC47">
        <f t="shared" si="0"/>
        <v>31.474010066908384</v>
      </c>
      <c r="AD47">
        <f t="shared" si="1"/>
        <v>2319.5444956605302</v>
      </c>
      <c r="AE47">
        <f>'IDT-1'!B47</f>
        <v>0</v>
      </c>
      <c r="AF47" s="24"/>
      <c r="AG47">
        <f t="shared" si="2"/>
        <v>2319.5444956605302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-26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11.472999999999999</v>
      </c>
      <c r="E48">
        <f>GT_NG!P48</f>
        <v>14.350738060781477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339.92679258368128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860.61797508297548</v>
      </c>
      <c r="P48" s="36">
        <v>33.809999999999995</v>
      </c>
      <c r="Q48" s="36">
        <v>25.33</v>
      </c>
      <c r="R48" s="38">
        <v>47.5</v>
      </c>
      <c r="S48" s="38">
        <v>3.01</v>
      </c>
      <c r="T48" s="37">
        <f>SUMPRODUCT(LTA!J48:AN48,LTA!J$101:AN$101,LTA!J$103:AN$103)</f>
        <v>523.65000000000009</v>
      </c>
      <c r="U48" s="37">
        <f>SUMPRODUCT(LTA!J48:AN48,LTA!J$102:AN$102,LTA!J$103:AN$103)</f>
        <v>91.259999999999991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-641</v>
      </c>
      <c r="AA48" s="75">
        <f>STOA!H48</f>
        <v>882.16</v>
      </c>
      <c r="AB48" s="75">
        <f>-STOA!N48</f>
        <v>0</v>
      </c>
      <c r="AC48">
        <f t="shared" si="0"/>
        <v>31.262534492886594</v>
      </c>
      <c r="AD48">
        <f t="shared" si="1"/>
        <v>2352.8259712345516</v>
      </c>
      <c r="AE48">
        <f>'IDT-1'!B48</f>
        <v>0</v>
      </c>
      <c r="AF48" s="24"/>
      <c r="AG48">
        <f t="shared" si="2"/>
        <v>2352.8259712345516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-25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11.472999999999999</v>
      </c>
      <c r="E49">
        <f>GT_NG!P49</f>
        <v>14.296527777777778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339.92679258368128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855.51585778214383</v>
      </c>
      <c r="P49" s="36">
        <v>33.809999999999995</v>
      </c>
      <c r="Q49" s="36">
        <v>25.33</v>
      </c>
      <c r="R49" s="38">
        <v>47.5</v>
      </c>
      <c r="S49" s="38">
        <v>3.01</v>
      </c>
      <c r="T49" s="37">
        <f>SUMPRODUCT(LTA!J49:AN49,LTA!J$101:AN$101,LTA!J$103:AN$103)</f>
        <v>523.85</v>
      </c>
      <c r="U49" s="37">
        <f>SUMPRODUCT(LTA!J49:AN49,LTA!J$102:AN$102,LTA!J$103:AN$103)</f>
        <v>91.259999999999991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-599</v>
      </c>
      <c r="AA49" s="75">
        <f>STOA!H49</f>
        <v>882.16</v>
      </c>
      <c r="AB49" s="75">
        <f>-STOA!N49</f>
        <v>0</v>
      </c>
      <c r="AC49">
        <f t="shared" si="0"/>
        <v>30.726329773614811</v>
      </c>
      <c r="AD49">
        <f t="shared" si="1"/>
        <v>2424.0958483699878</v>
      </c>
      <c r="AE49">
        <f>'IDT-1'!B49</f>
        <v>0</v>
      </c>
      <c r="AF49" s="24"/>
      <c r="AG49">
        <f t="shared" si="2"/>
        <v>2424.0958483699878</v>
      </c>
      <c r="AI49" s="34">
        <f>PXIL!H49</f>
        <v>0</v>
      </c>
      <c r="AJ49" s="34">
        <f>PXIL!N49</f>
        <v>0</v>
      </c>
      <c r="AK49" s="34">
        <f>RTM_IEX!H49</f>
        <v>8.69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11.472999999999999</v>
      </c>
      <c r="E50">
        <f>GT_NG!P50</f>
        <v>12.495331695331695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339.92679258368128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851.28012084885063</v>
      </c>
      <c r="P50" s="36">
        <v>33.809999999999995</v>
      </c>
      <c r="Q50" s="36">
        <v>25.33</v>
      </c>
      <c r="R50" s="38">
        <v>47.5</v>
      </c>
      <c r="S50" s="38">
        <v>3.01</v>
      </c>
      <c r="T50" s="37">
        <f>SUMPRODUCT(LTA!J50:AN50,LTA!J$101:AN$101,LTA!J$103:AN$103)</f>
        <v>524.04999999999995</v>
      </c>
      <c r="U50" s="37">
        <f>SUMPRODUCT(LTA!J50:AN50,LTA!J$102:AN$102,LTA!J$103:AN$103)</f>
        <v>91.259999999999991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-553</v>
      </c>
      <c r="AA50" s="75">
        <f>STOA!H50</f>
        <v>882.16</v>
      </c>
      <c r="AB50" s="75">
        <f>-STOA!N50</f>
        <v>0</v>
      </c>
      <c r="AC50">
        <f t="shared" si="0"/>
        <v>30.271414280937705</v>
      </c>
      <c r="AD50">
        <f t="shared" si="1"/>
        <v>2462.7838308469259</v>
      </c>
      <c r="AE50">
        <f>'IDT-1'!B50</f>
        <v>0</v>
      </c>
      <c r="AF50" s="24"/>
      <c r="AG50">
        <f t="shared" si="2"/>
        <v>2462.7838308469259</v>
      </c>
      <c r="AI50" s="34">
        <f>PXIL!H50</f>
        <v>0</v>
      </c>
      <c r="AJ50" s="34">
        <f>PXIL!N50</f>
        <v>0</v>
      </c>
      <c r="AK50" s="34">
        <f>RTM_IEX!H50</f>
        <v>6.76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11.472999999999999</v>
      </c>
      <c r="E51">
        <f>GT_NG!P51</f>
        <v>12.495331695331695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339.92679258368128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846.59980948580244</v>
      </c>
      <c r="P51" s="36">
        <v>33.809999999999995</v>
      </c>
      <c r="Q51" s="36">
        <v>25.33</v>
      </c>
      <c r="R51" s="38">
        <v>47.5</v>
      </c>
      <c r="S51" s="38">
        <v>3.01</v>
      </c>
      <c r="T51" s="37">
        <f>SUMPRODUCT(LTA!J51:AN51,LTA!J$101:AN$101,LTA!J$103:AN$103)</f>
        <v>524.15</v>
      </c>
      <c r="U51" s="37">
        <f>SUMPRODUCT(LTA!J51:AN51,LTA!J$102:AN$102,LTA!J$103:AN$103)</f>
        <v>91.259999999999991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-519</v>
      </c>
      <c r="AA51" s="75">
        <f>STOA!H51</f>
        <v>882.16</v>
      </c>
      <c r="AB51" s="75">
        <f>-STOA!N51</f>
        <v>0</v>
      </c>
      <c r="AC51">
        <f t="shared" si="0"/>
        <v>30.139716302841872</v>
      </c>
      <c r="AD51">
        <f t="shared" si="1"/>
        <v>2515.5252174619732</v>
      </c>
      <c r="AE51">
        <f>'IDT-1'!B51</f>
        <v>0</v>
      </c>
      <c r="AF51" s="24"/>
      <c r="AG51">
        <f t="shared" si="2"/>
        <v>2515.5252174619732</v>
      </c>
      <c r="AI51" s="34">
        <f>PXIL!H51</f>
        <v>0</v>
      </c>
      <c r="AJ51" s="34">
        <f>PXIL!N51</f>
        <v>0</v>
      </c>
      <c r="AK51" s="34">
        <f>RTM_IEX!H51</f>
        <v>29.95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11.472999999999999</v>
      </c>
      <c r="E52">
        <f>GT_NG!P52</f>
        <v>12.495331695331695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339.92679258368128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846.59980948580244</v>
      </c>
      <c r="P52" s="36">
        <v>33.809999999999995</v>
      </c>
      <c r="Q52" s="36">
        <v>25.33</v>
      </c>
      <c r="R52" s="38">
        <v>47.5</v>
      </c>
      <c r="S52" s="38">
        <v>3.01</v>
      </c>
      <c r="T52" s="37">
        <f>SUMPRODUCT(LTA!J52:AN52,LTA!J$101:AN$101,LTA!J$103:AN$103)</f>
        <v>524.11</v>
      </c>
      <c r="U52" s="37">
        <f>SUMPRODUCT(LTA!J52:AN52,LTA!J$102:AN$102,LTA!J$103:AN$103)</f>
        <v>91.259999999999991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-483</v>
      </c>
      <c r="AA52" s="75">
        <f>STOA!H52</f>
        <v>882.16</v>
      </c>
      <c r="AB52" s="75">
        <f>-STOA!N52</f>
        <v>0</v>
      </c>
      <c r="AC52">
        <f t="shared" si="0"/>
        <v>29.834418624745869</v>
      </c>
      <c r="AD52">
        <f t="shared" si="1"/>
        <v>2551.7905151400691</v>
      </c>
      <c r="AE52">
        <f>'IDT-1'!B52</f>
        <v>0</v>
      </c>
      <c r="AF52" s="24"/>
      <c r="AG52">
        <f t="shared" si="2"/>
        <v>2551.7905151400691</v>
      </c>
      <c r="AI52" s="34">
        <f>PXIL!H52</f>
        <v>0</v>
      </c>
      <c r="AJ52" s="34">
        <f>PXIL!N52</f>
        <v>0</v>
      </c>
      <c r="AK52" s="34">
        <f>RTM_IEX!H52</f>
        <v>29.95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11.472999999999999</v>
      </c>
      <c r="E53">
        <f>GT_NG!P53</f>
        <v>12.495331695331695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339.92679258368128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842.53327951707297</v>
      </c>
      <c r="P53" s="36">
        <v>34.08</v>
      </c>
      <c r="Q53" s="36">
        <v>25.33</v>
      </c>
      <c r="R53" s="38">
        <v>47.5</v>
      </c>
      <c r="S53" s="38">
        <v>3.01</v>
      </c>
      <c r="T53" s="37">
        <f>SUMPRODUCT(LTA!J53:AN53,LTA!J$101:AN$101,LTA!J$103:AN$103)</f>
        <v>525.05999999999995</v>
      </c>
      <c r="U53" s="37">
        <f>SUMPRODUCT(LTA!J53:AN53,LTA!J$102:AN$102,LTA!J$103:AN$103)</f>
        <v>91.259999999999991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-444</v>
      </c>
      <c r="AA53" s="75">
        <f>STOA!H53</f>
        <v>882.16</v>
      </c>
      <c r="AB53" s="75">
        <f>-STOA!N53</f>
        <v>0</v>
      </c>
      <c r="AC53">
        <f t="shared" si="0"/>
        <v>29.780348621737865</v>
      </c>
      <c r="AD53">
        <f t="shared" si="1"/>
        <v>2623.7380551743477</v>
      </c>
      <c r="AE53">
        <f>'IDT-1'!B53</f>
        <v>0</v>
      </c>
      <c r="AF53" s="24"/>
      <c r="AG53">
        <f t="shared" si="2"/>
        <v>2623.7380551743477</v>
      </c>
      <c r="AI53" s="34">
        <f>PXIL!H53</f>
        <v>0</v>
      </c>
      <c r="AJ53" s="34">
        <f>PXIL!N53</f>
        <v>0</v>
      </c>
      <c r="AK53" s="34">
        <f>RTM_IEX!H53</f>
        <v>65.69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11.472999999999999</v>
      </c>
      <c r="E54">
        <f>GT_NG!P54</f>
        <v>13.49606674612634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339.92679258368128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844.88490117115293</v>
      </c>
      <c r="P54" s="36">
        <v>34.08</v>
      </c>
      <c r="Q54" s="36">
        <v>25.33</v>
      </c>
      <c r="R54" s="38">
        <v>47.5</v>
      </c>
      <c r="S54" s="38">
        <v>3.01</v>
      </c>
      <c r="T54" s="37">
        <f>SUMPRODUCT(LTA!J54:AN54,LTA!J$101:AN$101,LTA!J$103:AN$103)</f>
        <v>527.34999999999991</v>
      </c>
      <c r="U54" s="37">
        <f>SUMPRODUCT(LTA!J54:AN54,LTA!J$102:AN$102,LTA!J$103:AN$103)</f>
        <v>91.259999999999991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-407</v>
      </c>
      <c r="AA54" s="75">
        <f>STOA!H54</f>
        <v>882.16</v>
      </c>
      <c r="AB54" s="75">
        <f>-STOA!N54</f>
        <v>0</v>
      </c>
      <c r="AC54">
        <f t="shared" si="0"/>
        <v>29.489951582237914</v>
      </c>
      <c r="AD54">
        <f t="shared" si="1"/>
        <v>2663.7708089187217</v>
      </c>
      <c r="AE54">
        <f>'IDT-1'!B54</f>
        <v>0</v>
      </c>
      <c r="AF54" s="24"/>
      <c r="AG54">
        <f t="shared" si="2"/>
        <v>2663.7708089187217</v>
      </c>
      <c r="AI54" s="34">
        <f>PXIL!H54</f>
        <v>0</v>
      </c>
      <c r="AJ54" s="34">
        <f>PXIL!N54</f>
        <v>0</v>
      </c>
      <c r="AK54" s="34">
        <f>RTM_IEX!H54</f>
        <v>62.79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11.472999999999999</v>
      </c>
      <c r="E55">
        <f>GT_NG!P55</f>
        <v>13.49606674612634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339.92679258368128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973.77140047303965</v>
      </c>
      <c r="P55" s="36">
        <v>33.81</v>
      </c>
      <c r="Q55" s="36">
        <v>25.33</v>
      </c>
      <c r="R55" s="38">
        <v>47.5</v>
      </c>
      <c r="S55" s="38">
        <v>3.72</v>
      </c>
      <c r="T55" s="37">
        <f>SUMPRODUCT(LTA!J55:AN55,LTA!J$101:AN$101,LTA!J$103:AN$103)</f>
        <v>549.75</v>
      </c>
      <c r="U55" s="37">
        <f>SUMPRODUCT(LTA!J55:AN55,LTA!J$102:AN$102,LTA!J$103:AN$103)</f>
        <v>91.259999999999991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-373</v>
      </c>
      <c r="AA55" s="75">
        <f>STOA!H55</f>
        <v>882.16</v>
      </c>
      <c r="AB55" s="75">
        <f>-STOA!N55</f>
        <v>0</v>
      </c>
      <c r="AC55">
        <f t="shared" si="0"/>
        <v>30.618220273993771</v>
      </c>
      <c r="AD55">
        <f t="shared" si="1"/>
        <v>2706.5790395288532</v>
      </c>
      <c r="AE55">
        <f>'IDT-1'!B55</f>
        <v>0</v>
      </c>
      <c r="AF55" s="24"/>
      <c r="AG55">
        <f t="shared" si="2"/>
        <v>2706.5790395288532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-79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11.472999999999999</v>
      </c>
      <c r="E56">
        <f>GT_NG!P56</f>
        <v>13.49606674612634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339.92679258368128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973.77140047303965</v>
      </c>
      <c r="P56" s="36">
        <v>33.81</v>
      </c>
      <c r="Q56" s="36">
        <v>25.33</v>
      </c>
      <c r="R56" s="38">
        <v>47.5</v>
      </c>
      <c r="S56" s="38">
        <v>3.72</v>
      </c>
      <c r="T56" s="37">
        <f>SUMPRODUCT(LTA!J56:AN56,LTA!J$101:AN$101,LTA!J$103:AN$103)</f>
        <v>553.65</v>
      </c>
      <c r="U56" s="37">
        <f>SUMPRODUCT(LTA!J56:AN56,LTA!J$102:AN$102,LTA!J$103:AN$103)</f>
        <v>91.759999999999991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-333</v>
      </c>
      <c r="AA56" s="75">
        <f>STOA!H56</f>
        <v>882.16</v>
      </c>
      <c r="AB56" s="75">
        <f>-STOA!N56</f>
        <v>0</v>
      </c>
      <c r="AC56">
        <f t="shared" si="0"/>
        <v>30.350218595897761</v>
      </c>
      <c r="AD56">
        <f t="shared" si="1"/>
        <v>2747.2470412069488</v>
      </c>
      <c r="AE56">
        <f>'IDT-1'!B56</f>
        <v>0</v>
      </c>
      <c r="AF56" s="24"/>
      <c r="AG56">
        <f t="shared" si="2"/>
        <v>2747.2470412069488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-83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11.472999999999999</v>
      </c>
      <c r="E57">
        <f>GT_NG!P57</f>
        <v>13.49606674612634</v>
      </c>
      <c r="F57">
        <f>GT_Spot!P57</f>
        <v>0</v>
      </c>
      <c r="G57">
        <f>PPCL_NG!P57</f>
        <v>82.39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339.92679258368128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972.57326653741052</v>
      </c>
      <c r="P57" s="36">
        <v>33.81</v>
      </c>
      <c r="Q57" s="36">
        <v>25.33</v>
      </c>
      <c r="R57" s="38">
        <v>47.5</v>
      </c>
      <c r="S57" s="38">
        <v>3.72</v>
      </c>
      <c r="T57" s="37">
        <f>SUMPRODUCT(LTA!J57:AN57,LTA!J$101:AN$101,LTA!J$103:AN$103)</f>
        <v>555.89</v>
      </c>
      <c r="U57" s="37">
        <f>SUMPRODUCT(LTA!J57:AN57,LTA!J$102:AN$102,LTA!J$103:AN$103)</f>
        <v>91.759999999999991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-283</v>
      </c>
      <c r="AA57" s="75">
        <f>STOA!H57</f>
        <v>882.16</v>
      </c>
      <c r="AB57" s="75">
        <f>-STOA!N57</f>
        <v>0</v>
      </c>
      <c r="AC57">
        <f t="shared" si="0"/>
        <v>30.206489431790473</v>
      </c>
      <c r="AD57">
        <f t="shared" si="1"/>
        <v>2766.432636435427</v>
      </c>
      <c r="AE57">
        <f>'IDT-1'!B57</f>
        <v>0</v>
      </c>
      <c r="AF57" s="24"/>
      <c r="AG57">
        <f t="shared" si="2"/>
        <v>2766.432636435427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-115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11.472999999999999</v>
      </c>
      <c r="E58">
        <f>GT_NG!P58</f>
        <v>13.49606674612634</v>
      </c>
      <c r="F58">
        <f>GT_Spot!P58</f>
        <v>0</v>
      </c>
      <c r="G58">
        <f>PPCL_NG!P58</f>
        <v>82.39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339.92679258368128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987.15246529952788</v>
      </c>
      <c r="P58" s="36">
        <v>33.81</v>
      </c>
      <c r="Q58" s="36">
        <v>25.33</v>
      </c>
      <c r="R58" s="38">
        <v>47.5</v>
      </c>
      <c r="S58" s="38">
        <v>7.67</v>
      </c>
      <c r="T58" s="37">
        <f>SUMPRODUCT(LTA!J58:AN58,LTA!J$101:AN$101,LTA!J$103:AN$103)</f>
        <v>559.4</v>
      </c>
      <c r="U58" s="37">
        <f>SUMPRODUCT(LTA!J58:AN58,LTA!J$102:AN$102,LTA!J$103:AN$103)</f>
        <v>92.27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-236</v>
      </c>
      <c r="AA58" s="75">
        <f>STOA!H58</f>
        <v>882.16</v>
      </c>
      <c r="AB58" s="75">
        <f>-STOA!N58</f>
        <v>0</v>
      </c>
      <c r="AC58">
        <f t="shared" si="0"/>
        <v>30.141767969645592</v>
      </c>
      <c r="AD58">
        <f t="shared" si="1"/>
        <v>2819.0465566596895</v>
      </c>
      <c r="AE58">
        <f>'IDT-1'!B58</f>
        <v>0</v>
      </c>
      <c r="AF58" s="24"/>
      <c r="AG58">
        <f t="shared" si="2"/>
        <v>2819.0465566596895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-132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11.472999999999999</v>
      </c>
      <c r="E59">
        <f>GT_NG!P59</f>
        <v>13.49606674612634</v>
      </c>
      <c r="F59">
        <f>GT_Spot!P59</f>
        <v>0</v>
      </c>
      <c r="G59">
        <f>PPCL_NG!P59</f>
        <v>82.39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339.92679258368128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1005.0471314122351</v>
      </c>
      <c r="P59" s="36">
        <v>57.96</v>
      </c>
      <c r="Q59" s="36">
        <v>38.270000000000003</v>
      </c>
      <c r="R59" s="38">
        <v>47.5</v>
      </c>
      <c r="S59" s="38">
        <v>7.67</v>
      </c>
      <c r="T59" s="37">
        <f>SUMPRODUCT(LTA!J59:AN59,LTA!J$101:AN$101,LTA!J$103:AN$103)</f>
        <v>547.78</v>
      </c>
      <c r="U59" s="37">
        <f>SUMPRODUCT(LTA!J59:AN59,LTA!J$102:AN$102,LTA!J$103:AN$103)</f>
        <v>92.27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687.62999999999988</v>
      </c>
      <c r="AB59" s="75">
        <f>-STOA!N59</f>
        <v>0</v>
      </c>
      <c r="AC59">
        <f t="shared" si="0"/>
        <v>26.847372468743846</v>
      </c>
      <c r="AD59">
        <f t="shared" si="1"/>
        <v>2910.1756182732988</v>
      </c>
      <c r="AE59">
        <f>'IDT-1'!B59</f>
        <v>0</v>
      </c>
      <c r="AF59" s="24"/>
      <c r="AG59">
        <f t="shared" si="2"/>
        <v>2910.1756182732988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-129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11.472999999999999</v>
      </c>
      <c r="E60">
        <f>GT_NG!P60</f>
        <v>13.49606674612634</v>
      </c>
      <c r="F60">
        <f>GT_Spot!P60</f>
        <v>0</v>
      </c>
      <c r="G60">
        <f>PPCL_NG!P60</f>
        <v>82.39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339.92679258368128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1080.69721768159</v>
      </c>
      <c r="P60" s="36">
        <v>57.96</v>
      </c>
      <c r="Q60" s="36">
        <v>38.270000000000003</v>
      </c>
      <c r="R60" s="38">
        <v>47.5</v>
      </c>
      <c r="S60" s="38">
        <v>7.67</v>
      </c>
      <c r="T60" s="37">
        <f>SUMPRODUCT(LTA!J60:AN60,LTA!J$101:AN$101,LTA!J$103:AN$103)</f>
        <v>533.61</v>
      </c>
      <c r="U60" s="37">
        <f>SUMPRODUCT(LTA!J60:AN60,LTA!J$102:AN$102,LTA!J$103:AN$103)</f>
        <v>93.27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687.62999999999988</v>
      </c>
      <c r="AB60" s="75">
        <f>-STOA!N60</f>
        <v>0</v>
      </c>
      <c r="AC60">
        <f t="shared" si="0"/>
        <v>27.465387928380203</v>
      </c>
      <c r="AD60">
        <f t="shared" si="1"/>
        <v>2961.0376890830171</v>
      </c>
      <c r="AE60">
        <f>'IDT-1'!B60</f>
        <v>0</v>
      </c>
      <c r="AF60" s="24"/>
      <c r="AG60">
        <f t="shared" si="2"/>
        <v>2961.0376890830171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-140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11.472999999999999</v>
      </c>
      <c r="E61">
        <f>GT_NG!P61</f>
        <v>13.49606674612634</v>
      </c>
      <c r="F61">
        <f>GT_Spot!P61</f>
        <v>0</v>
      </c>
      <c r="G61">
        <f>PPCL_NG!P61</f>
        <v>82.39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339.92679258368128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1094.135756032337</v>
      </c>
      <c r="P61" s="36">
        <v>57.96</v>
      </c>
      <c r="Q61" s="36">
        <v>38.270000000000003</v>
      </c>
      <c r="R61" s="38">
        <v>47.5</v>
      </c>
      <c r="S61" s="38">
        <v>7.67</v>
      </c>
      <c r="T61" s="37">
        <f>SUMPRODUCT(LTA!J61:AN61,LTA!J$101:AN$101,LTA!J$103:AN$103)</f>
        <v>521.48</v>
      </c>
      <c r="U61" s="37">
        <f>SUMPRODUCT(LTA!J61:AN61,LTA!J$102:AN$102,LTA!J$103:AN$103)</f>
        <v>103.77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687.62999999999988</v>
      </c>
      <c r="AB61" s="75">
        <f>-STOA!N61</f>
        <v>0</v>
      </c>
      <c r="AC61">
        <f t="shared" si="0"/>
        <v>27.335858391954471</v>
      </c>
      <c r="AD61">
        <f t="shared" si="1"/>
        <v>2999.9757569701897</v>
      </c>
      <c r="AE61">
        <f>'IDT-1'!B61</f>
        <v>0</v>
      </c>
      <c r="AF61" s="24"/>
      <c r="AG61">
        <f t="shared" si="2"/>
        <v>2999.9757569701897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-113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11.472999999999999</v>
      </c>
      <c r="E62">
        <f>GT_NG!P62</f>
        <v>13.49606674612634</v>
      </c>
      <c r="F62">
        <f>GT_Spot!P62</f>
        <v>0</v>
      </c>
      <c r="G62">
        <f>PPCL_NG!P62</f>
        <v>82.39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339.92679258368128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1162.4132474558673</v>
      </c>
      <c r="P62" s="36">
        <v>57.96</v>
      </c>
      <c r="Q62" s="36">
        <v>38.270000000000003</v>
      </c>
      <c r="R62" s="38">
        <v>47.5</v>
      </c>
      <c r="S62" s="38">
        <v>7.67</v>
      </c>
      <c r="T62" s="37">
        <f>SUMPRODUCT(LTA!J62:AN62,LTA!J$101:AN$101,LTA!J$103:AN$103)</f>
        <v>508.74</v>
      </c>
      <c r="U62" s="37">
        <f>SUMPRODUCT(LTA!J62:AN62,LTA!J$102:AN$102,LTA!J$103:AN$103)</f>
        <v>106.27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687.62999999999988</v>
      </c>
      <c r="AB62" s="75">
        <f>-STOA!N62</f>
        <v>0</v>
      </c>
      <c r="AC62">
        <f t="shared" si="0"/>
        <v>28.009738789859693</v>
      </c>
      <c r="AD62">
        <f t="shared" si="1"/>
        <v>3035.3393679958153</v>
      </c>
      <c r="AE62">
        <f>'IDT-1'!B62</f>
        <v>0</v>
      </c>
      <c r="AF62" s="24"/>
      <c r="AG62">
        <f t="shared" si="2"/>
        <v>3035.3393679958153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-135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11.472999999999999</v>
      </c>
      <c r="E63">
        <f>GT_NG!P63</f>
        <v>13.49606674612634</v>
      </c>
      <c r="F63">
        <f>GT_Spot!P63</f>
        <v>0</v>
      </c>
      <c r="G63">
        <f>PPCL_NG!P63</f>
        <v>82.39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339.92679258368128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1177.2775366916953</v>
      </c>
      <c r="P63" s="36">
        <v>57.96</v>
      </c>
      <c r="Q63" s="36">
        <v>38.270000000000003</v>
      </c>
      <c r="R63" s="38">
        <v>47.5</v>
      </c>
      <c r="S63" s="38">
        <v>7.67</v>
      </c>
      <c r="T63" s="37">
        <f>SUMPRODUCT(LTA!J63:AN63,LTA!J$101:AN$101,LTA!J$103:AN$103)</f>
        <v>458.98999999999995</v>
      </c>
      <c r="U63" s="37">
        <f>SUMPRODUCT(LTA!J63:AN63,LTA!J$102:AN$102,LTA!J$103:AN$103)</f>
        <v>106.74999999999999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689.55999999999983</v>
      </c>
      <c r="AB63" s="75">
        <f>-STOA!N63</f>
        <v>0</v>
      </c>
      <c r="AC63">
        <f t="shared" si="0"/>
        <v>27.372683037270416</v>
      </c>
      <c r="AD63">
        <f t="shared" si="1"/>
        <v>3046.5007129842325</v>
      </c>
      <c r="AE63">
        <f>'IDT-1'!B63</f>
        <v>0</v>
      </c>
      <c r="AF63" s="24"/>
      <c r="AG63">
        <f t="shared" si="2"/>
        <v>3046.5007129842325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-92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11.472999999999999</v>
      </c>
      <c r="E64">
        <f>GT_NG!P64</f>
        <v>14.296527777777778</v>
      </c>
      <c r="F64">
        <f>GT_Spot!P64</f>
        <v>0</v>
      </c>
      <c r="G64">
        <f>PPCL_NG!P64</f>
        <v>82.39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339.92679258368128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1243.0946509812334</v>
      </c>
      <c r="P64" s="36">
        <v>57.96</v>
      </c>
      <c r="Q64" s="36">
        <v>38.270000000000003</v>
      </c>
      <c r="R64" s="38">
        <v>47.5</v>
      </c>
      <c r="S64" s="38">
        <v>7.67</v>
      </c>
      <c r="T64" s="37">
        <f>SUMPRODUCT(LTA!J64:AN64,LTA!J$101:AN$101,LTA!J$103:AN$103)</f>
        <v>441.82</v>
      </c>
      <c r="U64" s="37">
        <f>SUMPRODUCT(LTA!J64:AN64,LTA!J$102:AN$102,LTA!J$103:AN$103)</f>
        <v>109.24999999999999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689.55999999999983</v>
      </c>
      <c r="AB64" s="75">
        <f>-STOA!N64</f>
        <v>0</v>
      </c>
      <c r="AC64">
        <f t="shared" si="0"/>
        <v>28.046235086265305</v>
      </c>
      <c r="AD64">
        <f t="shared" si="1"/>
        <v>3069.7747362564273</v>
      </c>
      <c r="AE64">
        <f>'IDT-1'!B64</f>
        <v>0</v>
      </c>
      <c r="AF64" s="24"/>
      <c r="AG64">
        <f t="shared" si="2"/>
        <v>3069.7747362564273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-120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11.472999999999999</v>
      </c>
      <c r="E65">
        <f>GT_NG!P65</f>
        <v>14.296527777777778</v>
      </c>
      <c r="F65">
        <f>GT_Spot!P65</f>
        <v>0</v>
      </c>
      <c r="G65">
        <f>PPCL_NG!P65</f>
        <v>82.39</v>
      </c>
      <c r="H65">
        <f>PPCL_Spot!P65</f>
        <v>0</v>
      </c>
      <c r="I65">
        <f>Bawana_NG!P65</f>
        <v>134.60999999999999</v>
      </c>
      <c r="J65">
        <f>Bawana_RLNG!P65</f>
        <v>0</v>
      </c>
      <c r="K65">
        <f>Bawana_Spot!P65</f>
        <v>339.92679258368128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1245.7724116031807</v>
      </c>
      <c r="P65" s="36">
        <v>57.96</v>
      </c>
      <c r="Q65" s="36">
        <v>38.270000000000003</v>
      </c>
      <c r="R65" s="38">
        <v>47.5</v>
      </c>
      <c r="S65" s="38">
        <v>7.67</v>
      </c>
      <c r="T65" s="37">
        <f>SUMPRODUCT(LTA!J65:AN65,LTA!J$101:AN$101,LTA!J$103:AN$103)</f>
        <v>415.93999999999994</v>
      </c>
      <c r="U65" s="37">
        <f>SUMPRODUCT(LTA!J65:AN65,LTA!J$102:AN$102,LTA!J$103:AN$103)</f>
        <v>113.77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689.55999999999983</v>
      </c>
      <c r="AB65" s="75">
        <f>-STOA!N65</f>
        <v>0</v>
      </c>
      <c r="AC65">
        <f t="shared" si="0"/>
        <v>28.067113876135078</v>
      </c>
      <c r="AD65">
        <f t="shared" si="1"/>
        <v>3030.0816180885045</v>
      </c>
      <c r="AE65">
        <f>'IDT-1'!B65</f>
        <v>0</v>
      </c>
      <c r="AF65" s="24"/>
      <c r="AG65">
        <f t="shared" si="2"/>
        <v>3030.0816180885045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-140.99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11.472999999999999</v>
      </c>
      <c r="E66">
        <f>GT_NG!P66</f>
        <v>14.296527777777778</v>
      </c>
      <c r="F66">
        <f>GT_Spot!P66</f>
        <v>0</v>
      </c>
      <c r="G66">
        <f>PPCL_NG!P66</f>
        <v>82.39</v>
      </c>
      <c r="H66">
        <f>PPCL_Spot!P66</f>
        <v>0</v>
      </c>
      <c r="I66">
        <f>Bawana_NG!P66</f>
        <v>134.60999999999999</v>
      </c>
      <c r="J66">
        <f>Bawana_RLNG!P66</f>
        <v>0</v>
      </c>
      <c r="K66">
        <f>Bawana_Spot!P66</f>
        <v>339.92679258368128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1245.7724116031807</v>
      </c>
      <c r="P66" s="36">
        <v>57.96</v>
      </c>
      <c r="Q66" s="36">
        <v>38.270000000000003</v>
      </c>
      <c r="R66" s="38">
        <v>47.5</v>
      </c>
      <c r="S66" s="38">
        <v>7.67</v>
      </c>
      <c r="T66" s="37">
        <f>SUMPRODUCT(LTA!J66:AN66,LTA!J$101:AN$101,LTA!J$103:AN$103)</f>
        <v>387.19000000000005</v>
      </c>
      <c r="U66" s="37">
        <f>SUMPRODUCT(LTA!J66:AN66,LTA!J$102:AN$102,LTA!J$103:AN$103)</f>
        <v>116.27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689.55999999999983</v>
      </c>
      <c r="AB66" s="75">
        <f>-STOA!N66</f>
        <v>0</v>
      </c>
      <c r="AC66">
        <f t="shared" si="0"/>
        <v>27.761987010463439</v>
      </c>
      <c r="AD66">
        <f t="shared" si="1"/>
        <v>3014.126744954176</v>
      </c>
      <c r="AE66">
        <f>'IDT-1'!B66</f>
        <v>0</v>
      </c>
      <c r="AF66" s="24"/>
      <c r="AG66">
        <f t="shared" si="2"/>
        <v>3014.126744954176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-131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11.472999999999999</v>
      </c>
      <c r="E67">
        <f>GT_NG!P67</f>
        <v>14.296527777777778</v>
      </c>
      <c r="F67">
        <f>GT_Spot!P67</f>
        <v>0</v>
      </c>
      <c r="G67">
        <f>PPCL_NG!P67</f>
        <v>82.39</v>
      </c>
      <c r="H67">
        <f>PPCL_Spot!P67</f>
        <v>0</v>
      </c>
      <c r="I67">
        <f>Bawana_NG!P67</f>
        <v>134.60999999999999</v>
      </c>
      <c r="J67">
        <f>Bawana_RLNG!P67</f>
        <v>0</v>
      </c>
      <c r="K67">
        <f>Bawana_Spot!P67</f>
        <v>339.92679258368128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1251.1388604198294</v>
      </c>
      <c r="P67" s="36">
        <v>57.96</v>
      </c>
      <c r="Q67" s="36">
        <v>38.270000000000003</v>
      </c>
      <c r="R67" s="38">
        <v>47.5</v>
      </c>
      <c r="S67" s="38">
        <v>7.67</v>
      </c>
      <c r="T67" s="37">
        <f>SUMPRODUCT(LTA!J67:AN67,LTA!J$101:AN$101,LTA!J$103:AN$103)</f>
        <v>366.4</v>
      </c>
      <c r="U67" s="37">
        <f>SUMPRODUCT(LTA!J67:AN67,LTA!J$102:AN$102,LTA!J$103:AN$103)</f>
        <v>120.27999999999999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689.40999999999985</v>
      </c>
      <c r="AB67" s="75">
        <f>-STOA!N67</f>
        <v>0</v>
      </c>
      <c r="AC67">
        <f t="shared" si="0"/>
        <v>28.215478432641078</v>
      </c>
      <c r="AD67">
        <f t="shared" si="1"/>
        <v>2937.1097023486473</v>
      </c>
      <c r="AE67">
        <f>'IDT-1'!B67</f>
        <v>0</v>
      </c>
      <c r="AF67" s="24"/>
      <c r="AG67">
        <f t="shared" si="2"/>
        <v>2937.1097023486473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-196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11.472999999999999</v>
      </c>
      <c r="E68">
        <f>GT_NG!P68</f>
        <v>14.296527777777778</v>
      </c>
      <c r="F68">
        <f>GT_Spot!P68</f>
        <v>0</v>
      </c>
      <c r="G68">
        <f>PPCL_NG!P68</f>
        <v>82.39</v>
      </c>
      <c r="H68">
        <f>PPCL_Spot!P68</f>
        <v>0</v>
      </c>
      <c r="I68">
        <f>Bawana_NG!P68</f>
        <v>134.60999999999999</v>
      </c>
      <c r="J68">
        <f>Bawana_RLNG!P68</f>
        <v>0</v>
      </c>
      <c r="K68">
        <f>Bawana_Spot!P68</f>
        <v>339.92679258368128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1249.1790114736057</v>
      </c>
      <c r="P68" s="36">
        <v>57.96</v>
      </c>
      <c r="Q68" s="36">
        <v>38.270000000000003</v>
      </c>
      <c r="R68" s="38">
        <v>47.5</v>
      </c>
      <c r="S68" s="38">
        <v>7.67</v>
      </c>
      <c r="T68" s="37">
        <f>SUMPRODUCT(LTA!J68:AN68,LTA!J$101:AN$101,LTA!J$103:AN$103)</f>
        <v>336.90999999999997</v>
      </c>
      <c r="U68" s="37">
        <f>SUMPRODUCT(LTA!J68:AN68,LTA!J$102:AN$102,LTA!J$103:AN$103)</f>
        <v>127.27999999999999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689.40999999999985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28.010099701492798</v>
      </c>
      <c r="AD68">
        <f t="shared" ref="AD68:AD98" si="4">SUM(B68:AB68,AI68:AV68)-AC68</f>
        <v>2912.8652321335717</v>
      </c>
      <c r="AE68">
        <f>'IDT-1'!B68</f>
        <v>0</v>
      </c>
      <c r="AF68" s="24"/>
      <c r="AG68">
        <f t="shared" ref="AG68:AG98" si="5">SUM(AD68:AF68)</f>
        <v>2912.8652321335717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-196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11.472999999999999</v>
      </c>
      <c r="E69">
        <f>GT_NG!P69</f>
        <v>14.296527777777778</v>
      </c>
      <c r="F69">
        <f>GT_Spot!P69</f>
        <v>0</v>
      </c>
      <c r="G69">
        <f>PPCL_NG!P69</f>
        <v>82.39</v>
      </c>
      <c r="H69">
        <f>PPCL_Spot!P69</f>
        <v>0</v>
      </c>
      <c r="I69">
        <f>Bawana_NG!P69</f>
        <v>134.60999999999999</v>
      </c>
      <c r="J69">
        <f>Bawana_RLNG!P69</f>
        <v>0</v>
      </c>
      <c r="K69">
        <f>Bawana_Spot!P69</f>
        <v>339.92679258368128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1249.1790114736057</v>
      </c>
      <c r="P69" s="36">
        <v>57.96</v>
      </c>
      <c r="Q69" s="36">
        <v>38.270000000000003</v>
      </c>
      <c r="R69" s="38">
        <v>36.4</v>
      </c>
      <c r="S69" s="38">
        <v>7.67</v>
      </c>
      <c r="T69" s="37">
        <f>SUMPRODUCT(LTA!J69:AN69,LTA!J$101:AN$101,LTA!J$103:AN$103)</f>
        <v>330.9</v>
      </c>
      <c r="U69" s="37">
        <f>SUMPRODUCT(LTA!J69:AN69,LTA!J$102:AN$102,LTA!J$103:AN$103)</f>
        <v>129.28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689.40999999999985</v>
      </c>
      <c r="AB69" s="75">
        <f>-STOA!N69</f>
        <v>0</v>
      </c>
      <c r="AC69">
        <f t="shared" si="3"/>
        <v>28.764176104881262</v>
      </c>
      <c r="AD69">
        <f t="shared" si="4"/>
        <v>2793.0011557301837</v>
      </c>
      <c r="AE69">
        <f>'IDT-1'!B69</f>
        <v>0</v>
      </c>
      <c r="AF69" s="24"/>
      <c r="AG69">
        <f t="shared" si="5"/>
        <v>2793.0011557301837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-300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11.472999999999999</v>
      </c>
      <c r="E70">
        <f>GT_NG!P70</f>
        <v>14.296527777777778</v>
      </c>
      <c r="F70">
        <f>GT_Spot!P70</f>
        <v>0</v>
      </c>
      <c r="G70">
        <f>PPCL_NG!P70</f>
        <v>82.39</v>
      </c>
      <c r="H70">
        <f>PPCL_Spot!P70</f>
        <v>0</v>
      </c>
      <c r="I70">
        <f>Bawana_NG!P70</f>
        <v>134.60999999999999</v>
      </c>
      <c r="J70">
        <f>Bawana_RLNG!P70</f>
        <v>0</v>
      </c>
      <c r="K70">
        <f>Bawana_Spot!P70</f>
        <v>339.92679258368128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1261.1014759812008</v>
      </c>
      <c r="P70" s="36">
        <v>57.96</v>
      </c>
      <c r="Q70" s="36">
        <v>38.270000000000003</v>
      </c>
      <c r="R70" s="38">
        <v>26.85</v>
      </c>
      <c r="S70" s="38">
        <v>7.67</v>
      </c>
      <c r="T70" s="37">
        <f>SUMPRODUCT(LTA!J70:AN70,LTA!J$101:AN$101,LTA!J$103:AN$103)</f>
        <v>298.89</v>
      </c>
      <c r="U70" s="37">
        <f>SUMPRODUCT(LTA!J70:AN70,LTA!J$102:AN$102,LTA!J$103:AN$103)</f>
        <v>131.28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689.40999999999985</v>
      </c>
      <c r="AB70" s="75">
        <f>-STOA!N70</f>
        <v>0</v>
      </c>
      <c r="AC70">
        <f t="shared" si="3"/>
        <v>28.709915118967729</v>
      </c>
      <c r="AD70">
        <f t="shared" si="4"/>
        <v>2744.4178812236919</v>
      </c>
      <c r="AE70">
        <f>'IDT-1'!B70</f>
        <v>0</v>
      </c>
      <c r="AF70" s="24"/>
      <c r="AG70">
        <f t="shared" si="5"/>
        <v>2744.4178812236919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-321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11.472999999999999</v>
      </c>
      <c r="E71">
        <f>GT_NG!P71</f>
        <v>14.296527777777778</v>
      </c>
      <c r="F71">
        <f>GT_Spot!P71</f>
        <v>0</v>
      </c>
      <c r="G71">
        <f>PPCL_NG!P71</f>
        <v>82.39</v>
      </c>
      <c r="H71">
        <f>PPCL_Spot!P71</f>
        <v>0</v>
      </c>
      <c r="I71">
        <f>Bawana_NG!P71</f>
        <v>134.60999999999999</v>
      </c>
      <c r="J71">
        <f>Bawana_RLNG!P71</f>
        <v>0</v>
      </c>
      <c r="K71">
        <f>Bawana_Spot!P71</f>
        <v>339.92679258368128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1231.5707474649641</v>
      </c>
      <c r="P71" s="36">
        <v>58.485496265496273</v>
      </c>
      <c r="Q71" s="36">
        <v>38.270000000000003</v>
      </c>
      <c r="R71" s="38">
        <v>21.15</v>
      </c>
      <c r="S71" s="38">
        <v>7.67</v>
      </c>
      <c r="T71" s="37">
        <f>SUMPRODUCT(LTA!J71:AN71,LTA!J$101:AN$101,LTA!J$103:AN$103)</f>
        <v>265.8</v>
      </c>
      <c r="U71" s="37">
        <f>SUMPRODUCT(LTA!J71:AN71,LTA!J$102:AN$102,LTA!J$103:AN$103)</f>
        <v>136.28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689.3599999999999</v>
      </c>
      <c r="AB71" s="75">
        <f>-STOA!N71</f>
        <v>0</v>
      </c>
      <c r="AC71">
        <f t="shared" si="3"/>
        <v>28.41073642663352</v>
      </c>
      <c r="AD71">
        <f t="shared" si="4"/>
        <v>2654.8718276652867</v>
      </c>
      <c r="AE71">
        <f>'IDT-1'!B71</f>
        <v>0</v>
      </c>
      <c r="AF71" s="24"/>
      <c r="AG71">
        <f t="shared" si="5"/>
        <v>2654.8718276652867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-348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11.472999999999999</v>
      </c>
      <c r="E72">
        <f>GT_NG!P72</f>
        <v>14.296527777777778</v>
      </c>
      <c r="F72">
        <f>GT_Spot!P72</f>
        <v>0</v>
      </c>
      <c r="G72">
        <f>PPCL_NG!P72</f>
        <v>82.39</v>
      </c>
      <c r="H72">
        <f>PPCL_Spot!P72</f>
        <v>0</v>
      </c>
      <c r="I72">
        <f>Bawana_NG!P72</f>
        <v>134.60999999999999</v>
      </c>
      <c r="J72">
        <f>Bawana_RLNG!P72</f>
        <v>0</v>
      </c>
      <c r="K72">
        <f>Bawana_Spot!P72</f>
        <v>339.92679258368128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1111.2473739214443</v>
      </c>
      <c r="P72" s="36">
        <v>58.485496265496273</v>
      </c>
      <c r="Q72" s="36">
        <v>38.270000000000003</v>
      </c>
      <c r="R72" s="38">
        <v>15.689999999999996</v>
      </c>
      <c r="S72" s="38">
        <v>7.67</v>
      </c>
      <c r="T72" s="37">
        <f>SUMPRODUCT(LTA!J72:AN72,LTA!J$101:AN$101,LTA!J$103:AN$103)</f>
        <v>239.53</v>
      </c>
      <c r="U72" s="37">
        <f>SUMPRODUCT(LTA!J72:AN72,LTA!J$102:AN$102,LTA!J$103:AN$103)</f>
        <v>147.78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689.3599999999999</v>
      </c>
      <c r="AB72" s="75">
        <f>-STOA!N72</f>
        <v>0</v>
      </c>
      <c r="AC72">
        <f t="shared" si="3"/>
        <v>26.645578205850608</v>
      </c>
      <c r="AD72">
        <f t="shared" si="4"/>
        <v>2585.0836123425493</v>
      </c>
      <c r="AE72">
        <f>'IDT-1'!B72</f>
        <v>0</v>
      </c>
      <c r="AF72" s="24"/>
      <c r="AG72">
        <f t="shared" si="5"/>
        <v>2585.0836123425493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-279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10.847200000000001</v>
      </c>
      <c r="E73">
        <f>GT_NG!P73</f>
        <v>14.296527777777778</v>
      </c>
      <c r="F73">
        <f>GT_Spot!P73</f>
        <v>0</v>
      </c>
      <c r="G73">
        <f>PPCL_NG!P73</f>
        <v>82.39</v>
      </c>
      <c r="H73">
        <f>PPCL_Spot!P73</f>
        <v>0</v>
      </c>
      <c r="I73">
        <f>Bawana_NG!P73</f>
        <v>134.60999999999999</v>
      </c>
      <c r="J73">
        <f>Bawana_RLNG!P73</f>
        <v>0</v>
      </c>
      <c r="K73">
        <f>Bawana_Spot!P73</f>
        <v>339.92679258368128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1007.9527426947985</v>
      </c>
      <c r="P73" s="36">
        <v>57.96</v>
      </c>
      <c r="Q73" s="36">
        <v>38.270000000000003</v>
      </c>
      <c r="R73" s="38">
        <v>10.734798747763863</v>
      </c>
      <c r="S73" s="38">
        <v>7.67</v>
      </c>
      <c r="T73" s="37">
        <f>SUMPRODUCT(LTA!J73:AN73,LTA!J$101:AN$101,LTA!J$103:AN$103)</f>
        <v>213.51999999999998</v>
      </c>
      <c r="U73" s="37">
        <f>SUMPRODUCT(LTA!J73:AN73,LTA!J$102:AN$102,LTA!J$103:AN$103)</f>
        <v>156.78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689.3599999999999</v>
      </c>
      <c r="AB73" s="75">
        <f>-STOA!N73</f>
        <v>0</v>
      </c>
      <c r="AC73">
        <f t="shared" si="3"/>
        <v>24.448589589262692</v>
      </c>
      <c r="AD73">
        <f t="shared" si="4"/>
        <v>2594.8694722147588</v>
      </c>
      <c r="AE73">
        <f>'IDT-1'!B73</f>
        <v>0</v>
      </c>
      <c r="AF73" s="24"/>
      <c r="AG73">
        <f t="shared" si="5"/>
        <v>2594.8694722147588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-145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10.847200000000001</v>
      </c>
      <c r="E74">
        <f>GT_NG!P74</f>
        <v>14.296527777777778</v>
      </c>
      <c r="F74">
        <f>GT_Spot!P74</f>
        <v>0</v>
      </c>
      <c r="G74">
        <f>PPCL_NG!P74</f>
        <v>82.39</v>
      </c>
      <c r="H74">
        <f>PPCL_Spot!P74</f>
        <v>0</v>
      </c>
      <c r="I74">
        <f>Bawana_NG!P74</f>
        <v>134.60999999999999</v>
      </c>
      <c r="J74">
        <f>Bawana_RLNG!P74</f>
        <v>0</v>
      </c>
      <c r="K74">
        <f>Bawana_Spot!P74</f>
        <v>339.92679258368128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995.87219918935386</v>
      </c>
      <c r="P74" s="36">
        <v>57.96</v>
      </c>
      <c r="Q74" s="36">
        <v>38.270000000000003</v>
      </c>
      <c r="R74" s="38">
        <v>7</v>
      </c>
      <c r="S74" s="38">
        <v>7.67</v>
      </c>
      <c r="T74" s="37">
        <f>SUMPRODUCT(LTA!J74:AN74,LTA!J$101:AN$101,LTA!J$103:AN$103)</f>
        <v>186.35999999999999</v>
      </c>
      <c r="U74" s="37">
        <f>SUMPRODUCT(LTA!J74:AN74,LTA!J$102:AN$102,LTA!J$103:AN$103)</f>
        <v>163.78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689.3599999999999</v>
      </c>
      <c r="AB74" s="75">
        <f>-STOA!N74</f>
        <v>0</v>
      </c>
      <c r="AC74">
        <f t="shared" si="3"/>
        <v>24.298877553383743</v>
      </c>
      <c r="AD74">
        <f t="shared" si="4"/>
        <v>2541.0438419974294</v>
      </c>
      <c r="AE74">
        <f>'IDT-1'!B74</f>
        <v>0</v>
      </c>
      <c r="AF74" s="24"/>
      <c r="AG74">
        <f t="shared" si="5"/>
        <v>2541.0438419974294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-163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10.847200000000001</v>
      </c>
      <c r="E75">
        <f>GT_NG!P75</f>
        <v>14.296527777777778</v>
      </c>
      <c r="F75">
        <f>GT_Spot!P75</f>
        <v>0</v>
      </c>
      <c r="G75">
        <f>PPCL_NG!P75</f>
        <v>82.39</v>
      </c>
      <c r="H75">
        <f>PPCL_Spot!P75</f>
        <v>0</v>
      </c>
      <c r="I75">
        <f>Bawana_NG!P75</f>
        <v>134.60999999999999</v>
      </c>
      <c r="J75">
        <f>Bawana_RLNG!P75</f>
        <v>0</v>
      </c>
      <c r="K75">
        <f>Bawana_Spot!P75</f>
        <v>339.92679258368128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1001.5487176928925</v>
      </c>
      <c r="P75" s="36">
        <v>57.96</v>
      </c>
      <c r="Q75" s="36">
        <v>38.270000000000003</v>
      </c>
      <c r="R75" s="38">
        <v>0</v>
      </c>
      <c r="S75" s="38">
        <v>7.67</v>
      </c>
      <c r="T75" s="37">
        <f>SUMPRODUCT(LTA!J75:AN75,LTA!J$101:AN$101,LTA!J$103:AN$103)</f>
        <v>154.89999999999998</v>
      </c>
      <c r="U75" s="37">
        <f>SUMPRODUCT(LTA!J75:AN75,LTA!J$102:AN$102,LTA!J$103:AN$103)</f>
        <v>166.28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677.61999999999989</v>
      </c>
      <c r="AB75" s="75">
        <f>-STOA!N75</f>
        <v>0</v>
      </c>
      <c r="AC75">
        <f t="shared" si="3"/>
        <v>24.352495879608146</v>
      </c>
      <c r="AD75">
        <f t="shared" si="4"/>
        <v>2450.9667421747431</v>
      </c>
      <c r="AE75">
        <f>'IDT-1'!B75</f>
        <v>0</v>
      </c>
      <c r="AF75" s="24"/>
      <c r="AG75">
        <f t="shared" si="5"/>
        <v>2450.9667421747431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-211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10.847200000000001</v>
      </c>
      <c r="E76">
        <f>GT_NG!P76</f>
        <v>14.296527777777778</v>
      </c>
      <c r="F76">
        <f>GT_Spot!P76</f>
        <v>0</v>
      </c>
      <c r="G76">
        <f>PPCL_NG!P76</f>
        <v>82.39</v>
      </c>
      <c r="H76">
        <f>PPCL_Spot!P76</f>
        <v>0</v>
      </c>
      <c r="I76">
        <f>Bawana_NG!P76</f>
        <v>134.60999999999999</v>
      </c>
      <c r="J76">
        <f>Bawana_RLNG!P76</f>
        <v>0</v>
      </c>
      <c r="K76">
        <f>Bawana_Spot!P76</f>
        <v>339.92679258368128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1032.5129744440567</v>
      </c>
      <c r="P76" s="36">
        <v>57.96</v>
      </c>
      <c r="Q76" s="36">
        <v>38.270000000000003</v>
      </c>
      <c r="R76" s="38">
        <v>0</v>
      </c>
      <c r="S76" s="38">
        <v>7.67</v>
      </c>
      <c r="T76" s="37">
        <f>SUMPRODUCT(LTA!J76:AN76,LTA!J$101:AN$101,LTA!J$103:AN$103)</f>
        <v>131.31</v>
      </c>
      <c r="U76" s="37">
        <f>SUMPRODUCT(LTA!J76:AN76,LTA!J$102:AN$102,LTA!J$103:AN$103)</f>
        <v>168.78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677.61999999999989</v>
      </c>
      <c r="AB76" s="75">
        <f>-STOA!N76</f>
        <v>0</v>
      </c>
      <c r="AC76">
        <f t="shared" si="3"/>
        <v>24.867468680287267</v>
      </c>
      <c r="AD76">
        <f t="shared" si="4"/>
        <v>2409.3260261252285</v>
      </c>
      <c r="AE76">
        <f>'IDT-1'!B76</f>
        <v>0</v>
      </c>
      <c r="AF76" s="24"/>
      <c r="AG76">
        <f t="shared" si="5"/>
        <v>2409.3260261252285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-262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10.847200000000001</v>
      </c>
      <c r="E77">
        <f>GT_NG!P77</f>
        <v>13.49606674612634</v>
      </c>
      <c r="F77">
        <f>GT_Spot!P77</f>
        <v>0</v>
      </c>
      <c r="G77">
        <f>PPCL_NG!P77</f>
        <v>82.39</v>
      </c>
      <c r="H77">
        <f>PPCL_Spot!P77</f>
        <v>0</v>
      </c>
      <c r="I77">
        <f>Bawana_NG!P77</f>
        <v>134.60999999999999</v>
      </c>
      <c r="J77">
        <f>Bawana_RLNG!P77</f>
        <v>0</v>
      </c>
      <c r="K77">
        <f>Bawana_Spot!P77</f>
        <v>339.92679258368128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1032.9568134468648</v>
      </c>
      <c r="P77" s="36">
        <v>57.96</v>
      </c>
      <c r="Q77" s="36">
        <v>38.270000000000003</v>
      </c>
      <c r="R77" s="38">
        <v>0</v>
      </c>
      <c r="S77" s="38">
        <v>7.67</v>
      </c>
      <c r="T77" s="37">
        <f>SUMPRODUCT(LTA!J77:AN77,LTA!J$101:AN$101,LTA!J$103:AN$103)</f>
        <v>119.84</v>
      </c>
      <c r="U77" s="37">
        <f>SUMPRODUCT(LTA!J77:AN77,LTA!J$102:AN$102,LTA!J$103:AN$103)</f>
        <v>167.78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677.61999999999989</v>
      </c>
      <c r="AB77" s="75">
        <f>-STOA!N77</f>
        <v>0</v>
      </c>
      <c r="AC77">
        <f t="shared" si="3"/>
        <v>24.319224853550747</v>
      </c>
      <c r="AD77">
        <f t="shared" si="4"/>
        <v>2449.0476479231215</v>
      </c>
      <c r="AE77">
        <f>'IDT-1'!B77</f>
        <v>0</v>
      </c>
      <c r="AF77" s="24"/>
      <c r="AG77">
        <f t="shared" si="5"/>
        <v>2449.0476479231215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-210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10.847200000000001</v>
      </c>
      <c r="E78">
        <f>GT_NG!P78</f>
        <v>13.49606674612634</v>
      </c>
      <c r="F78">
        <f>GT_Spot!P78</f>
        <v>0</v>
      </c>
      <c r="G78">
        <f>PPCL_NG!P78</f>
        <v>82.39</v>
      </c>
      <c r="H78">
        <f>PPCL_Spot!P78</f>
        <v>0</v>
      </c>
      <c r="I78">
        <f>Bawana_NG!P78</f>
        <v>134.60999999999999</v>
      </c>
      <c r="J78">
        <f>Bawana_RLNG!P78</f>
        <v>0</v>
      </c>
      <c r="K78">
        <f>Bawana_Spot!P78</f>
        <v>339.92679258368128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1037.4897308287295</v>
      </c>
      <c r="P78" s="36">
        <v>33.81</v>
      </c>
      <c r="Q78" s="36">
        <v>18</v>
      </c>
      <c r="R78" s="38">
        <v>0</v>
      </c>
      <c r="S78" s="38">
        <v>3.72</v>
      </c>
      <c r="T78" s="37">
        <f>SUMPRODUCT(LTA!J78:AN78,LTA!J$101:AN$101,LTA!J$103:AN$103)</f>
        <v>109.32</v>
      </c>
      <c r="U78" s="37">
        <f>SUMPRODUCT(LTA!J78:AN78,LTA!J$102:AN$102,LTA!J$103:AN$103)</f>
        <v>167.78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677.61999999999989</v>
      </c>
      <c r="AB78" s="75">
        <f>-STOA!N78</f>
        <v>0</v>
      </c>
      <c r="AC78">
        <f t="shared" si="3"/>
        <v>23.532250208287739</v>
      </c>
      <c r="AD78">
        <f t="shared" si="4"/>
        <v>2434.4775399502491</v>
      </c>
      <c r="AE78">
        <f>'IDT-1'!B78</f>
        <v>0</v>
      </c>
      <c r="AF78" s="24"/>
      <c r="AG78">
        <f t="shared" si="5"/>
        <v>2434.4775399502491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-171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10.847200000000001</v>
      </c>
      <c r="E79">
        <f>GT_NG!P79</f>
        <v>13.49606674612634</v>
      </c>
      <c r="F79">
        <f>GT_Spot!P79</f>
        <v>0</v>
      </c>
      <c r="G79">
        <f>PPCL_NG!P79</f>
        <v>82.39</v>
      </c>
      <c r="H79">
        <f>PPCL_Spot!P79</f>
        <v>0</v>
      </c>
      <c r="I79">
        <f>Bawana_NG!P79</f>
        <v>134.60999999999999</v>
      </c>
      <c r="J79">
        <f>Bawana_RLNG!P79</f>
        <v>0</v>
      </c>
      <c r="K79">
        <f>Bawana_Spot!P79</f>
        <v>339.92679258368128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981.01203070688291</v>
      </c>
      <c r="P79" s="36">
        <v>33.809999999999995</v>
      </c>
      <c r="Q79" s="36">
        <v>14.490000000000002</v>
      </c>
      <c r="R79" s="38">
        <v>0</v>
      </c>
      <c r="S79" s="38">
        <v>3.72</v>
      </c>
      <c r="T79" s="37">
        <f>SUMPRODUCT(LTA!J79:AN79,LTA!J$101:AN$101,LTA!J$103:AN$103)</f>
        <v>104.31</v>
      </c>
      <c r="U79" s="37">
        <f>SUMPRODUCT(LTA!J79:AN79,LTA!J$102:AN$102,LTA!J$103:AN$103)</f>
        <v>158.28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810.31999999999982</v>
      </c>
      <c r="AB79" s="75">
        <f>-STOA!N79</f>
        <v>0</v>
      </c>
      <c r="AC79">
        <f t="shared" si="3"/>
        <v>24.419293940334015</v>
      </c>
      <c r="AD79">
        <f t="shared" si="4"/>
        <v>2444.7927960963561</v>
      </c>
      <c r="AE79">
        <f>'IDT-1'!B79</f>
        <v>0</v>
      </c>
      <c r="AF79" s="24"/>
      <c r="AG79">
        <f t="shared" si="5"/>
        <v>2444.7927960963561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-218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10.847200000000001</v>
      </c>
      <c r="E80">
        <f>GT_NG!P80</f>
        <v>13.49606674612634</v>
      </c>
      <c r="F80">
        <f>GT_Spot!P80</f>
        <v>0</v>
      </c>
      <c r="G80">
        <f>PPCL_NG!P80</f>
        <v>82.39</v>
      </c>
      <c r="H80">
        <f>PPCL_Spot!P80</f>
        <v>0</v>
      </c>
      <c r="I80">
        <f>Bawana_NG!P80</f>
        <v>134.60999999999999</v>
      </c>
      <c r="J80">
        <f>Bawana_RLNG!P80</f>
        <v>0</v>
      </c>
      <c r="K80">
        <f>Bawana_Spot!P80</f>
        <v>339.92679258368128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981.10760672088907</v>
      </c>
      <c r="P80" s="36">
        <v>33.809999999999995</v>
      </c>
      <c r="Q80" s="36">
        <v>14.490000000000002</v>
      </c>
      <c r="R80" s="38">
        <v>0</v>
      </c>
      <c r="S80" s="38">
        <v>3.72</v>
      </c>
      <c r="T80" s="37">
        <f>SUMPRODUCT(LTA!J80:AN80,LTA!J$101:AN$101,LTA!J$103:AN$103)</f>
        <v>99.1</v>
      </c>
      <c r="U80" s="37">
        <f>SUMPRODUCT(LTA!J80:AN80,LTA!J$102:AN$102,LTA!J$103:AN$103)</f>
        <v>158.78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810.31999999999982</v>
      </c>
      <c r="AB80" s="75">
        <f>-STOA!N80</f>
        <v>0</v>
      </c>
      <c r="AC80">
        <f t="shared" si="3"/>
        <v>24.126398047104992</v>
      </c>
      <c r="AD80">
        <f t="shared" si="4"/>
        <v>2470.4712680035914</v>
      </c>
      <c r="AE80">
        <f>'IDT-1'!B80</f>
        <v>0</v>
      </c>
      <c r="AF80" s="24"/>
      <c r="AG80">
        <f t="shared" si="5"/>
        <v>2470.4712680035914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-188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10.847200000000001</v>
      </c>
      <c r="E81">
        <f>GT_NG!P81</f>
        <v>13.49606674612634</v>
      </c>
      <c r="F81">
        <f>GT_Spot!P81</f>
        <v>0</v>
      </c>
      <c r="G81">
        <f>PPCL_NG!P81</f>
        <v>82.39</v>
      </c>
      <c r="H81">
        <f>PPCL_Spot!P81</f>
        <v>0</v>
      </c>
      <c r="I81">
        <f>Bawana_NG!P81</f>
        <v>134.60515895849818</v>
      </c>
      <c r="J81">
        <f>Bawana_RLNG!P81</f>
        <v>0</v>
      </c>
      <c r="K81">
        <f>Bawana_Spot!P81</f>
        <v>339.92679258368128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968.59835255438929</v>
      </c>
      <c r="P81" s="36">
        <v>33.809999999999995</v>
      </c>
      <c r="Q81" s="36">
        <v>14.490000000000002</v>
      </c>
      <c r="R81" s="38">
        <v>0</v>
      </c>
      <c r="S81" s="38">
        <v>3.72</v>
      </c>
      <c r="T81" s="37">
        <f>SUMPRODUCT(LTA!J81:AN81,LTA!J$101:AN$101,LTA!J$103:AN$103)</f>
        <v>96.71</v>
      </c>
      <c r="U81" s="37">
        <f>SUMPRODUCT(LTA!J81:AN81,LTA!J$102:AN$102,LTA!J$103:AN$103)</f>
        <v>157.29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810.31999999999982</v>
      </c>
      <c r="AB81" s="75">
        <f>-STOA!N81</f>
        <v>0</v>
      </c>
      <c r="AC81">
        <f t="shared" si="3"/>
        <v>23.3533508179911</v>
      </c>
      <c r="AD81">
        <f t="shared" si="4"/>
        <v>2529.8502200247035</v>
      </c>
      <c r="AE81">
        <f>'IDT-1'!B81</f>
        <v>0</v>
      </c>
      <c r="AF81" s="24"/>
      <c r="AG81">
        <f t="shared" si="5"/>
        <v>2529.8502200247035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-113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10.847200000000001</v>
      </c>
      <c r="E82">
        <f>GT_NG!P82</f>
        <v>13.49606674612634</v>
      </c>
      <c r="F82">
        <f>GT_Spot!P82</f>
        <v>0</v>
      </c>
      <c r="G82">
        <f>PPCL_NG!P82</f>
        <v>82.39</v>
      </c>
      <c r="H82">
        <f>PPCL_Spot!P82</f>
        <v>0</v>
      </c>
      <c r="I82">
        <f>Bawana_NG!P82</f>
        <v>134.60515895849818</v>
      </c>
      <c r="J82">
        <f>Bawana_RLNG!P82</f>
        <v>0</v>
      </c>
      <c r="K82">
        <f>Bawana_Spot!P82</f>
        <v>339.92679258368128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951.20869267643764</v>
      </c>
      <c r="P82" s="36">
        <v>33.809999999999995</v>
      </c>
      <c r="Q82" s="36">
        <v>14.490000000000002</v>
      </c>
      <c r="R82" s="38">
        <v>0</v>
      </c>
      <c r="S82" s="38">
        <v>3.72</v>
      </c>
      <c r="T82" s="37">
        <f>SUMPRODUCT(LTA!J82:AN82,LTA!J$101:AN$101,LTA!J$103:AN$103)</f>
        <v>96</v>
      </c>
      <c r="U82" s="37">
        <f>SUMPRODUCT(LTA!J82:AN82,LTA!J$102:AN$102,LTA!J$103:AN$103)</f>
        <v>154.78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810.31999999999982</v>
      </c>
      <c r="AB82" s="75">
        <f>-STOA!N82</f>
        <v>0</v>
      </c>
      <c r="AC82">
        <f t="shared" si="3"/>
        <v>22.68890252697274</v>
      </c>
      <c r="AD82">
        <f t="shared" si="4"/>
        <v>2567.9050084377704</v>
      </c>
      <c r="AE82">
        <f>'IDT-1'!B82</f>
        <v>0</v>
      </c>
      <c r="AF82" s="24"/>
      <c r="AG82">
        <f t="shared" si="5"/>
        <v>2567.9050084377704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-55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10.847200000000001</v>
      </c>
      <c r="E83">
        <f>GT_NG!P83</f>
        <v>13.49606674612634</v>
      </c>
      <c r="F83">
        <f>GT_Spot!P83</f>
        <v>0</v>
      </c>
      <c r="G83">
        <f>PPCL_NG!P83</f>
        <v>82.39</v>
      </c>
      <c r="H83">
        <f>PPCL_Spot!P83</f>
        <v>0</v>
      </c>
      <c r="I83">
        <f>Bawana_NG!P83</f>
        <v>99.956095465020894</v>
      </c>
      <c r="J83">
        <f>Bawana_RLNG!P83</f>
        <v>0</v>
      </c>
      <c r="K83">
        <f>Bawana_Spot!P83</f>
        <v>339.92679258368128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877.92713442863078</v>
      </c>
      <c r="P83" s="36">
        <v>33.809999999999995</v>
      </c>
      <c r="Q83" s="36">
        <v>14.490000000000002</v>
      </c>
      <c r="R83" s="38">
        <v>0</v>
      </c>
      <c r="S83" s="38">
        <v>3.72</v>
      </c>
      <c r="T83" s="37">
        <f>SUMPRODUCT(LTA!J83:AN83,LTA!J$101:AN$101,LTA!J$103:AN$103)</f>
        <v>97.61</v>
      </c>
      <c r="U83" s="37">
        <f>SUMPRODUCT(LTA!J83:AN83,LTA!J$102:AN$102,LTA!J$103:AN$103)</f>
        <v>153.28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906.91999999999985</v>
      </c>
      <c r="AB83" s="75">
        <f>-STOA!N83</f>
        <v>0</v>
      </c>
      <c r="AC83">
        <f t="shared" si="3"/>
        <v>22.193415629477055</v>
      </c>
      <c r="AD83">
        <f t="shared" si="4"/>
        <v>2619.8798735939822</v>
      </c>
      <c r="AE83">
        <f>'IDT-1'!B83</f>
        <v>0</v>
      </c>
      <c r="AF83" s="24"/>
      <c r="AG83">
        <f t="shared" si="5"/>
        <v>2619.8798735939822</v>
      </c>
      <c r="AI83" s="34">
        <f>PXIL!H83</f>
        <v>0</v>
      </c>
      <c r="AJ83" s="34">
        <f>PXIL!N83</f>
        <v>0</v>
      </c>
      <c r="AK83" s="34">
        <f>RTM_IEX!H83</f>
        <v>7.7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10.847200000000001</v>
      </c>
      <c r="E84">
        <f>GT_NG!P84</f>
        <v>13.49606674612634</v>
      </c>
      <c r="F84">
        <f>GT_Spot!P84</f>
        <v>0</v>
      </c>
      <c r="G84">
        <f>PPCL_NG!P84</f>
        <v>82.39</v>
      </c>
      <c r="H84">
        <f>PPCL_Spot!P84</f>
        <v>0</v>
      </c>
      <c r="I84">
        <f>Bawana_NG!P84</f>
        <v>99.956095465020894</v>
      </c>
      <c r="J84">
        <f>Bawana_RLNG!P84</f>
        <v>0</v>
      </c>
      <c r="K84">
        <f>Bawana_Spot!P84</f>
        <v>339.92679258368128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877.92713442863078</v>
      </c>
      <c r="P84" s="36">
        <v>33.809999999999995</v>
      </c>
      <c r="Q84" s="36">
        <v>14.490000000000002</v>
      </c>
      <c r="R84" s="38">
        <v>0</v>
      </c>
      <c r="S84" s="38">
        <v>3.72</v>
      </c>
      <c r="T84" s="37">
        <f>SUMPRODUCT(LTA!J84:AN84,LTA!J$101:AN$101,LTA!J$103:AN$103)</f>
        <v>97.62</v>
      </c>
      <c r="U84" s="37">
        <f>SUMPRODUCT(LTA!J84:AN84,LTA!J$102:AN$102,LTA!J$103:AN$103)</f>
        <v>151.28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906.91999999999985</v>
      </c>
      <c r="AB84" s="75">
        <f>-STOA!N84</f>
        <v>0</v>
      </c>
      <c r="AC84">
        <f t="shared" si="3"/>
        <v>22.370151629477053</v>
      </c>
      <c r="AD84">
        <f t="shared" si="4"/>
        <v>2640.7431375939818</v>
      </c>
      <c r="AE84">
        <f>'IDT-1'!B84</f>
        <v>0</v>
      </c>
      <c r="AF84" s="24"/>
      <c r="AG84">
        <f t="shared" si="5"/>
        <v>2640.7431375939818</v>
      </c>
      <c r="AI84" s="34">
        <f>PXIL!H84</f>
        <v>0</v>
      </c>
      <c r="AJ84" s="34">
        <f>PXIL!N84</f>
        <v>0</v>
      </c>
      <c r="AK84" s="34">
        <f>RTM_IEX!H84</f>
        <v>30.73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10.847200000000001</v>
      </c>
      <c r="E85">
        <f>GT_NG!P85</f>
        <v>13.49606674612634</v>
      </c>
      <c r="F85">
        <f>GT_Spot!P85</f>
        <v>0</v>
      </c>
      <c r="G85">
        <f>PPCL_NG!P85</f>
        <v>82</v>
      </c>
      <c r="H85">
        <f>PPCL_Spot!P85</f>
        <v>0</v>
      </c>
      <c r="I85">
        <f>Bawana_NG!P85</f>
        <v>99.956095465020894</v>
      </c>
      <c r="J85">
        <f>Bawana_RLNG!P85</f>
        <v>0</v>
      </c>
      <c r="K85">
        <f>Bawana_Spot!P85</f>
        <v>339.92679258368128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1074.3509920406721</v>
      </c>
      <c r="P85" s="36">
        <v>57.96</v>
      </c>
      <c r="Q85" s="36">
        <v>38.269999999999996</v>
      </c>
      <c r="R85" s="38">
        <v>0</v>
      </c>
      <c r="S85" s="38">
        <v>7.6700000000000008</v>
      </c>
      <c r="T85" s="37">
        <f>SUMPRODUCT(LTA!J85:AN85,LTA!J$101:AN$101,LTA!J$103:AN$103)</f>
        <v>98.67</v>
      </c>
      <c r="U85" s="37">
        <f>SUMPRODUCT(LTA!J85:AN85,LTA!J$102:AN$102,LTA!J$103:AN$103)</f>
        <v>149.79999999999998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906.91999999999985</v>
      </c>
      <c r="AB85" s="75">
        <f>-STOA!N85</f>
        <v>0</v>
      </c>
      <c r="AC85">
        <f t="shared" si="3"/>
        <v>25.647923162099122</v>
      </c>
      <c r="AD85">
        <f t="shared" si="4"/>
        <v>2682.2192236734013</v>
      </c>
      <c r="AE85">
        <f>'IDT-1'!B85</f>
        <v>0</v>
      </c>
      <c r="AF85" s="24"/>
      <c r="AG85">
        <f t="shared" si="5"/>
        <v>2682.2192236734013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-172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10.847200000000001</v>
      </c>
      <c r="E86">
        <f>GT_NG!P86</f>
        <v>13.49606674612634</v>
      </c>
      <c r="F86">
        <f>GT_Spot!P86</f>
        <v>0</v>
      </c>
      <c r="G86">
        <f>PPCL_NG!P86</f>
        <v>82</v>
      </c>
      <c r="H86">
        <f>PPCL_Spot!P86</f>
        <v>0</v>
      </c>
      <c r="I86">
        <f>Bawana_NG!P86</f>
        <v>99.956095465020894</v>
      </c>
      <c r="J86">
        <f>Bawana_RLNG!P86</f>
        <v>0</v>
      </c>
      <c r="K86">
        <f>Bawana_Spot!P86</f>
        <v>339.92679258368128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1095.0698493880377</v>
      </c>
      <c r="P86" s="36">
        <v>57.96</v>
      </c>
      <c r="Q86" s="36">
        <v>38.269999999999996</v>
      </c>
      <c r="R86" s="38">
        <v>0</v>
      </c>
      <c r="S86" s="38">
        <v>7.6700000000000008</v>
      </c>
      <c r="T86" s="37">
        <f>SUMPRODUCT(LTA!J86:AN86,LTA!J$101:AN$101,LTA!J$103:AN$103)</f>
        <v>96.99</v>
      </c>
      <c r="U86" s="37">
        <f>SUMPRODUCT(LTA!J86:AN86,LTA!J$102:AN$102,LTA!J$103:AN$103)</f>
        <v>144.29999999999998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906.91999999999985</v>
      </c>
      <c r="AB86" s="75">
        <f>-STOA!N86</f>
        <v>0</v>
      </c>
      <c r="AC86">
        <f t="shared" si="3"/>
        <v>25.499043674345433</v>
      </c>
      <c r="AD86">
        <f t="shared" si="4"/>
        <v>2726.9069605085206</v>
      </c>
      <c r="AE86">
        <f>'IDT-1'!B86</f>
        <v>0</v>
      </c>
      <c r="AF86" s="24"/>
      <c r="AG86">
        <f t="shared" si="5"/>
        <v>2726.9069605085206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-141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10.847200000000001</v>
      </c>
      <c r="E87">
        <f>GT_NG!P87</f>
        <v>13.49606674612634</v>
      </c>
      <c r="F87">
        <f>GT_Spot!P87</f>
        <v>0</v>
      </c>
      <c r="G87">
        <f>PPCL_NG!P87</f>
        <v>82.39</v>
      </c>
      <c r="H87">
        <f>PPCL_Spot!P87</f>
        <v>0</v>
      </c>
      <c r="I87">
        <f>Bawana_NG!P87</f>
        <v>99.956095465020894</v>
      </c>
      <c r="J87">
        <f>Bawana_RLNG!P87</f>
        <v>0</v>
      </c>
      <c r="K87">
        <f>Bawana_Spot!P87</f>
        <v>339.92679258368128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1143.716728916583</v>
      </c>
      <c r="P87" s="36">
        <v>57.96</v>
      </c>
      <c r="Q87" s="36">
        <v>38.269999999999996</v>
      </c>
      <c r="R87" s="38">
        <v>0</v>
      </c>
      <c r="S87" s="38">
        <v>7.6700000000000008</v>
      </c>
      <c r="T87" s="37">
        <f>SUMPRODUCT(LTA!J87:AN87,LTA!J$101:AN$101,LTA!J$103:AN$103)</f>
        <v>88.66</v>
      </c>
      <c r="U87" s="37">
        <f>SUMPRODUCT(LTA!J87:AN87,LTA!J$102:AN$102,LTA!J$103:AN$103)</f>
        <v>143.29999999999998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906.91999999999985</v>
      </c>
      <c r="AB87" s="75">
        <f>-STOA!N87</f>
        <v>0</v>
      </c>
      <c r="AC87">
        <f t="shared" si="3"/>
        <v>25.485263995664756</v>
      </c>
      <c r="AD87">
        <f t="shared" si="4"/>
        <v>2807.6276197157463</v>
      </c>
      <c r="AE87">
        <f>'IDT-1'!B87</f>
        <v>0</v>
      </c>
      <c r="AF87" s="24"/>
      <c r="AG87">
        <f t="shared" si="5"/>
        <v>2807.6276197157463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-100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10.847200000000001</v>
      </c>
      <c r="E88">
        <f>GT_NG!P88</f>
        <v>13.49606674612634</v>
      </c>
      <c r="F88">
        <f>GT_Spot!P88</f>
        <v>0</v>
      </c>
      <c r="G88">
        <f>PPCL_NG!P88</f>
        <v>82.39</v>
      </c>
      <c r="H88">
        <f>PPCL_Spot!P88</f>
        <v>0</v>
      </c>
      <c r="I88">
        <f>Bawana_NG!P88</f>
        <v>99.956095465020894</v>
      </c>
      <c r="J88">
        <f>Bawana_RLNG!P88</f>
        <v>0</v>
      </c>
      <c r="K88">
        <f>Bawana_Spot!P88</f>
        <v>339.92679258368128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1265.0466087379866</v>
      </c>
      <c r="P88" s="36">
        <v>57.96</v>
      </c>
      <c r="Q88" s="36">
        <v>38.269999999999996</v>
      </c>
      <c r="R88" s="38">
        <v>0</v>
      </c>
      <c r="S88" s="38">
        <v>7.6700000000000008</v>
      </c>
      <c r="T88" s="37">
        <f>SUMPRODUCT(LTA!J88:AN88,LTA!J$101:AN$101,LTA!J$103:AN$103)</f>
        <v>85.33</v>
      </c>
      <c r="U88" s="37">
        <f>SUMPRODUCT(LTA!J88:AN88,LTA!J$102:AN$102,LTA!J$103:AN$103)</f>
        <v>141.29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906.91999999999985</v>
      </c>
      <c r="AB88" s="75">
        <f>-STOA!N88</f>
        <v>0</v>
      </c>
      <c r="AC88">
        <f t="shared" si="3"/>
        <v>26.857723399234334</v>
      </c>
      <c r="AD88">
        <f t="shared" si="4"/>
        <v>2875.2450401335805</v>
      </c>
      <c r="AE88">
        <f>'IDT-1'!B88</f>
        <v>0</v>
      </c>
      <c r="AF88" s="24"/>
      <c r="AG88">
        <f t="shared" si="5"/>
        <v>2875.2450401335805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-147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10.847200000000001</v>
      </c>
      <c r="E89">
        <f>GT_NG!P89</f>
        <v>13.49606674612634</v>
      </c>
      <c r="F89">
        <f>GT_Spot!P89</f>
        <v>0</v>
      </c>
      <c r="G89">
        <f>PPCL_NG!P89</f>
        <v>82.39</v>
      </c>
      <c r="H89">
        <f>PPCL_Spot!P89</f>
        <v>0</v>
      </c>
      <c r="I89">
        <f>Bawana_NG!P89</f>
        <v>99.956095465020894</v>
      </c>
      <c r="J89">
        <f>Bawana_RLNG!P89</f>
        <v>0</v>
      </c>
      <c r="K89">
        <f>Bawana_Spot!P89</f>
        <v>339.92679258368128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1265.0466087379866</v>
      </c>
      <c r="P89" s="36">
        <v>57.96</v>
      </c>
      <c r="Q89" s="36">
        <v>38.269999999999996</v>
      </c>
      <c r="R89" s="38">
        <v>0</v>
      </c>
      <c r="S89" s="38">
        <v>7.6700000000000008</v>
      </c>
      <c r="T89" s="37">
        <f>SUMPRODUCT(LTA!J89:AN89,LTA!J$101:AN$101,LTA!J$103:AN$103)</f>
        <v>80</v>
      </c>
      <c r="U89" s="37">
        <f>SUMPRODUCT(LTA!J89:AN89,LTA!J$102:AN$102,LTA!J$103:AN$103)</f>
        <v>135.79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906.91999999999985</v>
      </c>
      <c r="AB89" s="75">
        <f>-STOA!N89</f>
        <v>0</v>
      </c>
      <c r="AC89">
        <f t="shared" si="3"/>
        <v>25.521491213675642</v>
      </c>
      <c r="AD89">
        <f t="shared" si="4"/>
        <v>3012.7512723191389</v>
      </c>
      <c r="AE89">
        <f>'IDT-1'!B89</f>
        <v>0</v>
      </c>
      <c r="AF89" s="24"/>
      <c r="AG89">
        <f t="shared" si="5"/>
        <v>3012.7512723191389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10.847200000000001</v>
      </c>
      <c r="E90">
        <f>GT_NG!P90</f>
        <v>13.49606674612634</v>
      </c>
      <c r="F90">
        <f>GT_Spot!P90</f>
        <v>0</v>
      </c>
      <c r="G90">
        <f>PPCL_NG!P90</f>
        <v>82.39</v>
      </c>
      <c r="H90">
        <f>PPCL_Spot!P90</f>
        <v>0</v>
      </c>
      <c r="I90">
        <f>Bawana_NG!P90</f>
        <v>99.956095465020894</v>
      </c>
      <c r="J90">
        <f>Bawana_RLNG!P90</f>
        <v>0</v>
      </c>
      <c r="K90">
        <f>Bawana_Spot!P90</f>
        <v>339.92679258368128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1271.7137572367042</v>
      </c>
      <c r="P90" s="36">
        <v>57.96</v>
      </c>
      <c r="Q90" s="36">
        <v>38.269999999999996</v>
      </c>
      <c r="R90" s="38">
        <v>0</v>
      </c>
      <c r="S90" s="38">
        <v>7.6700000000000008</v>
      </c>
      <c r="T90" s="37">
        <f>SUMPRODUCT(LTA!J90:AN90,LTA!J$101:AN$101,LTA!J$103:AN$103)</f>
        <v>75.33</v>
      </c>
      <c r="U90" s="37">
        <f>SUMPRODUCT(LTA!J90:AN90,LTA!J$102:AN$102,LTA!J$103:AN$103)</f>
        <v>132.28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906.91999999999985</v>
      </c>
      <c r="AB90" s="75">
        <f>-STOA!N90</f>
        <v>0</v>
      </c>
      <c r="AC90">
        <f t="shared" si="3"/>
        <v>25.508783261064874</v>
      </c>
      <c r="AD90">
        <f t="shared" si="4"/>
        <v>3011.2511287704679</v>
      </c>
      <c r="AE90">
        <f>'IDT-1'!B90</f>
        <v>0</v>
      </c>
      <c r="AF90" s="24"/>
      <c r="AG90">
        <f t="shared" si="5"/>
        <v>3011.2511287704679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10.847200000000001</v>
      </c>
      <c r="E91">
        <f>GT_NG!P91</f>
        <v>13.49606674612634</v>
      </c>
      <c r="F91">
        <f>GT_Spot!P91</f>
        <v>0</v>
      </c>
      <c r="G91">
        <f>PPCL_NG!P91</f>
        <v>82.39</v>
      </c>
      <c r="H91">
        <f>PPCL_Spot!P91</f>
        <v>0</v>
      </c>
      <c r="I91">
        <f>Bawana_NG!P91</f>
        <v>99.956095465020894</v>
      </c>
      <c r="J91">
        <f>Bawana_RLNG!P91</f>
        <v>0</v>
      </c>
      <c r="K91">
        <f>Bawana_Spot!P91</f>
        <v>339.92679258368128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1271.7137572367042</v>
      </c>
      <c r="P91" s="36">
        <v>57.96</v>
      </c>
      <c r="Q91" s="36">
        <v>38.269999999999996</v>
      </c>
      <c r="R91" s="38">
        <v>0</v>
      </c>
      <c r="S91" s="38">
        <v>7.6700000000000008</v>
      </c>
      <c r="T91" s="37">
        <f>SUMPRODUCT(LTA!J91:AN91,LTA!J$101:AN$101,LTA!J$103:AN$103)</f>
        <v>89.67</v>
      </c>
      <c r="U91" s="37">
        <f>SUMPRODUCT(LTA!J91:AN91,LTA!J$102:AN$102,LTA!J$103:AN$103)</f>
        <v>162.28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1083.6499999999996</v>
      </c>
      <c r="AB91" s="75">
        <f>-STOA!N91</f>
        <v>0</v>
      </c>
      <c r="AC91">
        <f t="shared" si="3"/>
        <v>28.136646614029779</v>
      </c>
      <c r="AD91">
        <f t="shared" si="4"/>
        <v>3138.693265417503</v>
      </c>
      <c r="AE91">
        <f>'IDT-1'!B91</f>
        <v>0</v>
      </c>
      <c r="AF91" s="24"/>
      <c r="AG91">
        <f t="shared" si="5"/>
        <v>3138.693265417503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-91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10.847200000000001</v>
      </c>
      <c r="E92">
        <f>GT_NG!P92</f>
        <v>14.296527777777778</v>
      </c>
      <c r="F92">
        <f>GT_Spot!P92</f>
        <v>0</v>
      </c>
      <c r="G92">
        <f>PPCL_NG!P92</f>
        <v>82.39</v>
      </c>
      <c r="H92">
        <f>PPCL_Spot!P92</f>
        <v>0</v>
      </c>
      <c r="I92">
        <f>Bawana_NG!P92</f>
        <v>99.956095465020894</v>
      </c>
      <c r="J92">
        <f>Bawana_RLNG!P92</f>
        <v>0</v>
      </c>
      <c r="K92">
        <f>Bawana_Spot!P92</f>
        <v>339.92679258368128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1271.7137572367042</v>
      </c>
      <c r="P92" s="36">
        <v>57.96</v>
      </c>
      <c r="Q92" s="36">
        <v>38.269999999999996</v>
      </c>
      <c r="R92" s="38">
        <v>0</v>
      </c>
      <c r="S92" s="38">
        <v>7.6700000000000008</v>
      </c>
      <c r="T92" s="37">
        <f>SUMPRODUCT(LTA!J92:AN92,LTA!J$101:AN$101,LTA!J$103:AN$103)</f>
        <v>87.66</v>
      </c>
      <c r="U92" s="37">
        <f>SUMPRODUCT(LTA!J92:AN92,LTA!J$102:AN$102,LTA!J$103:AN$103)</f>
        <v>160.28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1083.6499999999996</v>
      </c>
      <c r="AB92" s="75">
        <f>-STOA!N92</f>
        <v>0</v>
      </c>
      <c r="AC92">
        <f t="shared" si="3"/>
        <v>27.626830496376972</v>
      </c>
      <c r="AD92">
        <f t="shared" si="4"/>
        <v>3192.9935425668073</v>
      </c>
      <c r="AE92">
        <f>'IDT-1'!B92</f>
        <v>0</v>
      </c>
      <c r="AF92" s="24"/>
      <c r="AG92">
        <f t="shared" si="5"/>
        <v>3192.9935425668073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-34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10.847200000000001</v>
      </c>
      <c r="E93">
        <f>GT_NG!P93</f>
        <v>14.296527777777778</v>
      </c>
      <c r="F93">
        <f>GT_Spot!P93</f>
        <v>0</v>
      </c>
      <c r="G93">
        <f>PPCL_NG!P93</f>
        <v>82.39</v>
      </c>
      <c r="H93">
        <f>PPCL_Spot!P93</f>
        <v>0</v>
      </c>
      <c r="I93">
        <f>Bawana_NG!P93</f>
        <v>99.956095465020894</v>
      </c>
      <c r="J93">
        <f>Bawana_RLNG!P93</f>
        <v>0</v>
      </c>
      <c r="K93">
        <f>Bawana_Spot!P93</f>
        <v>339.92679258368128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1277.2151267965219</v>
      </c>
      <c r="P93" s="36">
        <v>57.96</v>
      </c>
      <c r="Q93" s="36">
        <v>38.269999999999996</v>
      </c>
      <c r="R93" s="38">
        <v>0</v>
      </c>
      <c r="S93" s="38">
        <v>7.6700000000000008</v>
      </c>
      <c r="T93" s="37">
        <f>SUMPRODUCT(LTA!J93:AN93,LTA!J$101:AN$101,LTA!J$103:AN$103)</f>
        <v>84</v>
      </c>
      <c r="U93" s="37">
        <f>SUMPRODUCT(LTA!J93:AN93,LTA!J$102:AN$102,LTA!J$103:AN$103)</f>
        <v>155.78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1083.6499999999996</v>
      </c>
      <c r="AB93" s="75">
        <f>-STOA!N93</f>
        <v>0</v>
      </c>
      <c r="AC93">
        <f t="shared" si="3"/>
        <v>28.316075249570119</v>
      </c>
      <c r="AD93">
        <f t="shared" si="4"/>
        <v>3105.6456673734315</v>
      </c>
      <c r="AE93">
        <f>'IDT-1'!B93</f>
        <v>143.16200000000001</v>
      </c>
      <c r="AF93" s="24"/>
      <c r="AG93">
        <f t="shared" si="5"/>
        <v>3248.8076673734313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-118</v>
      </c>
      <c r="AM93" s="34">
        <f>RTM_PXI!H93</f>
        <v>0</v>
      </c>
      <c r="AN93" s="34">
        <f>RTM_PXI!N93</f>
        <v>0</v>
      </c>
      <c r="AO93" s="147">
        <f>GDAM_IEX!H93</f>
        <v>0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10.847200000000001</v>
      </c>
      <c r="E94">
        <f>GT_NG!P94</f>
        <v>14.296527777777778</v>
      </c>
      <c r="F94">
        <f>GT_Spot!P94</f>
        <v>0</v>
      </c>
      <c r="G94">
        <f>PPCL_NG!P94</f>
        <v>82.39</v>
      </c>
      <c r="H94">
        <f>PPCL_Spot!P94</f>
        <v>0</v>
      </c>
      <c r="I94">
        <f>Bawana_NG!P94</f>
        <v>99.956095465020894</v>
      </c>
      <c r="J94">
        <f>Bawana_RLNG!P94</f>
        <v>0</v>
      </c>
      <c r="K94">
        <f>Bawana_Spot!P94</f>
        <v>367.85674359314834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1265.9362148948055</v>
      </c>
      <c r="P94" s="36">
        <v>57.96</v>
      </c>
      <c r="Q94" s="36">
        <v>38.269999999999996</v>
      </c>
      <c r="R94" s="38">
        <v>0</v>
      </c>
      <c r="S94" s="38">
        <v>7.6700000000000008</v>
      </c>
      <c r="T94" s="37">
        <f>SUMPRODUCT(LTA!J94:AN94,LTA!J$101:AN$101,LTA!J$103:AN$103)</f>
        <v>79.33</v>
      </c>
      <c r="U94" s="37">
        <f>SUMPRODUCT(LTA!J94:AN94,LTA!J$102:AN$102,LTA!J$103:AN$103)</f>
        <v>150.28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20.83</v>
      </c>
      <c r="Z94" s="34">
        <f>IEX!N94</f>
        <v>0</v>
      </c>
      <c r="AA94" s="75">
        <f>STOA!H94</f>
        <v>1083.6499999999996</v>
      </c>
      <c r="AB94" s="75">
        <f>-STOA!N94</f>
        <v>0</v>
      </c>
      <c r="AC94">
        <f t="shared" si="3"/>
        <v>28.632754930878775</v>
      </c>
      <c r="AD94">
        <f t="shared" si="4"/>
        <v>3207.3000267998732</v>
      </c>
      <c r="AE94">
        <f>'IDT-1'!B94</f>
        <v>81.349000000000004</v>
      </c>
      <c r="AF94" s="24"/>
      <c r="AG94">
        <f t="shared" si="5"/>
        <v>3288.6490267998734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-86</v>
      </c>
      <c r="AM94" s="34">
        <f>RTM_PXI!H94</f>
        <v>0</v>
      </c>
      <c r="AN94" s="34">
        <f>RTM_PXI!N94</f>
        <v>0</v>
      </c>
      <c r="AO94" s="147">
        <f>GDAM_IEX!H94</f>
        <v>42.66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10.847200000000001</v>
      </c>
      <c r="E95">
        <f>GT_NG!P95</f>
        <v>14.296527777777778</v>
      </c>
      <c r="F95">
        <f>GT_Spot!P95</f>
        <v>0</v>
      </c>
      <c r="G95">
        <f>PPCL_NG!P95</f>
        <v>82.39</v>
      </c>
      <c r="H95">
        <f>PPCL_Spot!P95</f>
        <v>0</v>
      </c>
      <c r="I95">
        <f>Bawana_NG!P95</f>
        <v>99.956095465020894</v>
      </c>
      <c r="J95">
        <f>Bawana_RLNG!P95</f>
        <v>0</v>
      </c>
      <c r="K95">
        <f>Bawana_Spot!P95</f>
        <v>387.85687121364901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1265.9362148948055</v>
      </c>
      <c r="P95" s="36">
        <v>57.96</v>
      </c>
      <c r="Q95" s="36">
        <v>38.269999999999996</v>
      </c>
      <c r="R95" s="38">
        <v>0</v>
      </c>
      <c r="S95" s="38">
        <v>7.6700000000000008</v>
      </c>
      <c r="T95" s="37">
        <f>SUMPRODUCT(LTA!J95:AN95,LTA!J$101:AN$101,LTA!J$103:AN$103)</f>
        <v>75.33</v>
      </c>
      <c r="U95" s="37">
        <f>SUMPRODUCT(LTA!J95:AN95,LTA!J$102:AN$102,LTA!J$103:AN$103)</f>
        <v>150.28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55.6</v>
      </c>
      <c r="Z95" s="34">
        <f>IEX!N95</f>
        <v>0</v>
      </c>
      <c r="AA95" s="75">
        <f>STOA!H95</f>
        <v>1082.5899999999997</v>
      </c>
      <c r="AB95" s="75">
        <f>-STOA!N95</f>
        <v>0</v>
      </c>
      <c r="AC95">
        <f t="shared" si="3"/>
        <v>28.77150211341942</v>
      </c>
      <c r="AD95">
        <f t="shared" si="4"/>
        <v>3285.9414072378336</v>
      </c>
      <c r="AE95">
        <f>'IDT-1'!B95</f>
        <v>67.790999999999997</v>
      </c>
      <c r="AF95" s="24"/>
      <c r="AG95">
        <f t="shared" si="5"/>
        <v>3353.7324072378337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-55</v>
      </c>
      <c r="AM95" s="34">
        <f>RTM_PXI!H95</f>
        <v>0</v>
      </c>
      <c r="AN95" s="34">
        <f>RTM_PXI!N95</f>
        <v>0</v>
      </c>
      <c r="AO95" s="147">
        <f>GDAM_IEX!H95</f>
        <v>40.729999999999997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10.847200000000001</v>
      </c>
      <c r="E96">
        <f>GT_NG!P96</f>
        <v>14.296527777777778</v>
      </c>
      <c r="F96">
        <f>GT_Spot!P96</f>
        <v>0</v>
      </c>
      <c r="G96">
        <f>PPCL_NG!P96</f>
        <v>82.39</v>
      </c>
      <c r="H96">
        <f>PPCL_Spot!P96</f>
        <v>0</v>
      </c>
      <c r="I96">
        <f>Bawana_NG!P96</f>
        <v>99.956095465020894</v>
      </c>
      <c r="J96">
        <f>Bawana_RLNG!P96</f>
        <v>0</v>
      </c>
      <c r="K96">
        <f>Bawana_Spot!P96</f>
        <v>387.85687121364901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1268.9253082546231</v>
      </c>
      <c r="P96" s="36">
        <v>57.96</v>
      </c>
      <c r="Q96" s="36">
        <v>38.269999999999996</v>
      </c>
      <c r="R96" s="38">
        <v>0</v>
      </c>
      <c r="S96" s="38">
        <v>7.6700000000000008</v>
      </c>
      <c r="T96" s="37">
        <f>SUMPRODUCT(LTA!J96:AN96,LTA!J$101:AN$101,LTA!J$103:AN$103)</f>
        <v>72.67</v>
      </c>
      <c r="U96" s="37">
        <f>SUMPRODUCT(LTA!J96:AN96,LTA!J$102:AN$102,LTA!J$103:AN$103)</f>
        <v>149.28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67.34</v>
      </c>
      <c r="Z96" s="34">
        <f>IEX!N96</f>
        <v>0</v>
      </c>
      <c r="AA96" s="75">
        <f>STOA!H96</f>
        <v>1082.5899999999997</v>
      </c>
      <c r="AB96" s="75">
        <f>-STOA!N96</f>
        <v>0</v>
      </c>
      <c r="AC96">
        <f t="shared" si="3"/>
        <v>28.803006289493446</v>
      </c>
      <c r="AD96">
        <f t="shared" si="4"/>
        <v>3317.7789964215776</v>
      </c>
      <c r="AE96">
        <f>'IDT-1'!B96</f>
        <v>56.944000000000003</v>
      </c>
      <c r="AF96" s="24"/>
      <c r="AG96">
        <f t="shared" si="5"/>
        <v>3374.7229964215776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-41</v>
      </c>
      <c r="AM96" s="34">
        <f>RTM_PXI!H96</f>
        <v>0</v>
      </c>
      <c r="AN96" s="34">
        <f>RTM_PXI!N96</f>
        <v>0</v>
      </c>
      <c r="AO96" s="147">
        <f>GDAM_IEX!H96</f>
        <v>47.53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10.847200000000001</v>
      </c>
      <c r="E97">
        <f>GT_NG!P97</f>
        <v>14.296527777777778</v>
      </c>
      <c r="F97">
        <f>GT_Spot!P97</f>
        <v>0</v>
      </c>
      <c r="G97">
        <f>PPCL_NG!P97</f>
        <v>82.39</v>
      </c>
      <c r="H97">
        <f>PPCL_Spot!P97</f>
        <v>0</v>
      </c>
      <c r="I97">
        <f>Bawana_NG!P97</f>
        <v>99.956095465020894</v>
      </c>
      <c r="J97">
        <f>Bawana_RLNG!P97</f>
        <v>0</v>
      </c>
      <c r="K97">
        <f>Bawana_Spot!P97</f>
        <v>387.85687121364901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1276.5926389205747</v>
      </c>
      <c r="P97" s="36">
        <v>57.96</v>
      </c>
      <c r="Q97" s="36">
        <v>38.269999999999996</v>
      </c>
      <c r="R97" s="38">
        <v>0</v>
      </c>
      <c r="S97" s="38">
        <v>7.6700000000000008</v>
      </c>
      <c r="T97" s="37">
        <f>SUMPRODUCT(LTA!J97:AN97,LTA!J$101:AN$101,LTA!J$103:AN$103)</f>
        <v>70.989999999999995</v>
      </c>
      <c r="U97" s="37">
        <f>SUMPRODUCT(LTA!J97:AN97,LTA!J$102:AN$102,LTA!J$103:AN$103)</f>
        <v>148.78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47.45</v>
      </c>
      <c r="Z97" s="34">
        <f>IEX!N97</f>
        <v>0</v>
      </c>
      <c r="AA97" s="75">
        <f>STOA!H97</f>
        <v>1082.5899999999997</v>
      </c>
      <c r="AB97" s="75">
        <f>-STOA!N97</f>
        <v>0</v>
      </c>
      <c r="AC97">
        <f t="shared" si="3"/>
        <v>28.851408494759884</v>
      </c>
      <c r="AD97">
        <f t="shared" si="4"/>
        <v>3277.2979248822621</v>
      </c>
      <c r="AE97">
        <f>'IDT-1'!B97</f>
        <v>51.521000000000001</v>
      </c>
      <c r="AF97" s="24"/>
      <c r="AG97">
        <f t="shared" si="5"/>
        <v>3328.8189248822623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-64</v>
      </c>
      <c r="AM97" s="34">
        <f>RTM_PXI!H97</f>
        <v>0</v>
      </c>
      <c r="AN97" s="34">
        <f>RTM_PXI!N97</f>
        <v>0</v>
      </c>
      <c r="AO97" s="147">
        <f>GDAM_IEX!H97</f>
        <v>44.5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10.847200000000001</v>
      </c>
      <c r="E98">
        <f>GT_NG!P98</f>
        <v>14.296527777777778</v>
      </c>
      <c r="F98">
        <f>GT_Spot!P98</f>
        <v>0</v>
      </c>
      <c r="G98">
        <f>PPCL_NG!P98</f>
        <v>82.39</v>
      </c>
      <c r="H98">
        <f>PPCL_Spot!P98</f>
        <v>0</v>
      </c>
      <c r="I98">
        <f>Bawana_NG!P98</f>
        <v>99.956095465020894</v>
      </c>
      <c r="J98">
        <f>Bawana_RLNG!P98</f>
        <v>0</v>
      </c>
      <c r="K98">
        <f>Bawana_Spot!P98</f>
        <v>387.85687121364901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1275.7552135205747</v>
      </c>
      <c r="P98" s="36">
        <v>57.96</v>
      </c>
      <c r="Q98" s="36">
        <v>38.269999999999996</v>
      </c>
      <c r="R98" s="38">
        <v>0</v>
      </c>
      <c r="S98" s="38">
        <v>7.6700000000000008</v>
      </c>
      <c r="T98" s="37">
        <f>SUMPRODUCT(LTA!J98:AN98,LTA!J$101:AN$101,LTA!J$103:AN$103)</f>
        <v>69.67</v>
      </c>
      <c r="U98" s="37">
        <f>SUMPRODUCT(LTA!J98:AN98,LTA!J$102:AN$102,LTA!J$103:AN$103)</f>
        <v>147.28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46.15</v>
      </c>
      <c r="Z98" s="34">
        <f>IEX!N98</f>
        <v>0</v>
      </c>
      <c r="AA98" s="75">
        <f>STOA!H98</f>
        <v>1082.5899999999997</v>
      </c>
      <c r="AB98" s="75">
        <f>-STOA!N98</f>
        <v>0</v>
      </c>
      <c r="AC98">
        <f t="shared" si="3"/>
        <v>28.792158752299443</v>
      </c>
      <c r="AD98">
        <f t="shared" si="4"/>
        <v>3262.2697492247225</v>
      </c>
      <c r="AE98">
        <f>'IDT-1'!B98</f>
        <v>51.521000000000001</v>
      </c>
      <c r="AF98" s="24"/>
      <c r="AG98">
        <f t="shared" si="5"/>
        <v>3313.7907492247227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-68</v>
      </c>
      <c r="AM98" s="34">
        <f>RTM_PXI!H98</f>
        <v>0</v>
      </c>
      <c r="AN98" s="34">
        <f>RTM_PXI!N98</f>
        <v>0</v>
      </c>
      <c r="AO98" s="147">
        <f>GDAM_IEX!H98</f>
        <v>38.369999999999997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0.27086709999999997</v>
      </c>
      <c r="E99">
        <f t="shared" si="6"/>
        <v>0.34605005678124973</v>
      </c>
      <c r="F99">
        <f t="shared" si="6"/>
        <v>0</v>
      </c>
      <c r="G99">
        <f t="shared" si="6"/>
        <v>1.9771650000000032</v>
      </c>
      <c r="H99">
        <f t="shared" si="6"/>
        <v>0</v>
      </c>
      <c r="I99">
        <f t="shared" si="6"/>
        <v>3.021357405647858</v>
      </c>
      <c r="J99">
        <f t="shared" si="6"/>
        <v>0</v>
      </c>
      <c r="K99">
        <f t="shared" si="6"/>
        <v>8.1985752988251654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24.812849195685725</v>
      </c>
      <c r="P99" s="36">
        <f t="shared" si="6"/>
        <v>1.0975952481327476</v>
      </c>
      <c r="Q99" s="36">
        <f t="shared" si="6"/>
        <v>0.73155249999999916</v>
      </c>
      <c r="R99" s="38">
        <f t="shared" si="6"/>
        <v>0.48709620717086116</v>
      </c>
      <c r="S99" s="38">
        <f t="shared" si="6"/>
        <v>0.14063000000000006</v>
      </c>
      <c r="T99" s="37">
        <f t="shared" si="6"/>
        <v>5.3108700000000004</v>
      </c>
      <c r="U99" s="37">
        <f t="shared" si="6"/>
        <v>2.7916425000000036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5.9630000000000002E-2</v>
      </c>
      <c r="Z99" s="34">
        <f t="shared" si="6"/>
        <v>-3.7850000000000001</v>
      </c>
      <c r="AA99" s="75">
        <f t="shared" si="6"/>
        <v>20.533940000000001</v>
      </c>
      <c r="AB99" s="75">
        <f t="shared" si="6"/>
        <v>0</v>
      </c>
      <c r="AC99">
        <f t="shared" si="6"/>
        <v>0.64228933780829212</v>
      </c>
      <c r="AD99">
        <f t="shared" si="6"/>
        <v>62.740563674435279</v>
      </c>
      <c r="AE99">
        <f t="shared" si="6"/>
        <v>0.23081974999999999</v>
      </c>
      <c r="AG99">
        <f t="shared" si="6"/>
        <v>62.971383424435274</v>
      </c>
      <c r="AI99">
        <f t="shared" si="6"/>
        <v>0</v>
      </c>
      <c r="AJ99">
        <f t="shared" si="6"/>
        <v>0</v>
      </c>
      <c r="AK99">
        <f t="shared" si="6"/>
        <v>6.0564999999999994E-2</v>
      </c>
      <c r="AL99">
        <f t="shared" si="6"/>
        <v>-2.7274975000000001</v>
      </c>
      <c r="AM99">
        <f t="shared" si="6"/>
        <v>0</v>
      </c>
      <c r="AN99">
        <f t="shared" si="6"/>
        <v>0</v>
      </c>
      <c r="AO99">
        <f t="shared" si="6"/>
        <v>5.4965E-2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45466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6.4157499999999992</v>
      </c>
      <c r="E3">
        <f>GT_NG!Q3</f>
        <v>8.3791575492341366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37.999684601498139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859.2950440001365</v>
      </c>
      <c r="P3" s="36">
        <v>34.590000000000003</v>
      </c>
      <c r="Q3" s="36">
        <v>22.129999999999995</v>
      </c>
      <c r="R3" s="38">
        <v>0</v>
      </c>
      <c r="S3" s="38">
        <v>0</v>
      </c>
      <c r="T3" s="37">
        <f>SUMPRODUCT(LTA!J3:AN3,LTA!J$101:AN$101,LTA!J$104:AN$104)</f>
        <v>30</v>
      </c>
      <c r="U3" s="37">
        <f>SUMPRODUCT(LTA!J3:AN3,LTA!J$102:AN$102,LTA!J$104:AN$104)</f>
        <v>112.48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666.5</v>
      </c>
      <c r="AB3" s="75">
        <f>-STOA!O3</f>
        <v>0</v>
      </c>
      <c r="AC3">
        <f>SUMIF(B3:AB3,"&gt;0")*$AC$2-SUMIF(B3:AB3,"&lt;0")*($AC$2/(1-$AC$2))+SUMIF(AI3:AR3,"&gt;0")*$AC$2-SUMIF(AI3:AR3,"&lt;0")*($AC$2/(1-$AC$2))</f>
        <v>17.587637166632252</v>
      </c>
      <c r="AD3">
        <f>SUM(B3:AB3,AI3:AV3)-AC3</f>
        <v>1654.3997490721235</v>
      </c>
      <c r="AE3">
        <f>'IDT-1'!C3</f>
        <v>-125</v>
      </c>
      <c r="AF3" s="24"/>
      <c r="AG3">
        <f>SUM(AD3:AF3)</f>
        <v>1529.3997490721235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-210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6.4157499999999992</v>
      </c>
      <c r="E4">
        <f>GT_NG!Q4</f>
        <v>8.3791575492341366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37.999684601498139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859.82329829011417</v>
      </c>
      <c r="P4" s="36">
        <v>34.590000000000003</v>
      </c>
      <c r="Q4" s="36">
        <v>22.129999999999995</v>
      </c>
      <c r="R4" s="38">
        <v>0</v>
      </c>
      <c r="S4" s="38">
        <v>0</v>
      </c>
      <c r="T4" s="37">
        <f>SUMPRODUCT(LTA!J4:AN4,LTA!J$101:AN$101,LTA!J$104:AN$104)</f>
        <v>30.67</v>
      </c>
      <c r="U4" s="37">
        <f>SUMPRODUCT(LTA!J4:AN4,LTA!J$102:AN$102,LTA!J$104:AN$104)</f>
        <v>112.64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666.5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17.666815764467177</v>
      </c>
      <c r="AD4">
        <f t="shared" ref="AD4:AD67" si="1">SUM(B4:AB4,AI4:AV4)-AC4</f>
        <v>1647.6788247642664</v>
      </c>
      <c r="AE4">
        <f>'IDT-1'!C4</f>
        <v>-130</v>
      </c>
      <c r="AF4" s="24"/>
      <c r="AG4">
        <f t="shared" ref="AG4:AG67" si="2">SUM(AD4:AF4)</f>
        <v>1517.6788247642664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-218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6.4157499999999992</v>
      </c>
      <c r="E5">
        <f>GT_NG!Q5</f>
        <v>8.3791575492341366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37.999684601498139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859.82329829011417</v>
      </c>
      <c r="P5" s="36">
        <v>34.590000000000003</v>
      </c>
      <c r="Q5" s="36">
        <v>22.129999999999995</v>
      </c>
      <c r="R5" s="38">
        <v>0</v>
      </c>
      <c r="S5" s="38">
        <v>0</v>
      </c>
      <c r="T5" s="37">
        <f>SUMPRODUCT(LTA!J5:AN5,LTA!J$101:AN$101,LTA!J$104:AN$104)</f>
        <v>31.33</v>
      </c>
      <c r="U5" s="37">
        <f>SUMPRODUCT(LTA!J5:AN5,LTA!J$102:AN$102,LTA!J$104:AN$104)</f>
        <v>112.64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666.5</v>
      </c>
      <c r="AB5" s="75">
        <f>-STOA!O5</f>
        <v>0</v>
      </c>
      <c r="AC5">
        <f t="shared" si="0"/>
        <v>17.697773237641844</v>
      </c>
      <c r="AD5">
        <f t="shared" si="1"/>
        <v>1645.3078672910917</v>
      </c>
      <c r="AE5">
        <f>'IDT-1'!C5</f>
        <v>-145</v>
      </c>
      <c r="AF5" s="24"/>
      <c r="AG5">
        <f t="shared" si="2"/>
        <v>1500.3078672910917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-221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6.4157499999999992</v>
      </c>
      <c r="E6">
        <f>GT_NG!Q6</f>
        <v>8.3791575492341366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37.999684601498139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856.37629492314284</v>
      </c>
      <c r="P6" s="36">
        <v>34.590000000000003</v>
      </c>
      <c r="Q6" s="36">
        <v>22.129999999999995</v>
      </c>
      <c r="R6" s="38">
        <v>0</v>
      </c>
      <c r="S6" s="38">
        <v>0</v>
      </c>
      <c r="T6" s="37">
        <f>SUMPRODUCT(LTA!J6:AN6,LTA!J$101:AN$101,LTA!J$104:AN$104)</f>
        <v>32</v>
      </c>
      <c r="U6" s="37">
        <f>SUMPRODUCT(LTA!J6:AN6,LTA!J$102:AN$102,LTA!J$104:AN$104)</f>
        <v>112.64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666.5</v>
      </c>
      <c r="AB6" s="75">
        <f>-STOA!O6</f>
        <v>0</v>
      </c>
      <c r="AC6">
        <f t="shared" si="0"/>
        <v>17.674446409359287</v>
      </c>
      <c r="AD6">
        <f t="shared" si="1"/>
        <v>1642.554190752403</v>
      </c>
      <c r="AE6">
        <f>'IDT-1'!C6</f>
        <v>-155</v>
      </c>
      <c r="AF6" s="24"/>
      <c r="AG6">
        <f t="shared" si="2"/>
        <v>1487.554190752403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-221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6.4157499999999992</v>
      </c>
      <c r="E7">
        <f>GT_NG!Q7</f>
        <v>8.3791575492341366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37.999670945814302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857.250756660246</v>
      </c>
      <c r="P7" s="36">
        <v>34.590000000000003</v>
      </c>
      <c r="Q7" s="36">
        <v>22.129999999999995</v>
      </c>
      <c r="R7" s="38">
        <v>0</v>
      </c>
      <c r="S7" s="38">
        <v>0</v>
      </c>
      <c r="T7" s="37">
        <f>SUMPRODUCT(LTA!J7:AN7,LTA!J$101:AN$101,LTA!J$104:AN$104)</f>
        <v>32.67</v>
      </c>
      <c r="U7" s="37">
        <f>SUMPRODUCT(LTA!J7:AN7,LTA!J$102:AN$102,LTA!J$104:AN$104)</f>
        <v>112.8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-20</v>
      </c>
      <c r="AA7" s="75">
        <f>STOA!I7</f>
        <v>666.5</v>
      </c>
      <c r="AB7" s="75">
        <f>-STOA!O7</f>
        <v>0</v>
      </c>
      <c r="AC7">
        <f t="shared" si="0"/>
        <v>17.976783135889438</v>
      </c>
      <c r="AD7">
        <f t="shared" si="1"/>
        <v>1609.956302107292</v>
      </c>
      <c r="AE7">
        <f>'IDT-1'!C7</f>
        <v>-154</v>
      </c>
      <c r="AF7" s="24"/>
      <c r="AG7">
        <f t="shared" si="2"/>
        <v>1455.956302107292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-235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6.4157499999999992</v>
      </c>
      <c r="E8">
        <f>GT_NG!Q8</f>
        <v>8.3791575492341366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37.999670945814302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860.28014262974159</v>
      </c>
      <c r="P8" s="36">
        <v>34.590000000000003</v>
      </c>
      <c r="Q8" s="36">
        <v>22.129999999999995</v>
      </c>
      <c r="R8" s="38">
        <v>0</v>
      </c>
      <c r="S8" s="38">
        <v>0</v>
      </c>
      <c r="T8" s="37">
        <f>SUMPRODUCT(LTA!J8:AN8,LTA!J$101:AN$101,LTA!J$104:AN$104)</f>
        <v>33.33</v>
      </c>
      <c r="U8" s="37">
        <f>SUMPRODUCT(LTA!J8:AN8,LTA!J$102:AN$102,LTA!J$104:AN$104)</f>
        <v>112.8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-75</v>
      </c>
      <c r="AA8" s="75">
        <f>STOA!I8</f>
        <v>666.5</v>
      </c>
      <c r="AB8" s="75">
        <f>-STOA!O8</f>
        <v>0</v>
      </c>
      <c r="AC8">
        <f t="shared" si="0"/>
        <v>18.431331864277652</v>
      </c>
      <c r="AD8">
        <f t="shared" si="1"/>
        <v>1563.1911393483995</v>
      </c>
      <c r="AE8">
        <f>'IDT-1'!C8</f>
        <v>-116</v>
      </c>
      <c r="AF8" s="24"/>
      <c r="AG8">
        <f t="shared" si="2"/>
        <v>1447.1911393483995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-230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6.4157499999999992</v>
      </c>
      <c r="E9">
        <f>GT_NG!Q9</f>
        <v>8.3791575492341366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37.999652912565935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860.37383465600817</v>
      </c>
      <c r="P9" s="36">
        <v>34.590000000000003</v>
      </c>
      <c r="Q9" s="36">
        <v>22.129999999999995</v>
      </c>
      <c r="R9" s="38">
        <v>0</v>
      </c>
      <c r="S9" s="38">
        <v>0</v>
      </c>
      <c r="T9" s="37">
        <f>SUMPRODUCT(LTA!J9:AN9,LTA!J$101:AN$101,LTA!J$104:AN$104)</f>
        <v>23.33</v>
      </c>
      <c r="U9" s="37">
        <f>SUMPRODUCT(LTA!J9:AN9,LTA!J$102:AN$102,LTA!J$104:AN$104)</f>
        <v>108.98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-154.99</v>
      </c>
      <c r="AA9" s="75">
        <f>STOA!I9</f>
        <v>666.5</v>
      </c>
      <c r="AB9" s="75">
        <f>-STOA!O9</f>
        <v>0</v>
      </c>
      <c r="AC9">
        <f t="shared" si="0"/>
        <v>18.99363863223288</v>
      </c>
      <c r="AD9">
        <f t="shared" si="1"/>
        <v>1468.9125065734622</v>
      </c>
      <c r="AE9">
        <f>'IDT-1'!C9</f>
        <v>-50</v>
      </c>
      <c r="AF9" s="24"/>
      <c r="AG9">
        <f t="shared" si="2"/>
        <v>1418.9125065734622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-230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6.4157499999999992</v>
      </c>
      <c r="E10">
        <f>GT_NG!Q10</f>
        <v>8.3791575492341366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37.999652912565935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860.37383465600817</v>
      </c>
      <c r="P10" s="36">
        <v>34.590000000000003</v>
      </c>
      <c r="Q10" s="36">
        <v>22.129999999999995</v>
      </c>
      <c r="R10" s="38">
        <v>0</v>
      </c>
      <c r="S10" s="38">
        <v>0</v>
      </c>
      <c r="T10" s="37">
        <f>SUMPRODUCT(LTA!J10:AN10,LTA!J$101:AN$101,LTA!J$104:AN$104)</f>
        <v>25</v>
      </c>
      <c r="U10" s="37">
        <f>SUMPRODUCT(LTA!J10:AN10,LTA!J$102:AN$102,LTA!J$104:AN$104)</f>
        <v>109.48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-170</v>
      </c>
      <c r="AA10" s="75">
        <f>STOA!I10</f>
        <v>666.5</v>
      </c>
      <c r="AB10" s="75">
        <f>-STOA!O10</f>
        <v>0</v>
      </c>
      <c r="AC10">
        <f t="shared" si="0"/>
        <v>19.164432182858132</v>
      </c>
      <c r="AD10">
        <f t="shared" si="1"/>
        <v>1452.9017130228372</v>
      </c>
      <c r="AE10">
        <f>'IDT-1'!C10</f>
        <v>-50</v>
      </c>
      <c r="AF10" s="24"/>
      <c r="AG10">
        <f t="shared" si="2"/>
        <v>1402.9017130228372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-233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6.4157499999999992</v>
      </c>
      <c r="E11">
        <f>GT_NG!Q11</f>
        <v>8.1414345991561206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57.598000069442037</v>
      </c>
      <c r="J11">
        <f>Bawana_RLNG!Q11</f>
        <v>0</v>
      </c>
      <c r="K11">
        <f>Bawana_Spot!Q11</f>
        <v>37.999652912565935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858.13348951961768</v>
      </c>
      <c r="P11" s="36">
        <v>34.590000000000003</v>
      </c>
      <c r="Q11" s="36">
        <v>22.129999999999995</v>
      </c>
      <c r="R11" s="38">
        <v>0</v>
      </c>
      <c r="S11" s="38">
        <v>0</v>
      </c>
      <c r="T11" s="37">
        <f>SUMPRODUCT(LTA!J11:AN11,LTA!J$101:AN$101,LTA!J$104:AN$104)</f>
        <v>35</v>
      </c>
      <c r="U11" s="37">
        <f>SUMPRODUCT(LTA!J11:AN11,LTA!J$102:AN$102,LTA!J$104:AN$104)</f>
        <v>109.8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-240</v>
      </c>
      <c r="AA11" s="75">
        <f>STOA!I11</f>
        <v>666.5</v>
      </c>
      <c r="AB11" s="75">
        <f>-STOA!O11</f>
        <v>0</v>
      </c>
      <c r="AC11">
        <f t="shared" si="0"/>
        <v>19.840229866968873</v>
      </c>
      <c r="AD11">
        <f t="shared" si="1"/>
        <v>1388.068097233813</v>
      </c>
      <c r="AE11">
        <f>'IDT-1'!C11</f>
        <v>0</v>
      </c>
      <c r="AF11" s="24"/>
      <c r="AG11">
        <f t="shared" si="2"/>
        <v>1388.068097233813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-235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6.4157499999999992</v>
      </c>
      <c r="E12">
        <f>GT_NG!Q12</f>
        <v>8.1414345991561206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57.598000069442037</v>
      </c>
      <c r="J12">
        <f>Bawana_RLNG!Q12</f>
        <v>0</v>
      </c>
      <c r="K12">
        <f>Bawana_Spot!Q12</f>
        <v>37.999652912565935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858.1335054334387</v>
      </c>
      <c r="P12" s="36">
        <v>34.590000000000003</v>
      </c>
      <c r="Q12" s="36">
        <v>22.129999999999995</v>
      </c>
      <c r="R12" s="38">
        <v>0</v>
      </c>
      <c r="S12" s="38">
        <v>0</v>
      </c>
      <c r="T12" s="37">
        <f>SUMPRODUCT(LTA!J12:AN12,LTA!J$101:AN$101,LTA!J$104:AN$104)</f>
        <v>35</v>
      </c>
      <c r="U12" s="37">
        <f>SUMPRODUCT(LTA!J12:AN12,LTA!J$102:AN$102,LTA!J$104:AN$104)</f>
        <v>110.64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-255</v>
      </c>
      <c r="AA12" s="75">
        <f>STOA!I12</f>
        <v>666.5</v>
      </c>
      <c r="AB12" s="75">
        <f>-STOA!O12</f>
        <v>0</v>
      </c>
      <c r="AC12">
        <f t="shared" si="0"/>
        <v>20.016709155142749</v>
      </c>
      <c r="AD12">
        <f t="shared" si="1"/>
        <v>1368.7316338594601</v>
      </c>
      <c r="AE12">
        <f>'IDT-1'!C12</f>
        <v>0</v>
      </c>
      <c r="AF12" s="24"/>
      <c r="AG12">
        <f t="shared" si="2"/>
        <v>1368.7316338594601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-240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6.4157499999999992</v>
      </c>
      <c r="E13">
        <f>GT_NG!Q13</f>
        <v>8.1414345991561206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44.999999999999993</v>
      </c>
      <c r="J13">
        <f>Bawana_RLNG!Q13</f>
        <v>0</v>
      </c>
      <c r="K13">
        <f>Bawana_Spot!Q13</f>
        <v>37.999652912565935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751.71746390746569</v>
      </c>
      <c r="P13" s="36">
        <v>34.590000000000003</v>
      </c>
      <c r="Q13" s="36">
        <v>22.129999999999995</v>
      </c>
      <c r="R13" s="38">
        <v>0</v>
      </c>
      <c r="S13" s="38">
        <v>0</v>
      </c>
      <c r="T13" s="37">
        <f>SUMPRODUCT(LTA!J13:AN13,LTA!J$101:AN$101,LTA!J$104:AN$104)</f>
        <v>40.33</v>
      </c>
      <c r="U13" s="37">
        <f>SUMPRODUCT(LTA!J13:AN13,LTA!J$102:AN$102,LTA!J$104:AN$104)</f>
        <v>116.48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-265</v>
      </c>
      <c r="AA13" s="75">
        <f>STOA!I13</f>
        <v>666.5</v>
      </c>
      <c r="AB13" s="75">
        <f>-STOA!O13</f>
        <v>0</v>
      </c>
      <c r="AC13">
        <f t="shared" si="0"/>
        <v>18.348415010501249</v>
      </c>
      <c r="AD13">
        <f t="shared" si="1"/>
        <v>1352.5558864086865</v>
      </c>
      <c r="AE13">
        <f>'IDT-1'!C13</f>
        <v>0</v>
      </c>
      <c r="AF13" s="24"/>
      <c r="AG13">
        <f t="shared" si="2"/>
        <v>1352.5558864086865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-140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6.4157499999999992</v>
      </c>
      <c r="E14">
        <f>GT_NG!Q14</f>
        <v>8.1414345991561206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44.999999999999993</v>
      </c>
      <c r="J14">
        <f>Bawana_RLNG!Q14</f>
        <v>0</v>
      </c>
      <c r="K14">
        <f>Bawana_Spot!Q14</f>
        <v>37.999652912565935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747.25336661530116</v>
      </c>
      <c r="P14" s="36">
        <v>34.590000000000003</v>
      </c>
      <c r="Q14" s="36">
        <v>22.129999999999995</v>
      </c>
      <c r="R14" s="38">
        <v>0</v>
      </c>
      <c r="S14" s="38">
        <v>0</v>
      </c>
      <c r="T14" s="37">
        <f>SUMPRODUCT(LTA!J14:AN14,LTA!J$101:AN$101,LTA!J$104:AN$104)</f>
        <v>42</v>
      </c>
      <c r="U14" s="37">
        <f>SUMPRODUCT(LTA!J14:AN14,LTA!J$102:AN$102,LTA!J$104:AN$104)</f>
        <v>117.14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-280</v>
      </c>
      <c r="AA14" s="75">
        <f>STOA!I14</f>
        <v>666.5</v>
      </c>
      <c r="AB14" s="75">
        <f>-STOA!O14</f>
        <v>0</v>
      </c>
      <c r="AC14">
        <f t="shared" si="0"/>
        <v>18.440613643670623</v>
      </c>
      <c r="AD14">
        <f t="shared" si="1"/>
        <v>1337.3295904833528</v>
      </c>
      <c r="AE14">
        <f>'IDT-1'!C14</f>
        <v>0</v>
      </c>
      <c r="AF14" s="24"/>
      <c r="AG14">
        <f t="shared" si="2"/>
        <v>1337.3295904833528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-138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6.4157499999999992</v>
      </c>
      <c r="E15">
        <f>GT_NG!Q15</f>
        <v>8.3791575492341366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44.999999999999993</v>
      </c>
      <c r="J15">
        <f>Bawana_RLNG!Q15</f>
        <v>0</v>
      </c>
      <c r="K15">
        <f>Bawana_Spot!Q15</f>
        <v>38.749580627513836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746.88287455635452</v>
      </c>
      <c r="P15" s="36">
        <v>34.590000000000003</v>
      </c>
      <c r="Q15" s="36">
        <v>19.84</v>
      </c>
      <c r="R15" s="38">
        <v>0</v>
      </c>
      <c r="S15" s="38">
        <v>0</v>
      </c>
      <c r="T15" s="37">
        <f>SUMPRODUCT(LTA!J15:AN15,LTA!J$101:AN$101,LTA!J$104:AN$104)</f>
        <v>36</v>
      </c>
      <c r="U15" s="37">
        <f>SUMPRODUCT(LTA!J15:AN15,LTA!J$102:AN$102,LTA!J$104:AN$104)</f>
        <v>117.8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-285</v>
      </c>
      <c r="AA15" s="75">
        <f>STOA!I15</f>
        <v>666.5</v>
      </c>
      <c r="AB15" s="75">
        <f>-STOA!O15</f>
        <v>0</v>
      </c>
      <c r="AC15">
        <f t="shared" si="0"/>
        <v>18.610427034533696</v>
      </c>
      <c r="AD15">
        <f t="shared" si="1"/>
        <v>1303.146935698569</v>
      </c>
      <c r="AE15">
        <f>'IDT-1'!C15</f>
        <v>0</v>
      </c>
      <c r="AF15" s="24"/>
      <c r="AG15">
        <f t="shared" si="2"/>
        <v>1303.146935698569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-160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6.4157499999999992</v>
      </c>
      <c r="E16">
        <f>GT_NG!Q16</f>
        <v>8.3791575492341366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44.999999999999993</v>
      </c>
      <c r="J16">
        <f>Bawana_RLNG!Q16</f>
        <v>0</v>
      </c>
      <c r="K16">
        <f>Bawana_Spot!Q16</f>
        <v>38.749580627513836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747.31763213319948</v>
      </c>
      <c r="P16" s="36">
        <v>34.590000000000003</v>
      </c>
      <c r="Q16" s="36">
        <v>19.84</v>
      </c>
      <c r="R16" s="38">
        <v>0</v>
      </c>
      <c r="S16" s="38">
        <v>0</v>
      </c>
      <c r="T16" s="37">
        <f>SUMPRODUCT(LTA!J16:AN16,LTA!J$101:AN$101,LTA!J$104:AN$104)</f>
        <v>35.67</v>
      </c>
      <c r="U16" s="37">
        <f>SUMPRODUCT(LTA!J16:AN16,LTA!J$102:AN$102,LTA!J$104:AN$104)</f>
        <v>118.64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-305</v>
      </c>
      <c r="AA16" s="75">
        <f>STOA!I16</f>
        <v>666.5</v>
      </c>
      <c r="AB16" s="75">
        <f>-STOA!O16</f>
        <v>0</v>
      </c>
      <c r="AC16">
        <f t="shared" si="0"/>
        <v>18.787786152676976</v>
      </c>
      <c r="AD16">
        <f t="shared" si="1"/>
        <v>1283.9143341572706</v>
      </c>
      <c r="AE16">
        <f>'IDT-1'!C16</f>
        <v>0</v>
      </c>
      <c r="AF16" s="24"/>
      <c r="AG16">
        <f t="shared" si="2"/>
        <v>1283.9143341572706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-160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6.4157499999999992</v>
      </c>
      <c r="E17">
        <f>GT_NG!Q17</f>
        <v>8.3791575492341366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44.999999999999993</v>
      </c>
      <c r="J17">
        <f>Bawana_RLNG!Q17</f>
        <v>0</v>
      </c>
      <c r="K17">
        <f>Bawana_Spot!Q17</f>
        <v>38.749580627513836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742.85024585577582</v>
      </c>
      <c r="P17" s="36">
        <v>34.249999999999993</v>
      </c>
      <c r="Q17" s="36">
        <v>12</v>
      </c>
      <c r="R17" s="38">
        <v>0</v>
      </c>
      <c r="S17" s="38">
        <v>0</v>
      </c>
      <c r="T17" s="37">
        <f>SUMPRODUCT(LTA!J17:AN17,LTA!J$101:AN$101,LTA!J$104:AN$104)</f>
        <v>30.67</v>
      </c>
      <c r="U17" s="37">
        <f>SUMPRODUCT(LTA!J17:AN17,LTA!J$102:AN$102,LTA!J$104:AN$104)</f>
        <v>115.48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-320</v>
      </c>
      <c r="AA17" s="75">
        <f>STOA!I17</f>
        <v>666.5</v>
      </c>
      <c r="AB17" s="75">
        <f>-STOA!O17</f>
        <v>0</v>
      </c>
      <c r="AC17">
        <f t="shared" si="0"/>
        <v>18.824783051068838</v>
      </c>
      <c r="AD17">
        <f t="shared" si="1"/>
        <v>1238.0699509814549</v>
      </c>
      <c r="AE17">
        <f>'IDT-1'!C17</f>
        <v>0</v>
      </c>
      <c r="AF17" s="24"/>
      <c r="AG17">
        <f t="shared" si="2"/>
        <v>1238.0699509814549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-170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6.4157499999999992</v>
      </c>
      <c r="E18">
        <f>GT_NG!Q18</f>
        <v>8.3791575492341366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44.999999999999993</v>
      </c>
      <c r="J18">
        <f>Bawana_RLNG!Q18</f>
        <v>0</v>
      </c>
      <c r="K18">
        <f>Bawana_Spot!Q18</f>
        <v>38.749580627513836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742.85049499756394</v>
      </c>
      <c r="P18" s="36">
        <v>34.249999999999993</v>
      </c>
      <c r="Q18" s="36">
        <v>12</v>
      </c>
      <c r="R18" s="38">
        <v>0</v>
      </c>
      <c r="S18" s="38">
        <v>0</v>
      </c>
      <c r="T18" s="37">
        <f>SUMPRODUCT(LTA!J18:AN18,LTA!J$101:AN$101,LTA!J$104:AN$104)</f>
        <v>30.33</v>
      </c>
      <c r="U18" s="37">
        <f>SUMPRODUCT(LTA!J18:AN18,LTA!J$102:AN$102,LTA!J$104:AN$104)</f>
        <v>115.8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-335</v>
      </c>
      <c r="AA18" s="75">
        <f>STOA!I18</f>
        <v>666.5</v>
      </c>
      <c r="AB18" s="75">
        <f>-STOA!O18</f>
        <v>0</v>
      </c>
      <c r="AC18">
        <f t="shared" si="0"/>
        <v>18.994040298357643</v>
      </c>
      <c r="AD18">
        <f t="shared" si="1"/>
        <v>1217.8809428759541</v>
      </c>
      <c r="AE18">
        <f>'IDT-1'!C18</f>
        <v>0</v>
      </c>
      <c r="AF18" s="24"/>
      <c r="AG18">
        <f t="shared" si="2"/>
        <v>1217.8809428759541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-175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6.4157499999999992</v>
      </c>
      <c r="E19">
        <f>GT_NG!Q19</f>
        <v>8.3791575492341366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44.998381644249442</v>
      </c>
      <c r="J19">
        <f>Bawana_RLNG!Q19</f>
        <v>0</v>
      </c>
      <c r="K19">
        <f>Bawana_Spot!Q19</f>
        <v>38.749580627513836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742.15583863272286</v>
      </c>
      <c r="P19" s="36">
        <v>34.249999999999993</v>
      </c>
      <c r="Q19" s="36">
        <v>12</v>
      </c>
      <c r="R19" s="38">
        <v>0</v>
      </c>
      <c r="S19" s="38">
        <v>0</v>
      </c>
      <c r="T19" s="37">
        <f>SUMPRODUCT(LTA!J19:AN19,LTA!J$101:AN$101,LTA!J$104:AN$104)</f>
        <v>27</v>
      </c>
      <c r="U19" s="37">
        <f>SUMPRODUCT(LTA!J19:AN19,LTA!J$102:AN$102,LTA!J$104:AN$104)</f>
        <v>115.48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-355</v>
      </c>
      <c r="AA19" s="75">
        <f>STOA!I19</f>
        <v>666.5</v>
      </c>
      <c r="AB19" s="75">
        <f>-STOA!O19</f>
        <v>0</v>
      </c>
      <c r="AC19">
        <f t="shared" si="0"/>
        <v>19.126954745202458</v>
      </c>
      <c r="AD19">
        <f t="shared" si="1"/>
        <v>1193.4017537085178</v>
      </c>
      <c r="AE19">
        <f>'IDT-1'!C19</f>
        <v>0</v>
      </c>
      <c r="AF19" s="24"/>
      <c r="AG19">
        <f t="shared" si="2"/>
        <v>1193.4017537085178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-175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6.4157499999999992</v>
      </c>
      <c r="E20">
        <f>GT_NG!Q20</f>
        <v>8.3791575492341366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44.998381644249442</v>
      </c>
      <c r="J20">
        <f>Bawana_RLNG!Q20</f>
        <v>0</v>
      </c>
      <c r="K20">
        <f>Bawana_Spot!Q20</f>
        <v>38.749580627513836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742.15583863272286</v>
      </c>
      <c r="P20" s="36">
        <v>34.249999999999993</v>
      </c>
      <c r="Q20" s="36">
        <v>12</v>
      </c>
      <c r="R20" s="38">
        <v>0</v>
      </c>
      <c r="S20" s="38">
        <v>0</v>
      </c>
      <c r="T20" s="37">
        <f>SUMPRODUCT(LTA!J20:AN20,LTA!J$101:AN$101,LTA!J$104:AN$104)</f>
        <v>26.67</v>
      </c>
      <c r="U20" s="37">
        <f>SUMPRODUCT(LTA!J20:AN20,LTA!J$102:AN$102,LTA!J$104:AN$104)</f>
        <v>115.3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-370</v>
      </c>
      <c r="AA20" s="75">
        <f>STOA!I20</f>
        <v>666.5</v>
      </c>
      <c r="AB20" s="75">
        <f>-STOA!O20</f>
        <v>0</v>
      </c>
      <c r="AC20">
        <f t="shared" si="0"/>
        <v>19.283622741975346</v>
      </c>
      <c r="AD20">
        <f t="shared" si="1"/>
        <v>1173.7350857117451</v>
      </c>
      <c r="AE20">
        <f>'IDT-1'!C20</f>
        <v>0</v>
      </c>
      <c r="AF20" s="24"/>
      <c r="AG20">
        <f t="shared" si="2"/>
        <v>1173.7350857117451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-179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6.4157499999999992</v>
      </c>
      <c r="E21">
        <f>GT_NG!Q21</f>
        <v>8.3791575492341366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44.998381644249442</v>
      </c>
      <c r="J21">
        <f>Bawana_RLNG!Q21</f>
        <v>0</v>
      </c>
      <c r="K21">
        <f>Bawana_Spot!Q21</f>
        <v>38.749580627513836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742.84291589350062</v>
      </c>
      <c r="P21" s="36">
        <v>34.249999999999993</v>
      </c>
      <c r="Q21" s="36">
        <v>12</v>
      </c>
      <c r="R21" s="38">
        <v>0</v>
      </c>
      <c r="S21" s="38">
        <v>0</v>
      </c>
      <c r="T21" s="37">
        <f>SUMPRODUCT(LTA!J21:AN21,LTA!J$101:AN$101,LTA!J$104:AN$104)</f>
        <v>25.67</v>
      </c>
      <c r="U21" s="37">
        <f>SUMPRODUCT(LTA!J21:AN21,LTA!J$102:AN$102,LTA!J$104:AN$104)</f>
        <v>109.8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-385</v>
      </c>
      <c r="AA21" s="75">
        <f>STOA!I21</f>
        <v>666.5</v>
      </c>
      <c r="AB21" s="75">
        <f>-STOA!O21</f>
        <v>0</v>
      </c>
      <c r="AC21">
        <f t="shared" si="0"/>
        <v>19.361861556839216</v>
      </c>
      <c r="AD21">
        <f t="shared" si="1"/>
        <v>1152.8439241576589</v>
      </c>
      <c r="AE21">
        <f>'IDT-1'!C21</f>
        <v>0</v>
      </c>
      <c r="AF21" s="24"/>
      <c r="AG21">
        <f t="shared" si="2"/>
        <v>1152.8439241576589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-179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6.4157499999999992</v>
      </c>
      <c r="E22">
        <f>GT_NG!Q22</f>
        <v>8.3791575492341366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44.998381644249442</v>
      </c>
      <c r="J22">
        <f>Bawana_RLNG!Q22</f>
        <v>0</v>
      </c>
      <c r="K22">
        <f>Bawana_Spot!Q22</f>
        <v>38.749580627513836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742.84291589350062</v>
      </c>
      <c r="P22" s="36">
        <v>34.249999999999993</v>
      </c>
      <c r="Q22" s="36">
        <v>12</v>
      </c>
      <c r="R22" s="38">
        <v>0</v>
      </c>
      <c r="S22" s="38">
        <v>0</v>
      </c>
      <c r="T22" s="37">
        <f>SUMPRODUCT(LTA!J22:AN22,LTA!J$101:AN$101,LTA!J$104:AN$104)</f>
        <v>25.33</v>
      </c>
      <c r="U22" s="37">
        <f>SUMPRODUCT(LTA!J22:AN22,LTA!J$102:AN$102,LTA!J$104:AN$104)</f>
        <v>109.8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-405</v>
      </c>
      <c r="AA22" s="75">
        <f>STOA!I22</f>
        <v>666.5</v>
      </c>
      <c r="AB22" s="75">
        <f>-STOA!O22</f>
        <v>0</v>
      </c>
      <c r="AC22">
        <f t="shared" si="0"/>
        <v>19.528428711336996</v>
      </c>
      <c r="AD22">
        <f t="shared" si="1"/>
        <v>1132.3373570031611</v>
      </c>
      <c r="AE22">
        <f>'IDT-1'!C22</f>
        <v>0</v>
      </c>
      <c r="AF22" s="24"/>
      <c r="AG22">
        <f t="shared" si="2"/>
        <v>1132.3373570031611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-179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6.4157499999999992</v>
      </c>
      <c r="E23">
        <f>GT_NG!Q23</f>
        <v>8.3791575492341366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44.998381644249442</v>
      </c>
      <c r="J23">
        <f>Bawana_RLNG!Q23</f>
        <v>0</v>
      </c>
      <c r="K23">
        <f>Bawana_Spot!Q23</f>
        <v>38.749580627513836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742.71632439538007</v>
      </c>
      <c r="P23" s="36">
        <v>16.419999999999998</v>
      </c>
      <c r="Q23" s="36">
        <v>14.65</v>
      </c>
      <c r="R23" s="38">
        <v>0</v>
      </c>
      <c r="S23" s="38">
        <v>0</v>
      </c>
      <c r="T23" s="37">
        <f>SUMPRODUCT(LTA!J23:AN23,LTA!J$101:AN$101,LTA!J$104:AN$104)</f>
        <v>25.33</v>
      </c>
      <c r="U23" s="37">
        <f>SUMPRODUCT(LTA!J23:AN23,LTA!J$102:AN$102,LTA!J$104:AN$104)</f>
        <v>62.290000000000006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-21</v>
      </c>
      <c r="AA23" s="75">
        <f>STOA!I23</f>
        <v>430.8</v>
      </c>
      <c r="AB23" s="75">
        <f>-STOA!O23</f>
        <v>0</v>
      </c>
      <c r="AC23">
        <f t="shared" si="0"/>
        <v>14.615080548884292</v>
      </c>
      <c r="AD23">
        <f t="shared" si="1"/>
        <v>1122.7341136674934</v>
      </c>
      <c r="AE23">
        <f>'IDT-1'!C23</f>
        <v>0</v>
      </c>
      <c r="AF23" s="24"/>
      <c r="AG23">
        <f t="shared" si="2"/>
        <v>1122.7341136674934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-279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6.4157499999999992</v>
      </c>
      <c r="E24">
        <f>GT_NG!Q24</f>
        <v>8.3791575492341366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44.998381644249442</v>
      </c>
      <c r="J24">
        <f>Bawana_RLNG!Q24</f>
        <v>0</v>
      </c>
      <c r="K24">
        <f>Bawana_Spot!Q24</f>
        <v>38.749580627513836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742.71632439538007</v>
      </c>
      <c r="P24" s="36">
        <v>16.419999999999998</v>
      </c>
      <c r="Q24" s="36">
        <v>14.65</v>
      </c>
      <c r="R24" s="38">
        <v>0</v>
      </c>
      <c r="S24" s="38">
        <v>0</v>
      </c>
      <c r="T24" s="37">
        <f>SUMPRODUCT(LTA!J24:AN24,LTA!J$101:AN$101,LTA!J$104:AN$104)</f>
        <v>25</v>
      </c>
      <c r="U24" s="37">
        <f>SUMPRODUCT(LTA!J24:AN24,LTA!J$102:AN$102,LTA!J$104:AN$104)</f>
        <v>62.290000000000006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-91</v>
      </c>
      <c r="AA24" s="75">
        <f>STOA!I24</f>
        <v>430.8</v>
      </c>
      <c r="AB24" s="75">
        <f>-STOA!O24</f>
        <v>0</v>
      </c>
      <c r="AC24">
        <f t="shared" si="0"/>
        <v>14.781731703382071</v>
      </c>
      <c r="AD24">
        <f t="shared" si="1"/>
        <v>1102.2374625129953</v>
      </c>
      <c r="AE24">
        <f>'IDT-1'!C24</f>
        <v>0</v>
      </c>
      <c r="AF24" s="24"/>
      <c r="AG24">
        <f t="shared" si="2"/>
        <v>1102.2374625129953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-229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6.4157499999999992</v>
      </c>
      <c r="E25">
        <f>GT_NG!Q25</f>
        <v>8.3791575492341366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44.998381644249442</v>
      </c>
      <c r="J25">
        <f>Bawana_RLNG!Q25</f>
        <v>0</v>
      </c>
      <c r="K25">
        <f>Bawana_Spot!Q25</f>
        <v>38.749580627513836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740.84247772506058</v>
      </c>
      <c r="P25" s="36">
        <v>16.419999999999998</v>
      </c>
      <c r="Q25" s="36">
        <v>14.65</v>
      </c>
      <c r="R25" s="38">
        <v>0</v>
      </c>
      <c r="S25" s="38">
        <v>0</v>
      </c>
      <c r="T25" s="37">
        <f>SUMPRODUCT(LTA!J25:AN25,LTA!J$101:AN$101,LTA!J$104:AN$104)</f>
        <v>24.33</v>
      </c>
      <c r="U25" s="37">
        <f>SUMPRODUCT(LTA!J25:AN25,LTA!J$102:AN$102,LTA!J$104:AN$104)</f>
        <v>62.290000000000006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-126</v>
      </c>
      <c r="AA25" s="75">
        <f>STOA!I25</f>
        <v>430.8</v>
      </c>
      <c r="AB25" s="75">
        <f>-STOA!O25</f>
        <v>0</v>
      </c>
      <c r="AC25">
        <f t="shared" si="0"/>
        <v>14.972142334473613</v>
      </c>
      <c r="AD25">
        <f t="shared" si="1"/>
        <v>1074.5032052115844</v>
      </c>
      <c r="AE25">
        <f>'IDT-1'!C25</f>
        <v>0</v>
      </c>
      <c r="AF25" s="24"/>
      <c r="AG25">
        <f t="shared" si="2"/>
        <v>1074.5032052115844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-219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6.4157499999999992</v>
      </c>
      <c r="E26">
        <f>GT_NG!Q26</f>
        <v>8.3791575492341366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44.998381644249442</v>
      </c>
      <c r="J26">
        <f>Bawana_RLNG!Q26</f>
        <v>0</v>
      </c>
      <c r="K26">
        <f>Bawana_Spot!Q26</f>
        <v>38.749580627513836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750.52401938478533</v>
      </c>
      <c r="P26" s="36">
        <v>16.419999999999998</v>
      </c>
      <c r="Q26" s="36">
        <v>14.65</v>
      </c>
      <c r="R26" s="38">
        <v>0</v>
      </c>
      <c r="S26" s="38">
        <v>0</v>
      </c>
      <c r="T26" s="37">
        <f>SUMPRODUCT(LTA!J26:AN26,LTA!J$101:AN$101,LTA!J$104:AN$104)</f>
        <v>24.639999999999997</v>
      </c>
      <c r="U26" s="37">
        <f>SUMPRODUCT(LTA!J26:AN26,LTA!J$102:AN$102,LTA!J$104:AN$104)</f>
        <v>62.290000000000006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-151</v>
      </c>
      <c r="AA26" s="75">
        <f>STOA!I26</f>
        <v>430.8</v>
      </c>
      <c r="AB26" s="75">
        <f>-STOA!O26</f>
        <v>0</v>
      </c>
      <c r="AC26">
        <f t="shared" si="0"/>
        <v>15.233965596637974</v>
      </c>
      <c r="AD26">
        <f t="shared" si="1"/>
        <v>1063.2329236091448</v>
      </c>
      <c r="AE26">
        <f>'IDT-1'!C26</f>
        <v>0</v>
      </c>
      <c r="AF26" s="24"/>
      <c r="AG26">
        <f t="shared" si="2"/>
        <v>1063.2329236091448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-215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6.4157499999999992</v>
      </c>
      <c r="E27">
        <f>GT_NG!Q27</f>
        <v>8.3791575492341366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44.998381644249442</v>
      </c>
      <c r="J27">
        <f>Bawana_RLNG!Q27</f>
        <v>0</v>
      </c>
      <c r="K27">
        <f>Bawana_Spot!Q27</f>
        <v>38.749580627513836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750.52401938478533</v>
      </c>
      <c r="P27" s="36">
        <v>34.25</v>
      </c>
      <c r="Q27" s="36">
        <v>14.65</v>
      </c>
      <c r="R27" s="38">
        <v>2.73</v>
      </c>
      <c r="S27" s="38">
        <v>0</v>
      </c>
      <c r="T27" s="37">
        <f>SUMPRODUCT(LTA!J27:AN27,LTA!J$101:AN$101,LTA!J$104:AN$104)</f>
        <v>27.04</v>
      </c>
      <c r="U27" s="37">
        <f>SUMPRODUCT(LTA!J27:AN27,LTA!J$102:AN$102,LTA!J$104:AN$104)</f>
        <v>109.8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-121</v>
      </c>
      <c r="AA27" s="75">
        <f>STOA!I27</f>
        <v>381.06000000000006</v>
      </c>
      <c r="AB27" s="75">
        <f>-STOA!O27</f>
        <v>0</v>
      </c>
      <c r="AC27">
        <f t="shared" si="0"/>
        <v>15.433511069812642</v>
      </c>
      <c r="AD27">
        <f t="shared" si="1"/>
        <v>1080.7633781359705</v>
      </c>
      <c r="AE27">
        <f>'IDT-1'!C27</f>
        <v>0</v>
      </c>
      <c r="AF27" s="24"/>
      <c r="AG27">
        <f t="shared" si="2"/>
        <v>1080.7633781359705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-248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6.4157499999999992</v>
      </c>
      <c r="E28">
        <f>GT_NG!Q28</f>
        <v>8.3791575492341366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44.998381644249442</v>
      </c>
      <c r="J28">
        <f>Bawana_RLNG!Q28</f>
        <v>0</v>
      </c>
      <c r="K28">
        <f>Bawana_Spot!Q28</f>
        <v>38.749580627513836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750.52401938478533</v>
      </c>
      <c r="P28" s="36">
        <v>34.25</v>
      </c>
      <c r="Q28" s="36">
        <v>14.65</v>
      </c>
      <c r="R28" s="38">
        <v>5.9700000000000006</v>
      </c>
      <c r="S28" s="38">
        <v>0</v>
      </c>
      <c r="T28" s="37">
        <f>SUMPRODUCT(LTA!J28:AN28,LTA!J$101:AN$101,LTA!J$104:AN$104)</f>
        <v>29.3</v>
      </c>
      <c r="U28" s="37">
        <f>SUMPRODUCT(LTA!J28:AN28,LTA!J$102:AN$102,LTA!J$104:AN$104)</f>
        <v>109.8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-131</v>
      </c>
      <c r="AA28" s="75">
        <f>STOA!I28</f>
        <v>381.06000000000006</v>
      </c>
      <c r="AB28" s="75">
        <f>-STOA!O28</f>
        <v>0</v>
      </c>
      <c r="AC28">
        <f t="shared" si="0"/>
        <v>15.572893804786421</v>
      </c>
      <c r="AD28">
        <f t="shared" si="1"/>
        <v>1075.1239954009966</v>
      </c>
      <c r="AE28">
        <f>'IDT-1'!C28</f>
        <v>0</v>
      </c>
      <c r="AF28" s="24"/>
      <c r="AG28">
        <f t="shared" si="2"/>
        <v>1075.1239954009966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-249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6.4157499999999992</v>
      </c>
      <c r="E29">
        <f>GT_NG!Q29</f>
        <v>8.3791575492341366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44.998381644249442</v>
      </c>
      <c r="J29">
        <f>Bawana_RLNG!Q29</f>
        <v>0</v>
      </c>
      <c r="K29">
        <f>Bawana_Spot!Q29</f>
        <v>38.749580627513836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750.52401938478533</v>
      </c>
      <c r="P29" s="36">
        <v>16.419999999999998</v>
      </c>
      <c r="Q29" s="36">
        <v>14.65</v>
      </c>
      <c r="R29" s="38">
        <v>10.09</v>
      </c>
      <c r="S29" s="38">
        <v>0</v>
      </c>
      <c r="T29" s="37">
        <f>SUMPRODUCT(LTA!J29:AN29,LTA!J$101:AN$101,LTA!J$104:AN$104)</f>
        <v>37.459999999999994</v>
      </c>
      <c r="U29" s="37">
        <f>SUMPRODUCT(LTA!J29:AN29,LTA!J$102:AN$102,LTA!J$104:AN$104)</f>
        <v>109.3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-146</v>
      </c>
      <c r="AA29" s="75">
        <f>STOA!I29</f>
        <v>381.06000000000006</v>
      </c>
      <c r="AB29" s="75">
        <f>-STOA!O29</f>
        <v>0</v>
      </c>
      <c r="AC29">
        <f t="shared" si="0"/>
        <v>15.005333183568188</v>
      </c>
      <c r="AD29">
        <f t="shared" si="1"/>
        <v>1130.6415560222147</v>
      </c>
      <c r="AE29">
        <f>'IDT-1'!C29</f>
        <v>0</v>
      </c>
      <c r="AF29" s="24"/>
      <c r="AG29">
        <f t="shared" si="2"/>
        <v>1130.6415560222147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-173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6.4157499999999992</v>
      </c>
      <c r="E30">
        <f>GT_NG!Q30</f>
        <v>8.3791575492341366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44.998381644249442</v>
      </c>
      <c r="J30">
        <f>Bawana_RLNG!Q30</f>
        <v>0</v>
      </c>
      <c r="K30">
        <f>Bawana_Spot!Q30</f>
        <v>38.749580627513836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750.36139914041109</v>
      </c>
      <c r="P30" s="36">
        <v>16.419999999999998</v>
      </c>
      <c r="Q30" s="36">
        <v>14.65</v>
      </c>
      <c r="R30" s="38">
        <v>16.492841633637774</v>
      </c>
      <c r="S30" s="38">
        <v>0</v>
      </c>
      <c r="T30" s="37">
        <f>SUMPRODUCT(LTA!J30:AN30,LTA!J$101:AN$101,LTA!J$104:AN$104)</f>
        <v>42.410000000000004</v>
      </c>
      <c r="U30" s="37">
        <f>SUMPRODUCT(LTA!J30:AN30,LTA!J$102:AN$102,LTA!J$104:AN$104)</f>
        <v>108.64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-171</v>
      </c>
      <c r="AA30" s="75">
        <f>STOA!I30</f>
        <v>381.06000000000006</v>
      </c>
      <c r="AB30" s="75">
        <f>-STOA!O30</f>
        <v>0</v>
      </c>
      <c r="AC30">
        <f t="shared" si="0"/>
        <v>15.288623670910452</v>
      </c>
      <c r="AD30">
        <f t="shared" si="1"/>
        <v>1117.888486924136</v>
      </c>
      <c r="AE30">
        <f>'IDT-1'!C30</f>
        <v>0</v>
      </c>
      <c r="AF30" s="24"/>
      <c r="AG30">
        <f t="shared" si="2"/>
        <v>1117.888486924136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-171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6.4157499999999992</v>
      </c>
      <c r="E31">
        <f>GT_NG!Q31</f>
        <v>8.3791575492341366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44.998381644249442</v>
      </c>
      <c r="J31">
        <f>Bawana_RLNG!Q31</f>
        <v>0</v>
      </c>
      <c r="K31">
        <f>Bawana_Spot!Q31</f>
        <v>38.749580627513836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747.99059994883771</v>
      </c>
      <c r="P31" s="36">
        <v>16.419999999999998</v>
      </c>
      <c r="Q31" s="36">
        <v>14.65</v>
      </c>
      <c r="R31" s="38">
        <v>21.557089239908191</v>
      </c>
      <c r="S31" s="38">
        <v>0</v>
      </c>
      <c r="T31" s="37">
        <f>SUMPRODUCT(LTA!J31:AN31,LTA!J$101:AN$101,LTA!J$104:AN$104)</f>
        <v>50.67</v>
      </c>
      <c r="U31" s="37">
        <f>SUMPRODUCT(LTA!J31:AN31,LTA!J$102:AN$102,LTA!J$104:AN$104)</f>
        <v>107.98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-326</v>
      </c>
      <c r="AA31" s="75">
        <f>STOA!I31</f>
        <v>381.06000000000006</v>
      </c>
      <c r="AB31" s="75">
        <f>-STOA!O31</f>
        <v>0</v>
      </c>
      <c r="AC31">
        <f t="shared" si="0"/>
        <v>15.527569476641908</v>
      </c>
      <c r="AD31">
        <f t="shared" si="1"/>
        <v>1109.9429895331014</v>
      </c>
      <c r="AE31">
        <f>'IDT-1'!C31</f>
        <v>0</v>
      </c>
      <c r="AF31" s="24"/>
      <c r="AG31">
        <f t="shared" si="2"/>
        <v>1109.9429895331014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-34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6.4157499999999992</v>
      </c>
      <c r="E32">
        <f>GT_NG!Q32</f>
        <v>8.3791575492341366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44.998381644249442</v>
      </c>
      <c r="J32">
        <f>Bawana_RLNG!Q32</f>
        <v>0</v>
      </c>
      <c r="K32">
        <f>Bawana_Spot!Q32</f>
        <v>38.749580627513836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737.37213484800509</v>
      </c>
      <c r="P32" s="36">
        <v>16.419999999999998</v>
      </c>
      <c r="Q32" s="36">
        <v>14.65</v>
      </c>
      <c r="R32" s="38">
        <v>21.85</v>
      </c>
      <c r="S32" s="38">
        <v>0</v>
      </c>
      <c r="T32" s="37">
        <f>SUMPRODUCT(LTA!J32:AN32,LTA!J$101:AN$101,LTA!J$104:AN$104)</f>
        <v>66.53</v>
      </c>
      <c r="U32" s="37">
        <f>SUMPRODUCT(LTA!J32:AN32,LTA!J$102:AN$102,LTA!J$104:AN$104)</f>
        <v>107.3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-335.7</v>
      </c>
      <c r="AA32" s="75">
        <f>STOA!I32</f>
        <v>381.06000000000006</v>
      </c>
      <c r="AB32" s="75">
        <f>-STOA!O32</f>
        <v>0</v>
      </c>
      <c r="AC32">
        <f t="shared" si="0"/>
        <v>15.718286311910223</v>
      </c>
      <c r="AD32">
        <f t="shared" si="1"/>
        <v>1096.9067183570921</v>
      </c>
      <c r="AE32">
        <f>'IDT-1'!C32</f>
        <v>0</v>
      </c>
      <c r="AF32" s="24"/>
      <c r="AG32">
        <f t="shared" si="2"/>
        <v>1096.9067183570921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-42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6.4157499999999992</v>
      </c>
      <c r="E33">
        <f>GT_NG!Q33</f>
        <v>8.3791575492341366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44.998326888756687</v>
      </c>
      <c r="J33">
        <f>Bawana_RLNG!Q33</f>
        <v>0</v>
      </c>
      <c r="K33">
        <f>Bawana_Spot!Q33</f>
        <v>38.749580627513836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738.74668781370656</v>
      </c>
      <c r="P33" s="36">
        <v>16.419999999999998</v>
      </c>
      <c r="Q33" s="36">
        <v>14.65</v>
      </c>
      <c r="R33" s="38">
        <v>23.850000000000005</v>
      </c>
      <c r="S33" s="38">
        <v>0</v>
      </c>
      <c r="T33" s="37">
        <f>SUMPRODUCT(LTA!J33:AN33,LTA!J$101:AN$101,LTA!J$104:AN$104)</f>
        <v>90.89</v>
      </c>
      <c r="U33" s="37">
        <f>SUMPRODUCT(LTA!J33:AN33,LTA!J$102:AN$102,LTA!J$104:AN$104)</f>
        <v>64.97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-321</v>
      </c>
      <c r="AA33" s="75">
        <f>STOA!I33</f>
        <v>381.06000000000006</v>
      </c>
      <c r="AB33" s="75">
        <f>-STOA!O33</f>
        <v>0</v>
      </c>
      <c r="AC33">
        <f t="shared" si="0"/>
        <v>15.682937021442331</v>
      </c>
      <c r="AD33">
        <f t="shared" si="1"/>
        <v>1072.0465658577691</v>
      </c>
      <c r="AE33">
        <f>'IDT-1'!C33</f>
        <v>0</v>
      </c>
      <c r="AF33" s="24"/>
      <c r="AG33">
        <f t="shared" si="2"/>
        <v>1072.0465658577691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-67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6.4157499999999992</v>
      </c>
      <c r="E34">
        <f>GT_NG!Q34</f>
        <v>8.3791575492341366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44.998326888756687</v>
      </c>
      <c r="J34">
        <f>Bawana_RLNG!Q34</f>
        <v>0</v>
      </c>
      <c r="K34">
        <f>Bawana_Spot!Q34</f>
        <v>38.749580627513836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741.61991962913862</v>
      </c>
      <c r="P34" s="36">
        <v>16.419999999999998</v>
      </c>
      <c r="Q34" s="36">
        <v>14.65</v>
      </c>
      <c r="R34" s="38">
        <v>23.850000000000005</v>
      </c>
      <c r="S34" s="38">
        <v>0</v>
      </c>
      <c r="T34" s="37">
        <f>SUMPRODUCT(LTA!J34:AN34,LTA!J$101:AN$101,LTA!J$104:AN$104)</f>
        <v>104.45</v>
      </c>
      <c r="U34" s="37">
        <f>SUMPRODUCT(LTA!J34:AN34,LTA!J$102:AN$102,LTA!J$104:AN$104)</f>
        <v>64.47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-331</v>
      </c>
      <c r="AA34" s="75">
        <f>STOA!I34</f>
        <v>381.06000000000006</v>
      </c>
      <c r="AB34" s="75">
        <f>-STOA!O34</f>
        <v>0</v>
      </c>
      <c r="AC34">
        <f t="shared" si="0"/>
        <v>16.053968584988855</v>
      </c>
      <c r="AD34">
        <f t="shared" si="1"/>
        <v>1059.6087661096547</v>
      </c>
      <c r="AE34">
        <f>'IDT-1'!C34</f>
        <v>0</v>
      </c>
      <c r="AF34" s="24"/>
      <c r="AG34">
        <f t="shared" si="2"/>
        <v>1059.6087661096547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-85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6.4157499999999992</v>
      </c>
      <c r="E35">
        <f>GT_NG!Q35</f>
        <v>8.3791575492341366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44.998326888756687</v>
      </c>
      <c r="J35">
        <f>Bawana_RLNG!Q35</f>
        <v>0</v>
      </c>
      <c r="K35">
        <f>Bawana_Spot!Q35</f>
        <v>38.749580627513836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743.85753232564252</v>
      </c>
      <c r="P35" s="36">
        <v>16.419999999999998</v>
      </c>
      <c r="Q35" s="36">
        <v>14.65</v>
      </c>
      <c r="R35" s="38">
        <v>24.249999999999996</v>
      </c>
      <c r="S35" s="38">
        <v>0</v>
      </c>
      <c r="T35" s="37">
        <f>SUMPRODUCT(LTA!J35:AN35,LTA!J$101:AN$101,LTA!J$104:AN$104)</f>
        <v>118.19</v>
      </c>
      <c r="U35" s="37">
        <f>SUMPRODUCT(LTA!J35:AN35,LTA!J$102:AN$102,LTA!J$104:AN$104)</f>
        <v>63.790000000000006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-359</v>
      </c>
      <c r="AA35" s="75">
        <f>STOA!I35</f>
        <v>381.06000000000006</v>
      </c>
      <c r="AB35" s="75">
        <f>-STOA!O35</f>
        <v>0</v>
      </c>
      <c r="AC35">
        <f t="shared" si="0"/>
        <v>16.439963263386161</v>
      </c>
      <c r="AD35">
        <f t="shared" si="1"/>
        <v>1044.9203841277611</v>
      </c>
      <c r="AE35">
        <f>'IDT-1'!C35</f>
        <v>0</v>
      </c>
      <c r="AF35" s="24"/>
      <c r="AG35">
        <f t="shared" si="2"/>
        <v>1044.9203841277611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-87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6.4157499999999992</v>
      </c>
      <c r="E36">
        <f>GT_NG!Q36</f>
        <v>8.3791575492341366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44.998326888756687</v>
      </c>
      <c r="J36">
        <f>Bawana_RLNG!Q36</f>
        <v>0</v>
      </c>
      <c r="K36">
        <f>Bawana_Spot!Q36</f>
        <v>38.749580627513836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744.12749568172057</v>
      </c>
      <c r="P36" s="36">
        <v>16.419999999999998</v>
      </c>
      <c r="Q36" s="36">
        <v>14.65</v>
      </c>
      <c r="R36" s="38">
        <v>24.249999999999996</v>
      </c>
      <c r="S36" s="38">
        <v>0</v>
      </c>
      <c r="T36" s="37">
        <f>SUMPRODUCT(LTA!J36:AN36,LTA!J$101:AN$101,LTA!J$104:AN$104)</f>
        <v>131.01999999999998</v>
      </c>
      <c r="U36" s="37">
        <f>SUMPRODUCT(LTA!J36:AN36,LTA!J$102:AN$102,LTA!J$104:AN$104)</f>
        <v>63.13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-384</v>
      </c>
      <c r="AA36" s="75">
        <f>STOA!I36</f>
        <v>381.06000000000006</v>
      </c>
      <c r="AB36" s="75">
        <f>-STOA!O36</f>
        <v>0</v>
      </c>
      <c r="AC36">
        <f t="shared" si="0"/>
        <v>16.798593687323891</v>
      </c>
      <c r="AD36">
        <f t="shared" si="1"/>
        <v>1027.0017170599015</v>
      </c>
      <c r="AE36">
        <f>'IDT-1'!C36</f>
        <v>0</v>
      </c>
      <c r="AF36" s="24"/>
      <c r="AG36">
        <f t="shared" si="2"/>
        <v>1027.0017170599015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-92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6.4157499999999992</v>
      </c>
      <c r="E37">
        <f>GT_NG!Q37</f>
        <v>8.3791575492341366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44.998326888756687</v>
      </c>
      <c r="J37">
        <f>Bawana_RLNG!Q37</f>
        <v>0</v>
      </c>
      <c r="K37">
        <f>Bawana_Spot!Q37</f>
        <v>38.749580627513836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744.12749568172057</v>
      </c>
      <c r="P37" s="36">
        <v>16.419999999999998</v>
      </c>
      <c r="Q37" s="36">
        <v>14.65</v>
      </c>
      <c r="R37" s="38">
        <v>24.249999999999996</v>
      </c>
      <c r="S37" s="38">
        <v>0</v>
      </c>
      <c r="T37" s="37">
        <f>SUMPRODUCT(LTA!J37:AN37,LTA!J$101:AN$101,LTA!J$104:AN$104)</f>
        <v>139.81</v>
      </c>
      <c r="U37" s="37">
        <f>SUMPRODUCT(LTA!J37:AN37,LTA!J$102:AN$102,LTA!J$104:AN$104)</f>
        <v>61.790000000000006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-443</v>
      </c>
      <c r="AA37" s="75">
        <f>STOA!I37</f>
        <v>429.35</v>
      </c>
      <c r="AB37" s="75">
        <f>-STOA!O37</f>
        <v>0</v>
      </c>
      <c r="AC37">
        <f t="shared" si="0"/>
        <v>17.876733043515902</v>
      </c>
      <c r="AD37">
        <f t="shared" si="1"/>
        <v>1009.6635777037094</v>
      </c>
      <c r="AE37">
        <f>'IDT-1'!C37</f>
        <v>0</v>
      </c>
      <c r="AF37" s="24"/>
      <c r="AG37">
        <f t="shared" si="2"/>
        <v>1009.6635777037094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-105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6.4157499999999992</v>
      </c>
      <c r="E38">
        <f>GT_NG!Q38</f>
        <v>8.3791575492341366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44.998326888756687</v>
      </c>
      <c r="J38">
        <f>Bawana_RLNG!Q38</f>
        <v>0</v>
      </c>
      <c r="K38">
        <f>Bawana_Spot!Q38</f>
        <v>38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743.81518800928211</v>
      </c>
      <c r="P38" s="36">
        <v>16.419999999999998</v>
      </c>
      <c r="Q38" s="36">
        <v>14.65</v>
      </c>
      <c r="R38" s="38">
        <v>24.25</v>
      </c>
      <c r="S38" s="38">
        <v>0</v>
      </c>
      <c r="T38" s="37">
        <f>SUMPRODUCT(LTA!J38:AN38,LTA!J$101:AN$101,LTA!J$104:AN$104)</f>
        <v>152.49</v>
      </c>
      <c r="U38" s="37">
        <f>SUMPRODUCT(LTA!J38:AN38,LTA!J$102:AN$102,LTA!J$104:AN$104)</f>
        <v>61.47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-468</v>
      </c>
      <c r="AA38" s="75">
        <f>STOA!I38</f>
        <v>429.35</v>
      </c>
      <c r="AB38" s="75">
        <f>-STOA!O38</f>
        <v>0</v>
      </c>
      <c r="AC38">
        <f t="shared" si="0"/>
        <v>18.15800265174386</v>
      </c>
      <c r="AD38">
        <f t="shared" si="1"/>
        <v>998.68041979552902</v>
      </c>
      <c r="AE38">
        <f>'IDT-1'!C38</f>
        <v>0</v>
      </c>
      <c r="AF38" s="24"/>
      <c r="AG38">
        <f t="shared" si="2"/>
        <v>998.68041979552902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-102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6.2990999999999993</v>
      </c>
      <c r="E39">
        <f>GT_NG!Q39</f>
        <v>8.3791575492341366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44.998326888756687</v>
      </c>
      <c r="J39">
        <f>Bawana_RLNG!Q39</f>
        <v>0</v>
      </c>
      <c r="K39">
        <f>Bawana_Spot!Q39</f>
        <v>37.999641450239423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724.07466106140578</v>
      </c>
      <c r="P39" s="36">
        <v>16.419999999999998</v>
      </c>
      <c r="Q39" s="36">
        <v>14.65</v>
      </c>
      <c r="R39" s="38">
        <v>24.25</v>
      </c>
      <c r="S39" s="38">
        <v>0</v>
      </c>
      <c r="T39" s="37">
        <f>SUMPRODUCT(LTA!J39:AN39,LTA!J$101:AN$101,LTA!J$104:AN$104)</f>
        <v>181.12</v>
      </c>
      <c r="U39" s="37">
        <f>SUMPRODUCT(LTA!J39:AN39,LTA!J$102:AN$102,LTA!J$104:AN$104)</f>
        <v>61.13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-488</v>
      </c>
      <c r="AA39" s="75">
        <f>STOA!I39</f>
        <v>429.35</v>
      </c>
      <c r="AB39" s="75">
        <f>-STOA!O39</f>
        <v>0</v>
      </c>
      <c r="AC39">
        <f t="shared" si="0"/>
        <v>17.932344833192595</v>
      </c>
      <c r="AD39">
        <f t="shared" si="1"/>
        <v>1042.3385421164433</v>
      </c>
      <c r="AE39">
        <f>'IDT-1'!C39</f>
        <v>0</v>
      </c>
      <c r="AF39" s="24"/>
      <c r="AG39">
        <f t="shared" si="2"/>
        <v>1042.3385421164433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-47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6.2990999999999993</v>
      </c>
      <c r="E40">
        <f>GT_NG!Q40</f>
        <v>8.3791575492341366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44.998326888756687</v>
      </c>
      <c r="J40">
        <f>Bawana_RLNG!Q40</f>
        <v>0</v>
      </c>
      <c r="K40">
        <f>Bawana_Spot!Q40</f>
        <v>37.999641450239423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724.07466106140578</v>
      </c>
      <c r="P40" s="36">
        <v>16.419999999999998</v>
      </c>
      <c r="Q40" s="36">
        <v>14.65</v>
      </c>
      <c r="R40" s="38">
        <v>24.749999999999996</v>
      </c>
      <c r="S40" s="38">
        <v>0</v>
      </c>
      <c r="T40" s="37">
        <f>SUMPRODUCT(LTA!J40:AN40,LTA!J$101:AN$101,LTA!J$104:AN$104)</f>
        <v>189.26</v>
      </c>
      <c r="U40" s="37">
        <f>SUMPRODUCT(LTA!J40:AN40,LTA!J$102:AN$102,LTA!J$104:AN$104)</f>
        <v>60.790000000000006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-478</v>
      </c>
      <c r="AA40" s="75">
        <f>STOA!I40</f>
        <v>429.35</v>
      </c>
      <c r="AB40" s="75">
        <f>-STOA!O40</f>
        <v>0</v>
      </c>
      <c r="AC40">
        <f t="shared" si="0"/>
        <v>17.951237886843259</v>
      </c>
      <c r="AD40">
        <f t="shared" si="1"/>
        <v>1056.6196490627929</v>
      </c>
      <c r="AE40">
        <f>'IDT-1'!C40</f>
        <v>0</v>
      </c>
      <c r="AF40" s="24"/>
      <c r="AG40">
        <f t="shared" si="2"/>
        <v>1056.6196490627929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-51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6.2990999999999993</v>
      </c>
      <c r="E41">
        <f>GT_NG!Q41</f>
        <v>8.3791575492341366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44.998326888756687</v>
      </c>
      <c r="J41">
        <f>Bawana_RLNG!Q41</f>
        <v>0</v>
      </c>
      <c r="K41">
        <f>Bawana_Spot!Q41</f>
        <v>37.999641450239423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724.07466106140578</v>
      </c>
      <c r="P41" s="36">
        <v>16.419999999999998</v>
      </c>
      <c r="Q41" s="36">
        <v>14.65</v>
      </c>
      <c r="R41" s="38">
        <v>24.749999999999996</v>
      </c>
      <c r="S41" s="38">
        <v>0</v>
      </c>
      <c r="T41" s="37">
        <f>SUMPRODUCT(LTA!J41:AN41,LTA!J$101:AN$101,LTA!J$104:AN$104)</f>
        <v>202.99</v>
      </c>
      <c r="U41" s="37">
        <f>SUMPRODUCT(LTA!J41:AN41,LTA!J$102:AN$102,LTA!J$104:AN$104)</f>
        <v>60.47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-478</v>
      </c>
      <c r="AA41" s="75">
        <f>STOA!I41</f>
        <v>429.35</v>
      </c>
      <c r="AB41" s="75">
        <f>-STOA!O41</f>
        <v>0</v>
      </c>
      <c r="AC41">
        <f t="shared" si="0"/>
        <v>18.055410729118368</v>
      </c>
      <c r="AD41">
        <f t="shared" si="1"/>
        <v>1070.9254762205176</v>
      </c>
      <c r="AE41">
        <f>'IDT-1'!C41</f>
        <v>0</v>
      </c>
      <c r="AF41" s="24"/>
      <c r="AG41">
        <f t="shared" si="2"/>
        <v>1070.9254762205176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-50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6.2990999999999993</v>
      </c>
      <c r="E42">
        <f>GT_NG!Q42</f>
        <v>8.3791575492341366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44.998326888756687</v>
      </c>
      <c r="J42">
        <f>Bawana_RLNG!Q42</f>
        <v>0</v>
      </c>
      <c r="K42">
        <f>Bawana_Spot!Q42</f>
        <v>37.999641450239423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719.6176721184122</v>
      </c>
      <c r="P42" s="36">
        <v>16.419999999999998</v>
      </c>
      <c r="Q42" s="36">
        <v>14.65</v>
      </c>
      <c r="R42" s="38">
        <v>24.749999999999996</v>
      </c>
      <c r="S42" s="38">
        <v>0</v>
      </c>
      <c r="T42" s="37">
        <f>SUMPRODUCT(LTA!J42:AN42,LTA!J$101:AN$101,LTA!J$104:AN$104)</f>
        <v>210</v>
      </c>
      <c r="U42" s="37">
        <f>SUMPRODUCT(LTA!J42:AN42,LTA!J$102:AN$102,LTA!J$104:AN$104)</f>
        <v>60.13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-468</v>
      </c>
      <c r="AA42" s="75">
        <f>STOA!I42</f>
        <v>429.35</v>
      </c>
      <c r="AB42" s="75">
        <f>-STOA!O42</f>
        <v>0</v>
      </c>
      <c r="AC42">
        <f t="shared" si="0"/>
        <v>18.048586548822556</v>
      </c>
      <c r="AD42">
        <f t="shared" si="1"/>
        <v>1076.1453114578198</v>
      </c>
      <c r="AE42">
        <f>'IDT-1'!C42</f>
        <v>0</v>
      </c>
      <c r="AF42" s="24"/>
      <c r="AG42">
        <f t="shared" si="2"/>
        <v>1076.1453114578198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-57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6.2990999999999993</v>
      </c>
      <c r="E43">
        <f>GT_NG!Q43</f>
        <v>8.0115774240231552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37.999641450239423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682.7062372559509</v>
      </c>
      <c r="P43" s="36">
        <v>16.419999999999998</v>
      </c>
      <c r="Q43" s="36">
        <v>14.65</v>
      </c>
      <c r="R43" s="38">
        <v>26.3</v>
      </c>
      <c r="S43" s="38">
        <v>0</v>
      </c>
      <c r="T43" s="37">
        <f>SUMPRODUCT(LTA!J43:AN43,LTA!J$101:AN$101,LTA!J$104:AN$104)</f>
        <v>218.51999999999998</v>
      </c>
      <c r="U43" s="37">
        <f>SUMPRODUCT(LTA!J43:AN43,LTA!J$102:AN$102,LTA!J$104:AN$104)</f>
        <v>60.13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-411</v>
      </c>
      <c r="AA43" s="75">
        <f>STOA!I43</f>
        <v>429.35</v>
      </c>
      <c r="AB43" s="75">
        <f>-STOA!O43</f>
        <v>0</v>
      </c>
      <c r="AC43">
        <f t="shared" si="0"/>
        <v>17.515083198964547</v>
      </c>
      <c r="AD43">
        <f t="shared" si="1"/>
        <v>1085.4714729312491</v>
      </c>
      <c r="AE43">
        <f>'IDT-1'!C43</f>
        <v>0</v>
      </c>
      <c r="AF43" s="24"/>
      <c r="AG43">
        <f t="shared" si="2"/>
        <v>1085.4714729312491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-78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6.2990999999999993</v>
      </c>
      <c r="E44">
        <f>GT_NG!Q44</f>
        <v>8.0115774240231552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37.999641450239423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682.7062372559509</v>
      </c>
      <c r="P44" s="36">
        <v>16.419999999999998</v>
      </c>
      <c r="Q44" s="36">
        <v>14.65</v>
      </c>
      <c r="R44" s="38">
        <v>26.3</v>
      </c>
      <c r="S44" s="38">
        <v>0</v>
      </c>
      <c r="T44" s="37">
        <f>SUMPRODUCT(LTA!J44:AN44,LTA!J$101:AN$101,LTA!J$104:AN$104)</f>
        <v>229.41</v>
      </c>
      <c r="U44" s="37">
        <f>SUMPRODUCT(LTA!J44:AN44,LTA!J$102:AN$102,LTA!J$104:AN$104)</f>
        <v>60.13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-401</v>
      </c>
      <c r="AA44" s="75">
        <f>STOA!I44</f>
        <v>429.35</v>
      </c>
      <c r="AB44" s="75">
        <f>-STOA!O44</f>
        <v>0</v>
      </c>
      <c r="AC44">
        <f t="shared" si="0"/>
        <v>17.555732252615208</v>
      </c>
      <c r="AD44">
        <f t="shared" si="1"/>
        <v>1102.3208238775983</v>
      </c>
      <c r="AE44">
        <f>'IDT-1'!C44</f>
        <v>0</v>
      </c>
      <c r="AF44" s="24"/>
      <c r="AG44">
        <f t="shared" si="2"/>
        <v>1102.3208238775983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-82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6.2990999999999993</v>
      </c>
      <c r="E45">
        <f>GT_NG!Q45</f>
        <v>8.0115774240231552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37.999641450239423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682.7062372559509</v>
      </c>
      <c r="P45" s="36">
        <v>16.419999999999998</v>
      </c>
      <c r="Q45" s="36">
        <v>14.65</v>
      </c>
      <c r="R45" s="38">
        <v>26.3</v>
      </c>
      <c r="S45" s="38">
        <v>0</v>
      </c>
      <c r="T45" s="37">
        <f>SUMPRODUCT(LTA!J45:AN45,LTA!J$101:AN$101,LTA!J$104:AN$104)</f>
        <v>232.91</v>
      </c>
      <c r="U45" s="37">
        <f>SUMPRODUCT(LTA!J45:AN45,LTA!J$102:AN$102,LTA!J$104:AN$104)</f>
        <v>60.13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-386</v>
      </c>
      <c r="AA45" s="75">
        <f>STOA!I45</f>
        <v>429.35</v>
      </c>
      <c r="AB45" s="75">
        <f>-STOA!O45</f>
        <v>0</v>
      </c>
      <c r="AC45">
        <f t="shared" si="0"/>
        <v>17.356410994043205</v>
      </c>
      <c r="AD45">
        <f t="shared" si="1"/>
        <v>1133.0201451361702</v>
      </c>
      <c r="AE45">
        <f>'IDT-1'!C45</f>
        <v>0</v>
      </c>
      <c r="AF45" s="24"/>
      <c r="AG45">
        <f t="shared" si="2"/>
        <v>1133.0201451361702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-70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6.2990999999999993</v>
      </c>
      <c r="E46">
        <f>GT_NG!Q46</f>
        <v>8.0115774240231552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37.999641450239423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682.7062372559509</v>
      </c>
      <c r="P46" s="36">
        <v>16.419999999999998</v>
      </c>
      <c r="Q46" s="36">
        <v>14.65</v>
      </c>
      <c r="R46" s="38">
        <v>26.3</v>
      </c>
      <c r="S46" s="38">
        <v>0</v>
      </c>
      <c r="T46" s="37">
        <f>SUMPRODUCT(LTA!J46:AN46,LTA!J$101:AN$101,LTA!J$104:AN$104)</f>
        <v>236.14</v>
      </c>
      <c r="U46" s="37">
        <f>SUMPRODUCT(LTA!J46:AN46,LTA!J$102:AN$102,LTA!J$104:AN$104)</f>
        <v>60.13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-376</v>
      </c>
      <c r="AA46" s="75">
        <f>STOA!I46</f>
        <v>429.35</v>
      </c>
      <c r="AB46" s="75">
        <f>-STOA!O46</f>
        <v>0</v>
      </c>
      <c r="AC46">
        <f t="shared" si="0"/>
        <v>17.25647562816987</v>
      </c>
      <c r="AD46">
        <f t="shared" si="1"/>
        <v>1151.3500805020435</v>
      </c>
      <c r="AE46">
        <f>'IDT-1'!C46</f>
        <v>0</v>
      </c>
      <c r="AF46" s="24"/>
      <c r="AG46">
        <f t="shared" si="2"/>
        <v>1151.3500805020435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-65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6.4157499999999992</v>
      </c>
      <c r="E47">
        <f>GT_NG!Q47</f>
        <v>8.0115774240231552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37.999641450239423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682.7062372559509</v>
      </c>
      <c r="P47" s="36">
        <v>16.419999999999998</v>
      </c>
      <c r="Q47" s="36">
        <v>14.65</v>
      </c>
      <c r="R47" s="38">
        <v>26.3</v>
      </c>
      <c r="S47" s="38">
        <v>0</v>
      </c>
      <c r="T47" s="37">
        <f>SUMPRODUCT(LTA!J47:AN47,LTA!J$101:AN$101,LTA!J$104:AN$104)</f>
        <v>235.03</v>
      </c>
      <c r="U47" s="37">
        <f>SUMPRODUCT(LTA!J47:AN47,LTA!J$102:AN$102,LTA!J$104:AN$104)</f>
        <v>60.13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429.35</v>
      </c>
      <c r="AB47" s="75">
        <f>-STOA!O47</f>
        <v>0</v>
      </c>
      <c r="AC47">
        <f t="shared" si="0"/>
        <v>17.095650649121868</v>
      </c>
      <c r="AD47">
        <f t="shared" si="1"/>
        <v>1168.5175554810919</v>
      </c>
      <c r="AE47">
        <f>'IDT-1'!C47</f>
        <v>0</v>
      </c>
      <c r="AF47" s="24"/>
      <c r="AG47">
        <f t="shared" si="2"/>
        <v>1168.5175554810919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-423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6.4157499999999992</v>
      </c>
      <c r="E48">
        <f>GT_NG!Q48</f>
        <v>8.0115774240231552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37.999641450239423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682.7062372559509</v>
      </c>
      <c r="P48" s="36">
        <v>16.419999999999998</v>
      </c>
      <c r="Q48" s="36">
        <v>14.65</v>
      </c>
      <c r="R48" s="38">
        <v>26.3</v>
      </c>
      <c r="S48" s="38">
        <v>0</v>
      </c>
      <c r="T48" s="37">
        <f>SUMPRODUCT(LTA!J48:AN48,LTA!J$101:AN$101,LTA!J$104:AN$104)</f>
        <v>238.13000000000002</v>
      </c>
      <c r="U48" s="37">
        <f>SUMPRODUCT(LTA!J48:AN48,LTA!J$102:AN$102,LTA!J$104:AN$104)</f>
        <v>60.13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429.35</v>
      </c>
      <c r="AB48" s="75">
        <f>-STOA!O48</f>
        <v>0</v>
      </c>
      <c r="AC48">
        <f t="shared" si="0"/>
        <v>17.011565598698311</v>
      </c>
      <c r="AD48">
        <f t="shared" si="1"/>
        <v>1184.7016405315153</v>
      </c>
      <c r="AE48">
        <f>'IDT-1'!C48</f>
        <v>0</v>
      </c>
      <c r="AF48" s="24"/>
      <c r="AG48">
        <f t="shared" si="2"/>
        <v>1184.7016405315153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-410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6.4157499999999992</v>
      </c>
      <c r="E49">
        <f>GT_NG!Q49</f>
        <v>8.0092592592592595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37.999641450239423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682.95078905744128</v>
      </c>
      <c r="P49" s="36">
        <v>16.419999999999998</v>
      </c>
      <c r="Q49" s="36">
        <v>14.65</v>
      </c>
      <c r="R49" s="38">
        <v>26.3</v>
      </c>
      <c r="S49" s="38">
        <v>0</v>
      </c>
      <c r="T49" s="37">
        <f>SUMPRODUCT(LTA!J49:AN49,LTA!J$101:AN$101,LTA!J$104:AN$104)</f>
        <v>238.24</v>
      </c>
      <c r="U49" s="37">
        <f>SUMPRODUCT(LTA!J49:AN49,LTA!J$102:AN$102,LTA!J$104:AN$104)</f>
        <v>60.13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429.35</v>
      </c>
      <c r="AB49" s="75">
        <f>-STOA!O49</f>
        <v>0</v>
      </c>
      <c r="AC49">
        <f t="shared" si="0"/>
        <v>16.887456995373476</v>
      </c>
      <c r="AD49">
        <f t="shared" si="1"/>
        <v>1200.1779827715666</v>
      </c>
      <c r="AE49">
        <f>'IDT-1'!C49</f>
        <v>0</v>
      </c>
      <c r="AF49" s="24"/>
      <c r="AG49">
        <f t="shared" si="2"/>
        <v>1200.1779827715666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-395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6.4157499999999992</v>
      </c>
      <c r="E50">
        <f>GT_NG!Q50</f>
        <v>8.0098280098280092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37.999641450239423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680.46662491267091</v>
      </c>
      <c r="P50" s="36">
        <v>16.419999999999998</v>
      </c>
      <c r="Q50" s="36">
        <v>14.65</v>
      </c>
      <c r="R50" s="38">
        <v>26.3</v>
      </c>
      <c r="S50" s="38">
        <v>0</v>
      </c>
      <c r="T50" s="37">
        <f>SUMPRODUCT(LTA!J50:AN50,LTA!J$101:AN$101,LTA!J$104:AN$104)</f>
        <v>237.26000000000002</v>
      </c>
      <c r="U50" s="37">
        <f>SUMPRODUCT(LTA!J50:AN50,LTA!J$102:AN$102,LTA!J$104:AN$104)</f>
        <v>60.13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429.35</v>
      </c>
      <c r="AB50" s="75">
        <f>-STOA!O50</f>
        <v>0</v>
      </c>
      <c r="AC50">
        <f t="shared" si="0"/>
        <v>16.638112693215067</v>
      </c>
      <c r="AD50">
        <f t="shared" si="1"/>
        <v>1222.9637316795233</v>
      </c>
      <c r="AE50">
        <f>'IDT-1'!C50</f>
        <v>0</v>
      </c>
      <c r="AF50" s="24"/>
      <c r="AG50">
        <f t="shared" si="2"/>
        <v>1222.9637316795233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-369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6.4157499999999992</v>
      </c>
      <c r="E51">
        <f>GT_NG!Q51</f>
        <v>8.0098280098280092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37.999641450239423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678.22519795649566</v>
      </c>
      <c r="P51" s="36">
        <v>16.419999999999998</v>
      </c>
      <c r="Q51" s="36">
        <v>14.65</v>
      </c>
      <c r="R51" s="38">
        <v>26.3</v>
      </c>
      <c r="S51" s="38">
        <v>0</v>
      </c>
      <c r="T51" s="37">
        <f>SUMPRODUCT(LTA!J51:AN51,LTA!J$101:AN$101,LTA!J$104:AN$104)</f>
        <v>236.26000000000002</v>
      </c>
      <c r="U51" s="37">
        <f>SUMPRODUCT(LTA!J51:AN51,LTA!J$102:AN$102,LTA!J$104:AN$104)</f>
        <v>60.13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442.87</v>
      </c>
      <c r="AB51" s="75">
        <f>-STOA!O51</f>
        <v>0</v>
      </c>
      <c r="AC51">
        <f t="shared" si="0"/>
        <v>16.563500710010302</v>
      </c>
      <c r="AD51">
        <f t="shared" si="1"/>
        <v>1252.3169167065528</v>
      </c>
      <c r="AE51">
        <f>'IDT-1'!C51</f>
        <v>0</v>
      </c>
      <c r="AF51" s="24"/>
      <c r="AG51">
        <f t="shared" si="2"/>
        <v>1252.3169167065528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-350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6.4157499999999992</v>
      </c>
      <c r="E52">
        <f>GT_NG!Q52</f>
        <v>8.0098280098280092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37.999641450239423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678.22519795649566</v>
      </c>
      <c r="P52" s="36">
        <v>16.419999999999998</v>
      </c>
      <c r="Q52" s="36">
        <v>14.65</v>
      </c>
      <c r="R52" s="38">
        <v>26.3</v>
      </c>
      <c r="S52" s="38">
        <v>0</v>
      </c>
      <c r="T52" s="37">
        <f>SUMPRODUCT(LTA!J52:AN52,LTA!J$101:AN$101,LTA!J$104:AN$104)</f>
        <v>236.26000000000002</v>
      </c>
      <c r="U52" s="37">
        <f>SUMPRODUCT(LTA!J52:AN52,LTA!J$102:AN$102,LTA!J$104:AN$104)</f>
        <v>60.13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442.87</v>
      </c>
      <c r="AB52" s="75">
        <f>-STOA!O52</f>
        <v>0</v>
      </c>
      <c r="AC52">
        <f t="shared" si="0"/>
        <v>16.411019870962299</v>
      </c>
      <c r="AD52">
        <f t="shared" si="1"/>
        <v>1270.4693975456007</v>
      </c>
      <c r="AE52">
        <f>'IDT-1'!C52</f>
        <v>0</v>
      </c>
      <c r="AF52" s="24"/>
      <c r="AG52">
        <f t="shared" si="2"/>
        <v>1270.4693975456007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-332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6.4157499999999992</v>
      </c>
      <c r="E53">
        <f>GT_NG!Q53</f>
        <v>8.0098280098280092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37.999641450239423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713.15142594469148</v>
      </c>
      <c r="P53" s="36">
        <v>15.99</v>
      </c>
      <c r="Q53" s="36">
        <v>14.65</v>
      </c>
      <c r="R53" s="38">
        <v>26.3</v>
      </c>
      <c r="S53" s="38">
        <v>0</v>
      </c>
      <c r="T53" s="37">
        <f>SUMPRODUCT(LTA!J53:AN53,LTA!J$101:AN$101,LTA!J$104:AN$104)</f>
        <v>238.26000000000002</v>
      </c>
      <c r="U53" s="37">
        <f>SUMPRODUCT(LTA!J53:AN53,LTA!J$102:AN$102,LTA!J$104:AN$104)</f>
        <v>60.13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442.87</v>
      </c>
      <c r="AB53" s="75">
        <f>-STOA!O53</f>
        <v>0</v>
      </c>
      <c r="AC53">
        <f t="shared" si="0"/>
        <v>16.785357447862257</v>
      </c>
      <c r="AD53">
        <f t="shared" si="1"/>
        <v>1298.5912879568968</v>
      </c>
      <c r="AE53">
        <f>'IDT-1'!C53</f>
        <v>0</v>
      </c>
      <c r="AF53" s="24"/>
      <c r="AG53">
        <f t="shared" si="2"/>
        <v>1298.5912879568968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-340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6.4157499999999992</v>
      </c>
      <c r="E54">
        <f>GT_NG!Q54</f>
        <v>8.0095351609058394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37.999641450239423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715.87310991725076</v>
      </c>
      <c r="P54" s="36">
        <v>15.99</v>
      </c>
      <c r="Q54" s="36">
        <v>14.65</v>
      </c>
      <c r="R54" s="38">
        <v>26.3</v>
      </c>
      <c r="S54" s="38">
        <v>0</v>
      </c>
      <c r="T54" s="37">
        <f>SUMPRODUCT(LTA!J54:AN54,LTA!J$101:AN$101,LTA!J$104:AN$104)</f>
        <v>240.26</v>
      </c>
      <c r="U54" s="37">
        <f>SUMPRODUCT(LTA!J54:AN54,LTA!J$102:AN$102,LTA!J$104:AN$104)</f>
        <v>60.13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442.87</v>
      </c>
      <c r="AB54" s="75">
        <f>-STOA!O54</f>
        <v>0</v>
      </c>
      <c r="AC54">
        <f t="shared" si="0"/>
        <v>16.825017133300808</v>
      </c>
      <c r="AD54">
        <f t="shared" si="1"/>
        <v>1303.2730193950949</v>
      </c>
      <c r="AE54">
        <f>'IDT-1'!C54</f>
        <v>0</v>
      </c>
      <c r="AF54" s="24"/>
      <c r="AG54">
        <f t="shared" si="2"/>
        <v>1303.2730193950949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-340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6.4157499999999992</v>
      </c>
      <c r="E55">
        <f>GT_NG!Q55</f>
        <v>8.0095351609058394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37.999641450239423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711.41541789275175</v>
      </c>
      <c r="P55" s="36">
        <v>15.46</v>
      </c>
      <c r="Q55" s="36">
        <v>14.65</v>
      </c>
      <c r="R55" s="38">
        <v>26.3</v>
      </c>
      <c r="S55" s="38">
        <v>0</v>
      </c>
      <c r="T55" s="37">
        <f>SUMPRODUCT(LTA!J55:AN55,LTA!J$101:AN$101,LTA!J$104:AN$104)</f>
        <v>250.08999999999997</v>
      </c>
      <c r="U55" s="37">
        <f>SUMPRODUCT(LTA!J55:AN55,LTA!J$102:AN$102,LTA!J$104:AN$104)</f>
        <v>60.13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442.87</v>
      </c>
      <c r="AB55" s="75">
        <f>-STOA!O55</f>
        <v>0</v>
      </c>
      <c r="AC55">
        <f t="shared" si="0"/>
        <v>16.569201999923898</v>
      </c>
      <c r="AD55">
        <f t="shared" si="1"/>
        <v>1343.371142503973</v>
      </c>
      <c r="AE55">
        <f>'IDT-1'!C55</f>
        <v>0</v>
      </c>
      <c r="AF55" s="24"/>
      <c r="AG55">
        <f t="shared" si="2"/>
        <v>1343.371142503973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-305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6.4157499999999992</v>
      </c>
      <c r="E56">
        <f>GT_NG!Q56</f>
        <v>8.0095351609058394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37.999641450239423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711.41541789275175</v>
      </c>
      <c r="P56" s="36">
        <v>15.46</v>
      </c>
      <c r="Q56" s="36">
        <v>14.65</v>
      </c>
      <c r="R56" s="38">
        <v>26.3</v>
      </c>
      <c r="S56" s="38">
        <v>0</v>
      </c>
      <c r="T56" s="37">
        <f>SUMPRODUCT(LTA!J56:AN56,LTA!J$101:AN$101,LTA!J$104:AN$104)</f>
        <v>253.65999999999997</v>
      </c>
      <c r="U56" s="37">
        <f>SUMPRODUCT(LTA!J56:AN56,LTA!J$102:AN$102,LTA!J$104:AN$104)</f>
        <v>60.13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442.87</v>
      </c>
      <c r="AB56" s="75">
        <f>-STOA!O56</f>
        <v>0</v>
      </c>
      <c r="AC56">
        <f t="shared" si="0"/>
        <v>16.548363053574565</v>
      </c>
      <c r="AD56">
        <f t="shared" si="1"/>
        <v>1352.9619814503226</v>
      </c>
      <c r="AE56">
        <f>'IDT-1'!C56</f>
        <v>0</v>
      </c>
      <c r="AF56" s="24"/>
      <c r="AG56">
        <f t="shared" si="2"/>
        <v>1352.9619814503226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-299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6.4157499999999992</v>
      </c>
      <c r="E57">
        <f>GT_NG!Q57</f>
        <v>8.0095351609058394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37.999641450239423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716.03751344530519</v>
      </c>
      <c r="P57" s="36">
        <v>15.46</v>
      </c>
      <c r="Q57" s="36">
        <v>14.65</v>
      </c>
      <c r="R57" s="38">
        <v>26.3</v>
      </c>
      <c r="S57" s="38">
        <v>0</v>
      </c>
      <c r="T57" s="37">
        <f>SUMPRODUCT(LTA!J57:AN57,LTA!J$101:AN$101,LTA!J$104:AN$104)</f>
        <v>254.65999999999997</v>
      </c>
      <c r="U57" s="37">
        <f>SUMPRODUCT(LTA!J57:AN57,LTA!J$102:AN$102,LTA!J$104:AN$104)</f>
        <v>60.13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-236</v>
      </c>
      <c r="AA57" s="75">
        <f>STOA!I57</f>
        <v>442.87</v>
      </c>
      <c r="AB57" s="75">
        <f>-STOA!O57</f>
        <v>0</v>
      </c>
      <c r="AC57">
        <f t="shared" si="0"/>
        <v>16.578646340766234</v>
      </c>
      <c r="AD57">
        <f t="shared" si="1"/>
        <v>1360.5537937156842</v>
      </c>
      <c r="AE57">
        <f>'IDT-1'!C57</f>
        <v>0</v>
      </c>
      <c r="AF57" s="24"/>
      <c r="AG57">
        <f t="shared" si="2"/>
        <v>1360.5537937156842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-61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6.4157499999999992</v>
      </c>
      <c r="E58">
        <f>GT_NG!Q58</f>
        <v>8.0095351609058394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37.999641450239423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716.03109594901821</v>
      </c>
      <c r="P58" s="36">
        <v>15.46</v>
      </c>
      <c r="Q58" s="36">
        <v>14.65</v>
      </c>
      <c r="R58" s="38">
        <v>26.3</v>
      </c>
      <c r="S58" s="38">
        <v>0</v>
      </c>
      <c r="T58" s="37">
        <f>SUMPRODUCT(LTA!J58:AN58,LTA!J$101:AN$101,LTA!J$104:AN$104)</f>
        <v>253.78000000000003</v>
      </c>
      <c r="U58" s="37">
        <f>SUMPRODUCT(LTA!J58:AN58,LTA!J$102:AN$102,LTA!J$104:AN$104)</f>
        <v>60.13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-206</v>
      </c>
      <c r="AA58" s="75">
        <f>STOA!I58</f>
        <v>442.87</v>
      </c>
      <c r="AB58" s="75">
        <f>-STOA!O58</f>
        <v>0</v>
      </c>
      <c r="AC58">
        <f t="shared" si="0"/>
        <v>16.359421490675199</v>
      </c>
      <c r="AD58">
        <f t="shared" si="1"/>
        <v>1384.8866010694883</v>
      </c>
      <c r="AE58">
        <f>'IDT-1'!C58</f>
        <v>0</v>
      </c>
      <c r="AF58" s="24"/>
      <c r="AG58">
        <f t="shared" si="2"/>
        <v>1384.8866010694883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-66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6.4157499999999992</v>
      </c>
      <c r="E59">
        <f>GT_NG!Q59</f>
        <v>8.0095351609058394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37.999641450239423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715.4837811467969</v>
      </c>
      <c r="P59" s="36">
        <v>15.46</v>
      </c>
      <c r="Q59" s="36">
        <v>11.59</v>
      </c>
      <c r="R59" s="38">
        <v>26.3</v>
      </c>
      <c r="S59" s="38">
        <v>0</v>
      </c>
      <c r="T59" s="37">
        <f>SUMPRODUCT(LTA!J59:AN59,LTA!J$101:AN$101,LTA!J$104:AN$104)</f>
        <v>249</v>
      </c>
      <c r="U59" s="37">
        <f>SUMPRODUCT(LTA!J59:AN59,LTA!J$102:AN$102,LTA!J$104:AN$104)</f>
        <v>60.13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-203</v>
      </c>
      <c r="AA59" s="75">
        <f>STOA!I59</f>
        <v>442.87</v>
      </c>
      <c r="AB59" s="75">
        <f>-STOA!O59</f>
        <v>0</v>
      </c>
      <c r="AC59">
        <f t="shared" si="0"/>
        <v>15.856939002367199</v>
      </c>
      <c r="AD59">
        <f t="shared" si="1"/>
        <v>1428.0017687555751</v>
      </c>
      <c r="AE59">
        <f>'IDT-1'!C59</f>
        <v>0</v>
      </c>
      <c r="AF59" s="24"/>
      <c r="AG59">
        <f t="shared" si="2"/>
        <v>1428.0017687555751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-18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6.4157499999999992</v>
      </c>
      <c r="E60">
        <f>GT_NG!Q60</f>
        <v>8.0095351609058394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37.999641450239423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733.19735221832616</v>
      </c>
      <c r="P60" s="36">
        <v>15.46</v>
      </c>
      <c r="Q60" s="36">
        <v>11.59</v>
      </c>
      <c r="R60" s="38">
        <v>26.3</v>
      </c>
      <c r="S60" s="38">
        <v>0</v>
      </c>
      <c r="T60" s="37">
        <f>SUMPRODUCT(LTA!J60:AN60,LTA!J$101:AN$101,LTA!J$104:AN$104)</f>
        <v>242.2</v>
      </c>
      <c r="U60" s="37">
        <f>SUMPRODUCT(LTA!J60:AN60,LTA!J$102:AN$102,LTA!J$104:AN$104)</f>
        <v>60.47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-218</v>
      </c>
      <c r="AA60" s="75">
        <f>STOA!I60</f>
        <v>442.87</v>
      </c>
      <c r="AB60" s="75">
        <f>-STOA!O60</f>
        <v>0</v>
      </c>
      <c r="AC60">
        <f t="shared" si="0"/>
        <v>15.926055526193377</v>
      </c>
      <c r="AD60">
        <f t="shared" si="1"/>
        <v>1442.1862233032782</v>
      </c>
      <c r="AE60">
        <f>'IDT-1'!C60</f>
        <v>0</v>
      </c>
      <c r="AF60" s="24"/>
      <c r="AG60">
        <f t="shared" si="2"/>
        <v>1442.1862233032782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6.4157499999999992</v>
      </c>
      <c r="E61">
        <f>GT_NG!Q61</f>
        <v>8.0095351609058394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37.999641450239423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731.74888612395068</v>
      </c>
      <c r="P61" s="36">
        <v>15.46</v>
      </c>
      <c r="Q61" s="36">
        <v>11.59</v>
      </c>
      <c r="R61" s="38">
        <v>26.3</v>
      </c>
      <c r="S61" s="38">
        <v>0</v>
      </c>
      <c r="T61" s="37">
        <f>SUMPRODUCT(LTA!J61:AN61,LTA!J$101:AN$101,LTA!J$104:AN$104)</f>
        <v>240.39999999999998</v>
      </c>
      <c r="U61" s="37">
        <f>SUMPRODUCT(LTA!J61:AN61,LTA!J$102:AN$102,LTA!J$104:AN$104)</f>
        <v>63.97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-183</v>
      </c>
      <c r="AA61" s="75">
        <f>STOA!I61</f>
        <v>442.87</v>
      </c>
      <c r="AB61" s="75">
        <f>-STOA!O61</f>
        <v>0</v>
      </c>
      <c r="AC61">
        <f t="shared" si="0"/>
        <v>15.631677890629504</v>
      </c>
      <c r="AD61">
        <f t="shared" si="1"/>
        <v>1477.7321348444664</v>
      </c>
      <c r="AE61">
        <f>'IDT-1'!C61</f>
        <v>0</v>
      </c>
      <c r="AF61" s="24"/>
      <c r="AG61">
        <f t="shared" si="2"/>
        <v>1477.7321348444664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6.4157499999999992</v>
      </c>
      <c r="E62">
        <f>GT_NG!Q62</f>
        <v>8.0095351609058394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37.999641450239423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731.73852374932596</v>
      </c>
      <c r="P62" s="36">
        <v>15.46</v>
      </c>
      <c r="Q62" s="36">
        <v>11.59</v>
      </c>
      <c r="R62" s="38">
        <v>26.3</v>
      </c>
      <c r="S62" s="38">
        <v>0</v>
      </c>
      <c r="T62" s="37">
        <f>SUMPRODUCT(LTA!J62:AN62,LTA!J$101:AN$101,LTA!J$104:AN$104)</f>
        <v>237.76999999999998</v>
      </c>
      <c r="U62" s="37">
        <f>SUMPRODUCT(LTA!J62:AN62,LTA!J$102:AN$102,LTA!J$104:AN$104)</f>
        <v>64.790000000000006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-153</v>
      </c>
      <c r="AA62" s="75">
        <f>STOA!I62</f>
        <v>442.87</v>
      </c>
      <c r="AB62" s="75">
        <f>-STOA!O62</f>
        <v>0</v>
      </c>
      <c r="AC62">
        <f t="shared" si="0"/>
        <v>15.430021376735096</v>
      </c>
      <c r="AD62">
        <f t="shared" si="1"/>
        <v>1498.113428983736</v>
      </c>
      <c r="AE62">
        <f>'IDT-1'!C62</f>
        <v>0</v>
      </c>
      <c r="AF62" s="24"/>
      <c r="AG62">
        <f t="shared" si="2"/>
        <v>1498.113428983736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-8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6.4157499999999992</v>
      </c>
      <c r="E63">
        <f>GT_NG!Q63</f>
        <v>8.0095351609058394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44.999999999999993</v>
      </c>
      <c r="J63">
        <f>Bawana_RLNG!Q63</f>
        <v>0</v>
      </c>
      <c r="K63">
        <f>Bawana_Spot!Q63</f>
        <v>37.999641450239423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733.62631355394092</v>
      </c>
      <c r="P63" s="36">
        <v>34.25</v>
      </c>
      <c r="Q63" s="36">
        <v>11.59</v>
      </c>
      <c r="R63" s="38">
        <v>26.3</v>
      </c>
      <c r="S63" s="38">
        <v>0</v>
      </c>
      <c r="T63" s="37">
        <f>SUMPRODUCT(LTA!J63:AN63,LTA!J$101:AN$101,LTA!J$104:AN$104)</f>
        <v>224.3</v>
      </c>
      <c r="U63" s="37">
        <f>SUMPRODUCT(LTA!J63:AN63,LTA!J$102:AN$102,LTA!J$104:AN$104)</f>
        <v>80.12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-149</v>
      </c>
      <c r="AA63" s="75">
        <f>STOA!I63</f>
        <v>442.87</v>
      </c>
      <c r="AB63" s="75">
        <f>-STOA!O63</f>
        <v>0</v>
      </c>
      <c r="AC63">
        <f t="shared" si="0"/>
        <v>15.754877334692086</v>
      </c>
      <c r="AD63">
        <f t="shared" si="1"/>
        <v>1504.3263628303939</v>
      </c>
      <c r="AE63">
        <f>'IDT-1'!C63</f>
        <v>0</v>
      </c>
      <c r="AF63" s="24"/>
      <c r="AG63">
        <f t="shared" si="2"/>
        <v>1504.3263628303939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-28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6.4157499999999992</v>
      </c>
      <c r="E64">
        <f>GT_NG!Q64</f>
        <v>8.0092592592592595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44.999999999999993</v>
      </c>
      <c r="J64">
        <f>Bawana_RLNG!Q64</f>
        <v>0</v>
      </c>
      <c r="K64">
        <f>Bawana_Spot!Q64</f>
        <v>37.999641450239423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737.04331044535093</v>
      </c>
      <c r="P64" s="36">
        <v>34.25</v>
      </c>
      <c r="Q64" s="36">
        <v>11.59</v>
      </c>
      <c r="R64" s="38">
        <v>26.3</v>
      </c>
      <c r="S64" s="38">
        <v>0</v>
      </c>
      <c r="T64" s="37">
        <f>SUMPRODUCT(LTA!J64:AN64,LTA!J$101:AN$101,LTA!J$104:AN$104)</f>
        <v>217.89999999999998</v>
      </c>
      <c r="U64" s="37">
        <f>SUMPRODUCT(LTA!J64:AN64,LTA!J$102:AN$102,LTA!J$104:AN$104)</f>
        <v>80.960000000000008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-134</v>
      </c>
      <c r="AA64" s="75">
        <f>STOA!I64</f>
        <v>442.87</v>
      </c>
      <c r="AB64" s="75">
        <f>-STOA!O64</f>
        <v>0</v>
      </c>
      <c r="AC64">
        <f t="shared" si="0"/>
        <v>15.635219898307435</v>
      </c>
      <c r="AD64">
        <f t="shared" si="1"/>
        <v>1514.3027412565423</v>
      </c>
      <c r="AE64">
        <f>'IDT-1'!C64</f>
        <v>0</v>
      </c>
      <c r="AF64" s="24"/>
      <c r="AG64">
        <f t="shared" si="2"/>
        <v>1514.3027412565423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-31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6.4157499999999992</v>
      </c>
      <c r="E65">
        <f>GT_NG!Q65</f>
        <v>8.0092592592592595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44.999999999999993</v>
      </c>
      <c r="J65">
        <f>Bawana_RLNG!Q65</f>
        <v>0</v>
      </c>
      <c r="K65">
        <f>Bawana_Spot!Q65</f>
        <v>37.999641450239423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738.63365171962596</v>
      </c>
      <c r="P65" s="36">
        <v>34.25</v>
      </c>
      <c r="Q65" s="36">
        <v>11.59</v>
      </c>
      <c r="R65" s="38">
        <v>26.3</v>
      </c>
      <c r="S65" s="38">
        <v>0</v>
      </c>
      <c r="T65" s="37">
        <f>SUMPRODUCT(LTA!J65:AN65,LTA!J$101:AN$101,LTA!J$104:AN$104)</f>
        <v>201.05</v>
      </c>
      <c r="U65" s="37">
        <f>SUMPRODUCT(LTA!J65:AN65,LTA!J$102:AN$102,LTA!J$104:AN$104)</f>
        <v>81.78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-131</v>
      </c>
      <c r="AA65" s="75">
        <f>STOA!I65</f>
        <v>442.87</v>
      </c>
      <c r="AB65" s="75">
        <f>-STOA!O65</f>
        <v>0</v>
      </c>
      <c r="AC65">
        <f t="shared" si="0"/>
        <v>16.013725070779795</v>
      </c>
      <c r="AD65">
        <f t="shared" si="1"/>
        <v>1440.4845773583447</v>
      </c>
      <c r="AE65">
        <f>'IDT-1'!C65</f>
        <v>0</v>
      </c>
      <c r="AF65" s="24"/>
      <c r="AG65">
        <f t="shared" si="2"/>
        <v>1440.4845773583447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-93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6.4157499999999992</v>
      </c>
      <c r="E66">
        <f>GT_NG!Q66</f>
        <v>8.0092592592592595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44.999999999999993</v>
      </c>
      <c r="J66">
        <f>Bawana_RLNG!Q66</f>
        <v>0</v>
      </c>
      <c r="K66">
        <f>Bawana_Spot!Q66</f>
        <v>37.999641450239423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738.63365171962596</v>
      </c>
      <c r="P66" s="36">
        <v>34.25</v>
      </c>
      <c r="Q66" s="36">
        <v>11.59</v>
      </c>
      <c r="R66" s="38">
        <v>26.3</v>
      </c>
      <c r="S66" s="38">
        <v>0</v>
      </c>
      <c r="T66" s="37">
        <f>SUMPRODUCT(LTA!J66:AN66,LTA!J$101:AN$101,LTA!J$104:AN$104)</f>
        <v>190.56</v>
      </c>
      <c r="U66" s="37">
        <f>SUMPRODUCT(LTA!J66:AN66,LTA!J$102:AN$102,LTA!J$104:AN$104)</f>
        <v>92.28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-146</v>
      </c>
      <c r="AA66" s="75">
        <f>STOA!I66</f>
        <v>442.87</v>
      </c>
      <c r="AB66" s="75">
        <f>-STOA!O66</f>
        <v>0</v>
      </c>
      <c r="AC66">
        <f t="shared" si="0"/>
        <v>16.081578332578911</v>
      </c>
      <c r="AD66">
        <f t="shared" si="1"/>
        <v>1432.426724096546</v>
      </c>
      <c r="AE66">
        <f>'IDT-1'!C66</f>
        <v>0</v>
      </c>
      <c r="AF66" s="24"/>
      <c r="AG66">
        <f t="shared" si="2"/>
        <v>1432.426724096546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-86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6.4157499999999992</v>
      </c>
      <c r="E67">
        <f>GT_NG!Q67</f>
        <v>8.0092592592592595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44.999999999999993</v>
      </c>
      <c r="J67">
        <f>Bawana_RLNG!Q67</f>
        <v>0</v>
      </c>
      <c r="K67">
        <f>Bawana_Spot!Q67</f>
        <v>37.999641450239423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739.16684161955914</v>
      </c>
      <c r="P67" s="36">
        <v>34.25</v>
      </c>
      <c r="Q67" s="36">
        <v>11.59</v>
      </c>
      <c r="R67" s="38">
        <v>26.3</v>
      </c>
      <c r="S67" s="38">
        <v>0</v>
      </c>
      <c r="T67" s="37">
        <f>SUMPRODUCT(LTA!J67:AN67,LTA!J$101:AN$101,LTA!J$104:AN$104)</f>
        <v>179.97</v>
      </c>
      <c r="U67" s="37">
        <f>SUMPRODUCT(LTA!J67:AN67,LTA!J$102:AN$102,LTA!J$104:AN$104)</f>
        <v>69.290000000000006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-136</v>
      </c>
      <c r="AA67" s="75">
        <f>STOA!I67</f>
        <v>442.87</v>
      </c>
      <c r="AB67" s="75">
        <f>-STOA!O67</f>
        <v>0</v>
      </c>
      <c r="AC67">
        <f t="shared" si="0"/>
        <v>16.0750621749348</v>
      </c>
      <c r="AD67">
        <f t="shared" si="1"/>
        <v>1367.386430154123</v>
      </c>
      <c r="AE67">
        <f>'IDT-1'!C67</f>
        <v>0</v>
      </c>
      <c r="AF67" s="24"/>
      <c r="AG67">
        <f t="shared" si="2"/>
        <v>1367.386430154123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-128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6.4157499999999992</v>
      </c>
      <c r="E68">
        <f>GT_NG!Q68</f>
        <v>8.0092592592592595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44.999999999999993</v>
      </c>
      <c r="J68">
        <f>Bawana_RLNG!Q68</f>
        <v>0</v>
      </c>
      <c r="K68">
        <f>Bawana_Spot!Q68</f>
        <v>37.999641450239423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737.43624483345297</v>
      </c>
      <c r="P68" s="36">
        <v>34.25</v>
      </c>
      <c r="Q68" s="36">
        <v>11.59</v>
      </c>
      <c r="R68" s="38">
        <v>26.3</v>
      </c>
      <c r="S68" s="38">
        <v>0</v>
      </c>
      <c r="T68" s="37">
        <f>SUMPRODUCT(LTA!J68:AN68,LTA!J$101:AN$101,LTA!J$104:AN$104)</f>
        <v>167.63</v>
      </c>
      <c r="U68" s="37">
        <f>SUMPRODUCT(LTA!J68:AN68,LTA!J$102:AN$102,LTA!J$104:AN$104)</f>
        <v>71.63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-149</v>
      </c>
      <c r="AA68" s="75">
        <f>STOA!I68</f>
        <v>442.87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16.086650212355064</v>
      </c>
      <c r="AD68">
        <f t="shared" ref="AD68:AD98" si="4">SUM(B68:AB68,AI68:AV68)-AC68</f>
        <v>1342.6442453305965</v>
      </c>
      <c r="AE68">
        <f>'IDT-1'!C68</f>
        <v>0</v>
      </c>
      <c r="AF68" s="24"/>
      <c r="AG68">
        <f t="shared" ref="AG68:AG98" si="5">SUM(AD68:AF68)</f>
        <v>1342.6442453305965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-128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6.4157499999999992</v>
      </c>
      <c r="E69">
        <f>GT_NG!Q69</f>
        <v>8.0092592592592595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44.999999999999993</v>
      </c>
      <c r="J69">
        <f>Bawana_RLNG!Q69</f>
        <v>0</v>
      </c>
      <c r="K69">
        <f>Bawana_Spot!Q69</f>
        <v>37.999641450239423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737.43624483345297</v>
      </c>
      <c r="P69" s="36">
        <v>34.25</v>
      </c>
      <c r="Q69" s="36">
        <v>11.59</v>
      </c>
      <c r="R69" s="38">
        <v>20.16</v>
      </c>
      <c r="S69" s="38">
        <v>0</v>
      </c>
      <c r="T69" s="37">
        <f>SUMPRODUCT(LTA!J69:AN69,LTA!J$101:AN$101,LTA!J$104:AN$104)</f>
        <v>158.85</v>
      </c>
      <c r="U69" s="37">
        <f>SUMPRODUCT(LTA!J69:AN69,LTA!J$102:AN$102,LTA!J$104:AN$104)</f>
        <v>72.290000000000006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-156</v>
      </c>
      <c r="AA69" s="75">
        <f>STOA!I69</f>
        <v>442.87</v>
      </c>
      <c r="AB69" s="75">
        <f>-STOA!O69</f>
        <v>0</v>
      </c>
      <c r="AC69">
        <f t="shared" si="3"/>
        <v>15.848270004206617</v>
      </c>
      <c r="AD69">
        <f t="shared" si="4"/>
        <v>1342.6226255387448</v>
      </c>
      <c r="AE69">
        <f>'IDT-1'!C69</f>
        <v>0</v>
      </c>
      <c r="AF69" s="24"/>
      <c r="AG69">
        <f t="shared" si="5"/>
        <v>1342.6226255387448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-107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6.4157499999999992</v>
      </c>
      <c r="E70">
        <f>GT_NG!Q70</f>
        <v>8.0092592592592595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44.999999999999993</v>
      </c>
      <c r="J70">
        <f>Bawana_RLNG!Q70</f>
        <v>0</v>
      </c>
      <c r="K70">
        <f>Bawana_Spot!Q70</f>
        <v>37.999641450239423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744.3302518213809</v>
      </c>
      <c r="P70" s="36">
        <v>34.25</v>
      </c>
      <c r="Q70" s="36">
        <v>11.59</v>
      </c>
      <c r="R70" s="38">
        <v>14.87</v>
      </c>
      <c r="S70" s="38">
        <v>0</v>
      </c>
      <c r="T70" s="37">
        <f>SUMPRODUCT(LTA!J70:AN70,LTA!J$101:AN$101,LTA!J$104:AN$104)</f>
        <v>143.34</v>
      </c>
      <c r="U70" s="37">
        <f>SUMPRODUCT(LTA!J70:AN70,LTA!J$102:AN$102,LTA!J$104:AN$104)</f>
        <v>72.790000000000006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-176.3</v>
      </c>
      <c r="AA70" s="75">
        <f>STOA!I70</f>
        <v>442.87</v>
      </c>
      <c r="AB70" s="75">
        <f>-STOA!O70</f>
        <v>0</v>
      </c>
      <c r="AC70">
        <f t="shared" si="3"/>
        <v>15.856797218371124</v>
      </c>
      <c r="AD70">
        <f t="shared" si="4"/>
        <v>1314.9081053125085</v>
      </c>
      <c r="AE70">
        <f>'IDT-1'!C70</f>
        <v>0</v>
      </c>
      <c r="AF70" s="24"/>
      <c r="AG70">
        <f t="shared" si="5"/>
        <v>1314.9081053125085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-101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6.4157499999999992</v>
      </c>
      <c r="E71">
        <f>GT_NG!Q71</f>
        <v>8.0092592592592595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44.999999999999993</v>
      </c>
      <c r="J71">
        <f>Bawana_RLNG!Q71</f>
        <v>0</v>
      </c>
      <c r="K71">
        <f>Bawana_Spot!Q71</f>
        <v>37.999641450239423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740.82201876181466</v>
      </c>
      <c r="P71" s="36">
        <v>33.387428967428967</v>
      </c>
      <c r="Q71" s="36">
        <v>11.59</v>
      </c>
      <c r="R71" s="38">
        <v>11.71</v>
      </c>
      <c r="S71" s="38">
        <v>0</v>
      </c>
      <c r="T71" s="37">
        <f>SUMPRODUCT(LTA!J71:AN71,LTA!J$101:AN$101,LTA!J$104:AN$104)</f>
        <v>133.84</v>
      </c>
      <c r="U71" s="37">
        <f>SUMPRODUCT(LTA!J71:AN71,LTA!J$102:AN$102,LTA!J$104:AN$104)</f>
        <v>74.47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-181</v>
      </c>
      <c r="AA71" s="75">
        <f>STOA!I71</f>
        <v>442.87</v>
      </c>
      <c r="AB71" s="75">
        <f>-STOA!O71</f>
        <v>0</v>
      </c>
      <c r="AC71">
        <f t="shared" si="3"/>
        <v>15.623655223981039</v>
      </c>
      <c r="AD71">
        <f t="shared" si="4"/>
        <v>1312.0904432147613</v>
      </c>
      <c r="AE71">
        <f>'IDT-1'!C71</f>
        <v>0</v>
      </c>
      <c r="AF71" s="24"/>
      <c r="AG71">
        <f t="shared" si="5"/>
        <v>1312.0904432147613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-84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6.4157499999999992</v>
      </c>
      <c r="E72">
        <f>GT_NG!Q72</f>
        <v>8.0092592592592595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44.999999999999993</v>
      </c>
      <c r="J72">
        <f>Bawana_RLNG!Q72</f>
        <v>0</v>
      </c>
      <c r="K72">
        <f>Bawana_Spot!Q72</f>
        <v>37.999641450239423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778.61251311165597</v>
      </c>
      <c r="P72" s="36">
        <v>33.387428967428967</v>
      </c>
      <c r="Q72" s="36">
        <v>11.59</v>
      </c>
      <c r="R72" s="38">
        <v>8.6899999999999977</v>
      </c>
      <c r="S72" s="38">
        <v>0</v>
      </c>
      <c r="T72" s="37">
        <f>SUMPRODUCT(LTA!J72:AN72,LTA!J$101:AN$101,LTA!J$104:AN$104)</f>
        <v>119.49000000000001</v>
      </c>
      <c r="U72" s="37">
        <f>SUMPRODUCT(LTA!J72:AN72,LTA!J$102:AN$102,LTA!J$104:AN$104)</f>
        <v>78.290000000000006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-171</v>
      </c>
      <c r="AA72" s="75">
        <f>STOA!I72</f>
        <v>442.87</v>
      </c>
      <c r="AB72" s="75">
        <f>-STOA!O72</f>
        <v>0</v>
      </c>
      <c r="AC72">
        <f t="shared" si="3"/>
        <v>16.200006316414825</v>
      </c>
      <c r="AD72">
        <f t="shared" si="4"/>
        <v>1291.754586472169</v>
      </c>
      <c r="AE72">
        <f>'IDT-1'!C72</f>
        <v>0</v>
      </c>
      <c r="AF72" s="24"/>
      <c r="AG72">
        <f t="shared" si="5"/>
        <v>1291.754586472169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-138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6.0657999999999994</v>
      </c>
      <c r="E73">
        <f>GT_NG!Q73</f>
        <v>8.0092592592592595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44.999999999999993</v>
      </c>
      <c r="J73">
        <f>Bawana_RLNG!Q73</f>
        <v>0</v>
      </c>
      <c r="K73">
        <f>Bawana_Spot!Q73</f>
        <v>37.999641450239423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745.69476421135903</v>
      </c>
      <c r="P73" s="36">
        <v>17.39</v>
      </c>
      <c r="Q73" s="36">
        <v>11.59</v>
      </c>
      <c r="R73" s="38">
        <v>5.9426565295169942</v>
      </c>
      <c r="S73" s="38">
        <v>0</v>
      </c>
      <c r="T73" s="37">
        <f>SUMPRODUCT(LTA!J73:AN73,LTA!J$101:AN$101,LTA!J$104:AN$104)</f>
        <v>110.22</v>
      </c>
      <c r="U73" s="37">
        <f>SUMPRODUCT(LTA!J73:AN73,LTA!J$102:AN$102,LTA!J$104:AN$104)</f>
        <v>81.290000000000006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-174</v>
      </c>
      <c r="AA73" s="75">
        <f>STOA!I73</f>
        <v>442.87</v>
      </c>
      <c r="AB73" s="75">
        <f>-STOA!O73</f>
        <v>0</v>
      </c>
      <c r="AC73">
        <f t="shared" si="3"/>
        <v>15.651135453099645</v>
      </c>
      <c r="AD73">
        <f t="shared" si="4"/>
        <v>1241.0209859972749</v>
      </c>
      <c r="AE73">
        <f>'IDT-1'!C73</f>
        <v>0</v>
      </c>
      <c r="AF73" s="24"/>
      <c r="AG73">
        <f t="shared" si="5"/>
        <v>1241.0209859972749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-128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6.0657999999999994</v>
      </c>
      <c r="E74">
        <f>GT_NG!Q74</f>
        <v>8.0092592592592595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44.999999999999993</v>
      </c>
      <c r="J74">
        <f>Bawana_RLNG!Q74</f>
        <v>0</v>
      </c>
      <c r="K74">
        <f>Bawana_Spot!Q74</f>
        <v>37.999641450239423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743.46685995114649</v>
      </c>
      <c r="P74" s="36">
        <v>17.39</v>
      </c>
      <c r="Q74" s="36">
        <v>11.59</v>
      </c>
      <c r="R74" s="38">
        <v>3.88</v>
      </c>
      <c r="S74" s="38">
        <v>0</v>
      </c>
      <c r="T74" s="37">
        <f>SUMPRODUCT(LTA!J74:AN74,LTA!J$101:AN$101,LTA!J$104:AN$104)</f>
        <v>99.97</v>
      </c>
      <c r="U74" s="37">
        <f>SUMPRODUCT(LTA!J74:AN74,LTA!J$102:AN$102,LTA!J$104:AN$104)</f>
        <v>83.63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-189</v>
      </c>
      <c r="AA74" s="75">
        <f>STOA!I74</f>
        <v>442.87</v>
      </c>
      <c r="AB74" s="75">
        <f>-STOA!O74</f>
        <v>0</v>
      </c>
      <c r="AC74">
        <f t="shared" si="3"/>
        <v>15.70113158151392</v>
      </c>
      <c r="AD74">
        <f t="shared" si="4"/>
        <v>1210.7704290791312</v>
      </c>
      <c r="AE74">
        <f>'IDT-1'!C74</f>
        <v>0</v>
      </c>
      <c r="AF74" s="24"/>
      <c r="AG74">
        <f t="shared" si="5"/>
        <v>1210.7704290791312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-131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6.0657999999999994</v>
      </c>
      <c r="E75">
        <f>GT_NG!Q75</f>
        <v>8.0092592592592595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44.999999999999993</v>
      </c>
      <c r="J75">
        <f>Bawana_RLNG!Q75</f>
        <v>0</v>
      </c>
      <c r="K75">
        <f>Bawana_Spot!Q75</f>
        <v>37.999641450239423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746.0930513751216</v>
      </c>
      <c r="P75" s="36">
        <v>17.39</v>
      </c>
      <c r="Q75" s="36">
        <v>11.59</v>
      </c>
      <c r="R75" s="38">
        <v>0</v>
      </c>
      <c r="S75" s="38">
        <v>0</v>
      </c>
      <c r="T75" s="37">
        <f>SUMPRODUCT(LTA!J75:AN75,LTA!J$101:AN$101,LTA!J$104:AN$104)</f>
        <v>90.47</v>
      </c>
      <c r="U75" s="37">
        <f>SUMPRODUCT(LTA!J75:AN75,LTA!J$102:AN$102,LTA!J$104:AN$104)</f>
        <v>84.47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-194</v>
      </c>
      <c r="AA75" s="75">
        <f>STOA!I75</f>
        <v>442.87</v>
      </c>
      <c r="AB75" s="75">
        <f>-STOA!O75</f>
        <v>0</v>
      </c>
      <c r="AC75">
        <f t="shared" si="3"/>
        <v>14.99098991783352</v>
      </c>
      <c r="AD75">
        <f t="shared" si="4"/>
        <v>1275.5667621667869</v>
      </c>
      <c r="AE75">
        <f>'IDT-1'!C75</f>
        <v>0</v>
      </c>
      <c r="AF75" s="24"/>
      <c r="AG75">
        <f t="shared" si="5"/>
        <v>1275.5667621667869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-52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6.0657999999999994</v>
      </c>
      <c r="E76">
        <f>GT_NG!Q76</f>
        <v>8.0092592592592595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44.999999999999993</v>
      </c>
      <c r="J76">
        <f>Bawana_RLNG!Q76</f>
        <v>0</v>
      </c>
      <c r="K76">
        <f>Bawana_Spot!Q76</f>
        <v>37.999641450239423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760.84105050388018</v>
      </c>
      <c r="P76" s="36">
        <v>17.39</v>
      </c>
      <c r="Q76" s="36">
        <v>11.59</v>
      </c>
      <c r="R76" s="38">
        <v>0</v>
      </c>
      <c r="S76" s="38">
        <v>0</v>
      </c>
      <c r="T76" s="37">
        <f>SUMPRODUCT(LTA!J76:AN76,LTA!J$101:AN$101,LTA!J$104:AN$104)</f>
        <v>84.18</v>
      </c>
      <c r="U76" s="37">
        <f>SUMPRODUCT(LTA!J76:AN76,LTA!J$102:AN$102,LTA!J$104:AN$104)</f>
        <v>85.289999999999992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-219</v>
      </c>
      <c r="AA76" s="75">
        <f>STOA!I76</f>
        <v>442.87</v>
      </c>
      <c r="AB76" s="75">
        <f>-STOA!O76</f>
        <v>0</v>
      </c>
      <c r="AC76">
        <f t="shared" si="3"/>
        <v>15.229877107287985</v>
      </c>
      <c r="AD76">
        <f t="shared" si="4"/>
        <v>1265.6058741060908</v>
      </c>
      <c r="AE76">
        <f>'IDT-1'!C76</f>
        <v>0</v>
      </c>
      <c r="AF76" s="24"/>
      <c r="AG76">
        <f t="shared" si="5"/>
        <v>1265.6058741060908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-46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6.0657999999999994</v>
      </c>
      <c r="E77">
        <f>GT_NG!Q77</f>
        <v>8.0095351609058394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44.999999999999993</v>
      </c>
      <c r="J77">
        <f>Bawana_RLNG!Q77</f>
        <v>0</v>
      </c>
      <c r="K77">
        <f>Bawana_Spot!Q77</f>
        <v>37.999641450239423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762.61041919064905</v>
      </c>
      <c r="P77" s="36">
        <v>17.39</v>
      </c>
      <c r="Q77" s="36">
        <v>11.59</v>
      </c>
      <c r="R77" s="38">
        <v>0</v>
      </c>
      <c r="S77" s="38">
        <v>0</v>
      </c>
      <c r="T77" s="37">
        <f>SUMPRODUCT(LTA!J77:AN77,LTA!J$101:AN$101,LTA!J$104:AN$104)</f>
        <v>79.06</v>
      </c>
      <c r="U77" s="37">
        <f>SUMPRODUCT(LTA!J77:AN77,LTA!J$102:AN$102,LTA!J$104:AN$104)</f>
        <v>84.97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-171</v>
      </c>
      <c r="AA77" s="75">
        <f>STOA!I77</f>
        <v>369.46000000000004</v>
      </c>
      <c r="AB77" s="75">
        <f>-STOA!O77</f>
        <v>0</v>
      </c>
      <c r="AC77">
        <f t="shared" si="3"/>
        <v>14.065661500612441</v>
      </c>
      <c r="AD77">
        <f t="shared" si="4"/>
        <v>1250.6897343011819</v>
      </c>
      <c r="AE77">
        <f>'IDT-1'!C77</f>
        <v>0</v>
      </c>
      <c r="AF77" s="24"/>
      <c r="AG77">
        <f t="shared" si="5"/>
        <v>1250.6897343011819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-33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6.0657999999999994</v>
      </c>
      <c r="E78">
        <f>GT_NG!Q78</f>
        <v>8.0095351609058394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44.999999999999993</v>
      </c>
      <c r="J78">
        <f>Bawana_RLNG!Q78</f>
        <v>0</v>
      </c>
      <c r="K78">
        <f>Bawana_Spot!Q78</f>
        <v>37.999641450239423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775.10861701492888</v>
      </c>
      <c r="P78" s="36">
        <v>17.39</v>
      </c>
      <c r="Q78" s="36">
        <v>12</v>
      </c>
      <c r="R78" s="38">
        <v>0</v>
      </c>
      <c r="S78" s="38">
        <v>0</v>
      </c>
      <c r="T78" s="37">
        <f>SUMPRODUCT(LTA!J78:AN78,LTA!J$101:AN$101,LTA!J$104:AN$104)</f>
        <v>75.449999999999989</v>
      </c>
      <c r="U78" s="37">
        <f>SUMPRODUCT(LTA!J78:AN78,LTA!J$102:AN$102,LTA!J$104:AN$104)</f>
        <v>84.63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-181</v>
      </c>
      <c r="AA78" s="75">
        <f>STOA!I78</f>
        <v>369.46000000000004</v>
      </c>
      <c r="AB78" s="75">
        <f>-STOA!O78</f>
        <v>0</v>
      </c>
      <c r="AC78">
        <f t="shared" si="3"/>
        <v>14.335746990008841</v>
      </c>
      <c r="AD78">
        <f t="shared" si="4"/>
        <v>1236.3778466360654</v>
      </c>
      <c r="AE78">
        <f>'IDT-1'!C78</f>
        <v>0</v>
      </c>
      <c r="AF78" s="24"/>
      <c r="AG78">
        <f t="shared" si="5"/>
        <v>1236.3778466360654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-46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6.0657999999999994</v>
      </c>
      <c r="E79">
        <f>GT_NG!Q79</f>
        <v>8.0095351609058394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44.999999999999993</v>
      </c>
      <c r="J79">
        <f>Bawana_RLNG!Q79</f>
        <v>0</v>
      </c>
      <c r="K79">
        <f>Bawana_Spot!Q79</f>
        <v>37.999641450239423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776.17228592963397</v>
      </c>
      <c r="P79" s="36">
        <v>34.249999999999993</v>
      </c>
      <c r="Q79" s="36">
        <v>22.130000000000003</v>
      </c>
      <c r="R79" s="38">
        <v>0</v>
      </c>
      <c r="S79" s="38">
        <v>0</v>
      </c>
      <c r="T79" s="37">
        <f>SUMPRODUCT(LTA!J79:AN79,LTA!J$101:AN$101,LTA!J$104:AN$104)</f>
        <v>71.28</v>
      </c>
      <c r="U79" s="37">
        <f>SUMPRODUCT(LTA!J79:AN79,LTA!J$102:AN$102,LTA!J$104:AN$104)</f>
        <v>110.77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-162.38</v>
      </c>
      <c r="AA79" s="75">
        <f>STOA!I79</f>
        <v>369.46000000000004</v>
      </c>
      <c r="AB79" s="75">
        <f>-STOA!O79</f>
        <v>0</v>
      </c>
      <c r="AC79">
        <f t="shared" si="3"/>
        <v>15.258963154596277</v>
      </c>
      <c r="AD79">
        <f t="shared" si="4"/>
        <v>1226.0982993861828</v>
      </c>
      <c r="AE79">
        <f>'IDT-1'!C79</f>
        <v>0</v>
      </c>
      <c r="AF79" s="24"/>
      <c r="AG79">
        <f t="shared" si="5"/>
        <v>1226.0982993861828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-124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6.0657999999999994</v>
      </c>
      <c r="E80">
        <f>GT_NG!Q80</f>
        <v>8.0095351609058394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44.999999999999993</v>
      </c>
      <c r="J80">
        <f>Bawana_RLNG!Q80</f>
        <v>0</v>
      </c>
      <c r="K80">
        <f>Bawana_Spot!Q80</f>
        <v>37.999641450239423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776.19783525510832</v>
      </c>
      <c r="P80" s="36">
        <v>34.249999999999993</v>
      </c>
      <c r="Q80" s="36">
        <v>22.130000000000003</v>
      </c>
      <c r="R80" s="38">
        <v>0</v>
      </c>
      <c r="S80" s="38">
        <v>0</v>
      </c>
      <c r="T80" s="37">
        <f>SUMPRODUCT(LTA!J80:AN80,LTA!J$101:AN$101,LTA!J$104:AN$104)</f>
        <v>68.540000000000006</v>
      </c>
      <c r="U80" s="37">
        <f>SUMPRODUCT(LTA!J80:AN80,LTA!J$102:AN$102,LTA!J$104:AN$104)</f>
        <v>129.30000000000001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-220</v>
      </c>
      <c r="AA80" s="75">
        <f>STOA!I80</f>
        <v>369.46000000000004</v>
      </c>
      <c r="AB80" s="75">
        <f>-STOA!O80</f>
        <v>0</v>
      </c>
      <c r="AC80">
        <f t="shared" si="3"/>
        <v>15.515662094868139</v>
      </c>
      <c r="AD80">
        <f t="shared" si="4"/>
        <v>1227.0371497713857</v>
      </c>
      <c r="AE80">
        <f>'IDT-1'!C80</f>
        <v>0</v>
      </c>
      <c r="AF80" s="24"/>
      <c r="AG80">
        <f t="shared" si="5"/>
        <v>1227.0371497713857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-81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6.0657999999999994</v>
      </c>
      <c r="E81">
        <f>GT_NG!Q81</f>
        <v>8.0095351609058394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44.998381644249442</v>
      </c>
      <c r="J81">
        <f>Bawana_RLNG!Q81</f>
        <v>0</v>
      </c>
      <c r="K81">
        <f>Bawana_Spot!Q81</f>
        <v>37.999641450239423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846.87986261283038</v>
      </c>
      <c r="P81" s="36">
        <v>34.249999999999993</v>
      </c>
      <c r="Q81" s="36">
        <v>22.130000000000003</v>
      </c>
      <c r="R81" s="38">
        <v>0</v>
      </c>
      <c r="S81" s="38">
        <v>0</v>
      </c>
      <c r="T81" s="37">
        <f>SUMPRODUCT(LTA!J81:AN81,LTA!J$101:AN$101,LTA!J$104:AN$104)</f>
        <v>66.919999999999987</v>
      </c>
      <c r="U81" s="37">
        <f>SUMPRODUCT(LTA!J81:AN81,LTA!J$102:AN$102,LTA!J$104:AN$104)</f>
        <v>128.63999999999999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-205</v>
      </c>
      <c r="AA81" s="75">
        <f>STOA!I81</f>
        <v>369.46000000000004</v>
      </c>
      <c r="AB81" s="75">
        <f>-STOA!O81</f>
        <v>0</v>
      </c>
      <c r="AC81">
        <f t="shared" si="3"/>
        <v>16.683121859649688</v>
      </c>
      <c r="AD81">
        <f t="shared" si="4"/>
        <v>1224.2800990085757</v>
      </c>
      <c r="AE81">
        <f>'IDT-1'!C81</f>
        <v>0</v>
      </c>
      <c r="AF81" s="24"/>
      <c r="AG81">
        <f t="shared" si="5"/>
        <v>1224.2800990085757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-165.99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6.0657999999999994</v>
      </c>
      <c r="E82">
        <f>GT_NG!Q82</f>
        <v>8.0095351609058394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44.998381644249442</v>
      </c>
      <c r="J82">
        <f>Bawana_RLNG!Q82</f>
        <v>0</v>
      </c>
      <c r="K82">
        <f>Bawana_Spot!Q82</f>
        <v>37.999641450239423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838.90397985003858</v>
      </c>
      <c r="P82" s="36">
        <v>34.249999999999993</v>
      </c>
      <c r="Q82" s="36">
        <v>22.130000000000003</v>
      </c>
      <c r="R82" s="38">
        <v>0</v>
      </c>
      <c r="S82" s="38">
        <v>0</v>
      </c>
      <c r="T82" s="37">
        <f>SUMPRODUCT(LTA!J82:AN82,LTA!J$101:AN$101,LTA!J$104:AN$104)</f>
        <v>66.86</v>
      </c>
      <c r="U82" s="37">
        <f>SUMPRODUCT(LTA!J82:AN82,LTA!J$102:AN$102,LTA!J$104:AN$104)</f>
        <v>128.13999999999999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-175</v>
      </c>
      <c r="AA82" s="75">
        <f>STOA!I82</f>
        <v>369.46000000000004</v>
      </c>
      <c r="AB82" s="75">
        <f>-STOA!O82</f>
        <v>0</v>
      </c>
      <c r="AC82">
        <f t="shared" si="3"/>
        <v>16.535264736495481</v>
      </c>
      <c r="AD82">
        <f t="shared" si="4"/>
        <v>1224.8820733689379</v>
      </c>
      <c r="AE82">
        <f>'IDT-1'!C82</f>
        <v>0</v>
      </c>
      <c r="AF82" s="24"/>
      <c r="AG82">
        <f t="shared" si="5"/>
        <v>1224.8820733689379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-187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6.0657999999999994</v>
      </c>
      <c r="E83">
        <f>GT_NG!Q83</f>
        <v>8.0095351609058394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37.999641450239423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866.2566119637554</v>
      </c>
      <c r="P83" s="36">
        <v>34.249999999999993</v>
      </c>
      <c r="Q83" s="36">
        <v>22.130000000000003</v>
      </c>
      <c r="R83" s="38">
        <v>0</v>
      </c>
      <c r="S83" s="38">
        <v>0</v>
      </c>
      <c r="T83" s="37">
        <f>SUMPRODUCT(LTA!J83:AN83,LTA!J$101:AN$101,LTA!J$104:AN$104)</f>
        <v>68.27</v>
      </c>
      <c r="U83" s="37">
        <f>SUMPRODUCT(LTA!J83:AN83,LTA!J$102:AN$102,LTA!J$104:AN$104)</f>
        <v>127.64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-160</v>
      </c>
      <c r="AA83" s="75">
        <f>STOA!I83</f>
        <v>369.46000000000004</v>
      </c>
      <c r="AB83" s="75">
        <f>-STOA!O83</f>
        <v>0</v>
      </c>
      <c r="AC83">
        <f t="shared" si="3"/>
        <v>17.208880692447934</v>
      </c>
      <c r="AD83">
        <f t="shared" si="4"/>
        <v>1226.0704579703399</v>
      </c>
      <c r="AE83">
        <f>'IDT-1'!C83</f>
        <v>0</v>
      </c>
      <c r="AF83" s="24"/>
      <c r="AG83">
        <f t="shared" si="5"/>
        <v>1226.0704579703399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-241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6.0657999999999994</v>
      </c>
      <c r="E84">
        <f>GT_NG!Q84</f>
        <v>8.0095351609058394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37.999641450239423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866.2566119637554</v>
      </c>
      <c r="P84" s="36">
        <v>34.249999999999993</v>
      </c>
      <c r="Q84" s="36">
        <v>22.130000000000003</v>
      </c>
      <c r="R84" s="38">
        <v>0</v>
      </c>
      <c r="S84" s="38">
        <v>0</v>
      </c>
      <c r="T84" s="37">
        <f>SUMPRODUCT(LTA!J84:AN84,LTA!J$101:AN$101,LTA!J$104:AN$104)</f>
        <v>68.62</v>
      </c>
      <c r="U84" s="37">
        <f>SUMPRODUCT(LTA!J84:AN84,LTA!J$102:AN$102,LTA!J$104:AN$104)</f>
        <v>126.98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-145</v>
      </c>
      <c r="AA84" s="75">
        <f>STOA!I84</f>
        <v>369.46000000000004</v>
      </c>
      <c r="AB84" s="75">
        <f>-STOA!O84</f>
        <v>0</v>
      </c>
      <c r="AC84">
        <f t="shared" si="3"/>
        <v>17.138507430648822</v>
      </c>
      <c r="AD84">
        <f t="shared" si="4"/>
        <v>1233.830831232139</v>
      </c>
      <c r="AE84">
        <f>'IDT-1'!C84</f>
        <v>0</v>
      </c>
      <c r="AF84" s="24"/>
      <c r="AG84">
        <f t="shared" si="5"/>
        <v>1233.830831232139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-248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6.0657999999999994</v>
      </c>
      <c r="E85">
        <f>GT_NG!Q85</f>
        <v>8.0095351609058394</v>
      </c>
      <c r="F85">
        <f>GT_Spot!Q85</f>
        <v>0</v>
      </c>
      <c r="G85">
        <f>PPCL_NG!Q85</f>
        <v>93.2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37.999641450239423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866.6152481240423</v>
      </c>
      <c r="P85" s="36">
        <v>34.25</v>
      </c>
      <c r="Q85" s="36">
        <v>22.129999999999995</v>
      </c>
      <c r="R85" s="38">
        <v>0</v>
      </c>
      <c r="S85" s="38">
        <v>0</v>
      </c>
      <c r="T85" s="37">
        <f>SUMPRODUCT(LTA!J85:AN85,LTA!J$101:AN$101,LTA!J$104:AN$104)</f>
        <v>70.33</v>
      </c>
      <c r="U85" s="37">
        <f>SUMPRODUCT(LTA!J85:AN85,LTA!J$102:AN$102,LTA!J$104:AN$104)</f>
        <v>125.98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-125</v>
      </c>
      <c r="AA85" s="75">
        <f>STOA!I85</f>
        <v>369.46000000000004</v>
      </c>
      <c r="AB85" s="75">
        <f>-STOA!O85</f>
        <v>0</v>
      </c>
      <c r="AC85">
        <f t="shared" si="3"/>
        <v>17.293260400373448</v>
      </c>
      <c r="AD85">
        <f t="shared" si="4"/>
        <v>1310.3447144227014</v>
      </c>
      <c r="AE85">
        <f>'IDT-1'!C85</f>
        <v>0</v>
      </c>
      <c r="AF85" s="24"/>
      <c r="AG85">
        <f t="shared" si="5"/>
        <v>1310.3447144227014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-239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6.0657999999999994</v>
      </c>
      <c r="E86">
        <f>GT_NG!Q86</f>
        <v>8.0095351609058394</v>
      </c>
      <c r="F86">
        <f>GT_Spot!Q86</f>
        <v>0</v>
      </c>
      <c r="G86">
        <f>PPCL_NG!Q86</f>
        <v>93.2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37.999641450239423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862.95035199072515</v>
      </c>
      <c r="P86" s="36">
        <v>34.25</v>
      </c>
      <c r="Q86" s="36">
        <v>22.129999999999995</v>
      </c>
      <c r="R86" s="38">
        <v>0</v>
      </c>
      <c r="S86" s="38">
        <v>0</v>
      </c>
      <c r="T86" s="37">
        <f>SUMPRODUCT(LTA!J86:AN86,LTA!J$101:AN$101,LTA!J$104:AN$104)</f>
        <v>69.33</v>
      </c>
      <c r="U86" s="37">
        <f>SUMPRODUCT(LTA!J86:AN86,LTA!J$102:AN$102,LTA!J$104:AN$104)</f>
        <v>124.14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-105</v>
      </c>
      <c r="AA86" s="75">
        <f>STOA!I86</f>
        <v>369.46000000000004</v>
      </c>
      <c r="AB86" s="75">
        <f>-STOA!O86</f>
        <v>0</v>
      </c>
      <c r="AC86">
        <f t="shared" si="3"/>
        <v>17.094609591530467</v>
      </c>
      <c r="AD86">
        <f t="shared" si="4"/>
        <v>1321.0384690982271</v>
      </c>
      <c r="AE86">
        <f>'IDT-1'!C86</f>
        <v>0</v>
      </c>
      <c r="AF86" s="24"/>
      <c r="AG86">
        <f t="shared" si="5"/>
        <v>1321.0384690982271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-242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6.0657999999999994</v>
      </c>
      <c r="E87">
        <f>GT_NG!Q87</f>
        <v>8.0095351609058394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37.999641450239423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864.14257544500595</v>
      </c>
      <c r="P87" s="36">
        <v>34.25</v>
      </c>
      <c r="Q87" s="36">
        <v>22.129999999999995</v>
      </c>
      <c r="R87" s="38">
        <v>0</v>
      </c>
      <c r="S87" s="38">
        <v>0</v>
      </c>
      <c r="T87" s="37">
        <f>SUMPRODUCT(LTA!J87:AN87,LTA!J$101:AN$101,LTA!J$104:AN$104)</f>
        <v>62</v>
      </c>
      <c r="U87" s="37">
        <f>SUMPRODUCT(LTA!J87:AN87,LTA!J$102:AN$102,LTA!J$104:AN$104)</f>
        <v>123.8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-80</v>
      </c>
      <c r="AA87" s="75">
        <f>STOA!I87</f>
        <v>369.46000000000004</v>
      </c>
      <c r="AB87" s="75">
        <f>-STOA!O87</f>
        <v>0</v>
      </c>
      <c r="AC87">
        <f t="shared" si="3"/>
        <v>15.91176554648108</v>
      </c>
      <c r="AD87">
        <f t="shared" si="4"/>
        <v>1356.1435365975574</v>
      </c>
      <c r="AE87">
        <f>'IDT-1'!C87</f>
        <v>0</v>
      </c>
      <c r="AF87" s="24"/>
      <c r="AG87">
        <f t="shared" si="5"/>
        <v>1356.1435365975574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-180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6.0657999999999994</v>
      </c>
      <c r="E88">
        <f>GT_NG!Q88</f>
        <v>8.0095351609058394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37.999641450239423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864.14231506088834</v>
      </c>
      <c r="P88" s="36">
        <v>34.25</v>
      </c>
      <c r="Q88" s="36">
        <v>22.129999999999995</v>
      </c>
      <c r="R88" s="38">
        <v>0</v>
      </c>
      <c r="S88" s="38">
        <v>0</v>
      </c>
      <c r="T88" s="37">
        <f>SUMPRODUCT(LTA!J88:AN88,LTA!J$101:AN$101,LTA!J$104:AN$104)</f>
        <v>59.67</v>
      </c>
      <c r="U88" s="37">
        <f>SUMPRODUCT(LTA!J88:AN88,LTA!J$102:AN$102,LTA!J$104:AN$104)</f>
        <v>123.3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-50</v>
      </c>
      <c r="AA88" s="75">
        <f>STOA!I88</f>
        <v>369.46000000000004</v>
      </c>
      <c r="AB88" s="75">
        <f>-STOA!O88</f>
        <v>0</v>
      </c>
      <c r="AC88">
        <f t="shared" si="3"/>
        <v>15.63385662750782</v>
      </c>
      <c r="AD88">
        <f t="shared" si="4"/>
        <v>1383.5911851324131</v>
      </c>
      <c r="AE88">
        <f>'IDT-1'!C88</f>
        <v>0</v>
      </c>
      <c r="AF88" s="24"/>
      <c r="AG88">
        <f t="shared" si="5"/>
        <v>1383.5911851324131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-180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6.0657999999999994</v>
      </c>
      <c r="E89">
        <f>GT_NG!Q89</f>
        <v>8.0095351609058394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37.999641450239423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864.14231506088834</v>
      </c>
      <c r="P89" s="36">
        <v>34.25</v>
      </c>
      <c r="Q89" s="36">
        <v>22.129999999999995</v>
      </c>
      <c r="R89" s="38">
        <v>0</v>
      </c>
      <c r="S89" s="38">
        <v>0</v>
      </c>
      <c r="T89" s="37">
        <f>SUMPRODUCT(LTA!J89:AN89,LTA!J$101:AN$101,LTA!J$104:AN$104)</f>
        <v>56</v>
      </c>
      <c r="U89" s="37">
        <f>SUMPRODUCT(LTA!J89:AN89,LTA!J$102:AN$102,LTA!J$104:AN$104)</f>
        <v>121.48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-15</v>
      </c>
      <c r="AA89" s="75">
        <f>STOA!I89</f>
        <v>369.46000000000004</v>
      </c>
      <c r="AB89" s="75">
        <f>-STOA!O89</f>
        <v>0</v>
      </c>
      <c r="AC89">
        <f t="shared" si="3"/>
        <v>15.189596214438033</v>
      </c>
      <c r="AD89">
        <f t="shared" si="4"/>
        <v>1425.5454455454828</v>
      </c>
      <c r="AE89">
        <f>'IDT-1'!C89</f>
        <v>0</v>
      </c>
      <c r="AF89" s="24"/>
      <c r="AG89">
        <f t="shared" si="5"/>
        <v>1425.5454455454828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-168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6.0657999999999994</v>
      </c>
      <c r="E90">
        <f>GT_NG!Q90</f>
        <v>8.0095351609058394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37.999641450239423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867.65274961800776</v>
      </c>
      <c r="P90" s="36">
        <v>34.25</v>
      </c>
      <c r="Q90" s="36">
        <v>22.129999999999995</v>
      </c>
      <c r="R90" s="38">
        <v>0</v>
      </c>
      <c r="S90" s="38">
        <v>0</v>
      </c>
      <c r="T90" s="37">
        <f>SUMPRODUCT(LTA!J90:AN90,LTA!J$101:AN$101,LTA!J$104:AN$104)</f>
        <v>52.33</v>
      </c>
      <c r="U90" s="37">
        <f>SUMPRODUCT(LTA!J90:AN90,LTA!J$102:AN$102,LTA!J$104:AN$104)</f>
        <v>120.48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369.46000000000004</v>
      </c>
      <c r="AB90" s="75">
        <f>-STOA!O90</f>
        <v>0</v>
      </c>
      <c r="AC90">
        <f t="shared" si="3"/>
        <v>14.925721132971166</v>
      </c>
      <c r="AD90">
        <f t="shared" si="4"/>
        <v>1454.6497551840691</v>
      </c>
      <c r="AE90">
        <f>'IDT-1'!C90</f>
        <v>0</v>
      </c>
      <c r="AF90" s="24"/>
      <c r="AG90">
        <f t="shared" si="5"/>
        <v>1454.6497551840691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-153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6.0657999999999994</v>
      </c>
      <c r="E91">
        <f>GT_NG!Q91</f>
        <v>8.0095351609058394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37.999641450239423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867.65274961800776</v>
      </c>
      <c r="P91" s="36">
        <v>34.25</v>
      </c>
      <c r="Q91" s="36">
        <v>22.129999999999995</v>
      </c>
      <c r="R91" s="38">
        <v>0</v>
      </c>
      <c r="S91" s="38">
        <v>0</v>
      </c>
      <c r="T91" s="37">
        <f>SUMPRODUCT(LTA!J91:AN91,LTA!J$101:AN$101,LTA!J$104:AN$104)</f>
        <v>63.67</v>
      </c>
      <c r="U91" s="37">
        <f>SUMPRODUCT(LTA!J91:AN91,LTA!J$102:AN$102,LTA!J$104:AN$104)</f>
        <v>130.47999999999999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405.68</v>
      </c>
      <c r="AB91" s="75">
        <f>-STOA!O91</f>
        <v>0</v>
      </c>
      <c r="AC91">
        <f t="shared" si="3"/>
        <v>15.35839818662183</v>
      </c>
      <c r="AD91">
        <f t="shared" si="4"/>
        <v>1517.7770781304187</v>
      </c>
      <c r="AE91">
        <f>'IDT-1'!C91</f>
        <v>0</v>
      </c>
      <c r="AF91" s="24"/>
      <c r="AG91">
        <f t="shared" si="5"/>
        <v>1517.7770781304187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-147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6.0657999999999994</v>
      </c>
      <c r="E92">
        <f>GT_NG!Q92</f>
        <v>8.0092592592592595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37.999641450239423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867.65274961800776</v>
      </c>
      <c r="P92" s="36">
        <v>34.25</v>
      </c>
      <c r="Q92" s="36">
        <v>22.129999999999995</v>
      </c>
      <c r="R92" s="38">
        <v>0</v>
      </c>
      <c r="S92" s="38">
        <v>0</v>
      </c>
      <c r="T92" s="37">
        <f>SUMPRODUCT(LTA!J92:AN92,LTA!J$101:AN$101,LTA!J$104:AN$104)</f>
        <v>62</v>
      </c>
      <c r="U92" s="37">
        <f>SUMPRODUCT(LTA!J92:AN92,LTA!J$102:AN$102,LTA!J$104:AN$104)</f>
        <v>129.80000000000001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405.68</v>
      </c>
      <c r="AB92" s="75">
        <f>-STOA!O92</f>
        <v>0</v>
      </c>
      <c r="AC92">
        <f t="shared" si="3"/>
        <v>15.050636506401771</v>
      </c>
      <c r="AD92">
        <f t="shared" si="4"/>
        <v>1549.734563908992</v>
      </c>
      <c r="AE92">
        <f>'IDT-1'!C92</f>
        <v>0</v>
      </c>
      <c r="AF92" s="24"/>
      <c r="AG92">
        <f t="shared" si="5"/>
        <v>1549.734563908992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-113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6.0657999999999994</v>
      </c>
      <c r="E93">
        <f>GT_NG!Q93</f>
        <v>8.0092592592592595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37.999641450239423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870.23637277678188</v>
      </c>
      <c r="P93" s="36">
        <v>34.25</v>
      </c>
      <c r="Q93" s="36">
        <v>22.129999999999995</v>
      </c>
      <c r="R93" s="38">
        <v>0</v>
      </c>
      <c r="S93" s="38">
        <v>0</v>
      </c>
      <c r="T93" s="37">
        <f>SUMPRODUCT(LTA!J93:AN93,LTA!J$101:AN$101,LTA!J$104:AN$104)</f>
        <v>59</v>
      </c>
      <c r="U93" s="37">
        <f>SUMPRODUCT(LTA!J93:AN93,LTA!J$102:AN$102,LTA!J$104:AN$104)</f>
        <v>128.30000000000001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666.5</v>
      </c>
      <c r="AB93" s="75">
        <f>-STOA!O93</f>
        <v>0</v>
      </c>
      <c r="AC93">
        <f t="shared" si="3"/>
        <v>17.716754088979041</v>
      </c>
      <c r="AD93">
        <f t="shared" si="4"/>
        <v>1747.9720694851887</v>
      </c>
      <c r="AE93">
        <f>'IDT-1'!C93</f>
        <v>-185</v>
      </c>
      <c r="AF93" s="24"/>
      <c r="AG93">
        <f t="shared" si="5"/>
        <v>1562.9720694851887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-171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6.0657999999999994</v>
      </c>
      <c r="E94">
        <f>GT_NG!Q94</f>
        <v>8.0092592592592595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37.99966361262338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864.05935992411435</v>
      </c>
      <c r="P94" s="36">
        <v>34.25</v>
      </c>
      <c r="Q94" s="36">
        <v>22.129999999999995</v>
      </c>
      <c r="R94" s="38">
        <v>0</v>
      </c>
      <c r="S94" s="38">
        <v>0</v>
      </c>
      <c r="T94" s="37">
        <f>SUMPRODUCT(LTA!J94:AN94,LTA!J$101:AN$101,LTA!J$104:AN$104)</f>
        <v>55.67</v>
      </c>
      <c r="U94" s="37">
        <f>SUMPRODUCT(LTA!J94:AN94,LTA!J$102:AN$102,LTA!J$104:AN$104)</f>
        <v>126.8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666.5</v>
      </c>
      <c r="AB94" s="75">
        <f>-STOA!O94</f>
        <v>0</v>
      </c>
      <c r="AC94">
        <f t="shared" si="3"/>
        <v>17.598881894005991</v>
      </c>
      <c r="AD94">
        <f t="shared" si="4"/>
        <v>1740.0829509898783</v>
      </c>
      <c r="AE94">
        <f>'IDT-1'!C94</f>
        <v>-150</v>
      </c>
      <c r="AF94" s="24"/>
      <c r="AG94">
        <f t="shared" si="5"/>
        <v>1590.0829509898783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-168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6.0657999999999994</v>
      </c>
      <c r="E95">
        <f>GT_NG!Q95</f>
        <v>8.0092592592592595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37.999693461864233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864.05935992411435</v>
      </c>
      <c r="P95" s="36">
        <v>34.25</v>
      </c>
      <c r="Q95" s="36">
        <v>22.129999999999995</v>
      </c>
      <c r="R95" s="38">
        <v>0</v>
      </c>
      <c r="S95" s="38">
        <v>0</v>
      </c>
      <c r="T95" s="37">
        <f>SUMPRODUCT(LTA!J95:AN95,LTA!J$101:AN$101,LTA!J$104:AN$104)</f>
        <v>52.67</v>
      </c>
      <c r="U95" s="37">
        <f>SUMPRODUCT(LTA!J95:AN95,LTA!J$102:AN$102,LTA!J$104:AN$104)</f>
        <v>126.64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666.5</v>
      </c>
      <c r="AB95" s="75">
        <f>-STOA!O95</f>
        <v>0</v>
      </c>
      <c r="AC95">
        <f t="shared" si="3"/>
        <v>17.648578564263619</v>
      </c>
      <c r="AD95">
        <f t="shared" si="4"/>
        <v>1727.8732841688618</v>
      </c>
      <c r="AE95">
        <f>'IDT-1'!C95</f>
        <v>-125</v>
      </c>
      <c r="AF95" s="24"/>
      <c r="AG95">
        <f t="shared" si="5"/>
        <v>1602.8732841688618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-177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6.0657999999999994</v>
      </c>
      <c r="E96">
        <f>GT_NG!Q96</f>
        <v>8.0092592592592595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37.999693461864233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865.78778328288843</v>
      </c>
      <c r="P96" s="36">
        <v>34.25</v>
      </c>
      <c r="Q96" s="36">
        <v>22.129999999999995</v>
      </c>
      <c r="R96" s="38">
        <v>0</v>
      </c>
      <c r="S96" s="38">
        <v>0</v>
      </c>
      <c r="T96" s="37">
        <f>SUMPRODUCT(LTA!J96:AN96,LTA!J$101:AN$101,LTA!J$104:AN$104)</f>
        <v>50.33</v>
      </c>
      <c r="U96" s="37">
        <f>SUMPRODUCT(LTA!J96:AN96,LTA!J$102:AN$102,LTA!J$104:AN$104)</f>
        <v>126.3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666.5</v>
      </c>
      <c r="AB96" s="75">
        <f>-STOA!O96</f>
        <v>0</v>
      </c>
      <c r="AC96">
        <f t="shared" si="3"/>
        <v>17.640585320477317</v>
      </c>
      <c r="AD96">
        <f t="shared" si="4"/>
        <v>1726.9297007714215</v>
      </c>
      <c r="AE96">
        <f>'IDT-1'!C96</f>
        <v>-105</v>
      </c>
      <c r="AF96" s="24"/>
      <c r="AG96">
        <f t="shared" si="5"/>
        <v>1621.9297007714215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-177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6.0657999999999994</v>
      </c>
      <c r="E97">
        <f>GT_NG!Q97</f>
        <v>8.0092592592592595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37.999693461864233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863.62486120884398</v>
      </c>
      <c r="P97" s="36">
        <v>34.25</v>
      </c>
      <c r="Q97" s="36">
        <v>22.129999999999995</v>
      </c>
      <c r="R97" s="38">
        <v>0</v>
      </c>
      <c r="S97" s="38">
        <v>0</v>
      </c>
      <c r="T97" s="37">
        <f>SUMPRODUCT(LTA!J97:AN97,LTA!J$101:AN$101,LTA!J$104:AN$104)</f>
        <v>49.33</v>
      </c>
      <c r="U97" s="37">
        <f>SUMPRODUCT(LTA!J97:AN97,LTA!J$102:AN$102,LTA!J$104:AN$104)</f>
        <v>126.14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666.5</v>
      </c>
      <c r="AB97" s="75">
        <f>-STOA!O97</f>
        <v>0</v>
      </c>
      <c r="AC97">
        <f t="shared" si="3"/>
        <v>17.866807506802015</v>
      </c>
      <c r="AD97">
        <f t="shared" si="4"/>
        <v>1693.3805565110529</v>
      </c>
      <c r="AE97">
        <f>'IDT-1'!C97</f>
        <v>-95</v>
      </c>
      <c r="AF97" s="24"/>
      <c r="AG97">
        <f t="shared" si="5"/>
        <v>1598.3805565110529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-207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6.0657999999999994</v>
      </c>
      <c r="E98">
        <f>GT_NG!Q98</f>
        <v>8.0092592592592595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37.999693461864233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863.33979460884393</v>
      </c>
      <c r="P98" s="36">
        <v>34.25</v>
      </c>
      <c r="Q98" s="36">
        <v>22.129999999999995</v>
      </c>
      <c r="R98" s="38">
        <v>0</v>
      </c>
      <c r="S98" s="38">
        <v>0</v>
      </c>
      <c r="T98" s="37">
        <f>SUMPRODUCT(LTA!J98:AN98,LTA!J$101:AN$101,LTA!J$104:AN$104)</f>
        <v>48.33</v>
      </c>
      <c r="U98" s="37">
        <f>SUMPRODUCT(LTA!J98:AN98,LTA!J$102:AN$102,LTA!J$104:AN$104)</f>
        <v>125.64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666.5</v>
      </c>
      <c r="AB98" s="75">
        <f>-STOA!O98</f>
        <v>0</v>
      </c>
      <c r="AC98">
        <f t="shared" si="3"/>
        <v>17.834870631912239</v>
      </c>
      <c r="AD98">
        <f t="shared" si="4"/>
        <v>1693.6274267859426</v>
      </c>
      <c r="AE98">
        <f>'IDT-1'!C98</f>
        <v>-95</v>
      </c>
      <c r="AF98" s="24"/>
      <c r="AG98">
        <f t="shared" si="5"/>
        <v>1598.6274267859426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-205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0.15147002499999998</v>
      </c>
      <c r="E99">
        <f t="shared" si="6"/>
        <v>0.19568925255489847</v>
      </c>
      <c r="F99">
        <f t="shared" si="6"/>
        <v>0</v>
      </c>
      <c r="G99">
        <f t="shared" si="6"/>
        <v>1.1416999999999995</v>
      </c>
      <c r="H99">
        <f t="shared" si="6"/>
        <v>0</v>
      </c>
      <c r="I99">
        <f t="shared" si="6"/>
        <v>1.1618748443609339</v>
      </c>
      <c r="J99">
        <f t="shared" si="6"/>
        <v>0</v>
      </c>
      <c r="K99">
        <f t="shared" si="6"/>
        <v>0.91630376735726959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18.477360933703725</v>
      </c>
      <c r="P99" s="36">
        <f t="shared" si="6"/>
        <v>0.62594871448371492</v>
      </c>
      <c r="Q99" s="36">
        <f t="shared" si="6"/>
        <v>0.39486250000000017</v>
      </c>
      <c r="R99" s="38">
        <f t="shared" si="6"/>
        <v>0.26773564685076556</v>
      </c>
      <c r="S99" s="38">
        <f t="shared" si="6"/>
        <v>0</v>
      </c>
      <c r="T99" s="37">
        <f t="shared" si="6"/>
        <v>2.6991500000000004</v>
      </c>
      <c r="U99" s="37">
        <f t="shared" si="6"/>
        <v>2.1977774999999999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-4.2325924999999991</v>
      </c>
      <c r="AA99" s="75">
        <f t="shared" si="6"/>
        <v>11.593029999999994</v>
      </c>
      <c r="AB99" s="75">
        <f t="shared" si="6"/>
        <v>0</v>
      </c>
      <c r="AC99">
        <f t="shared" si="6"/>
        <v>0.40314011567116792</v>
      </c>
      <c r="AD99">
        <f t="shared" si="6"/>
        <v>31.318423068640154</v>
      </c>
      <c r="AE99">
        <f t="shared" si="6"/>
        <v>-0.42</v>
      </c>
      <c r="AG99">
        <f t="shared" si="6"/>
        <v>30.898423068640152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-3.8687475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45466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8.2747500000000009</v>
      </c>
      <c r="E3">
        <f>GT_NG!T3</f>
        <v>10.931947483588623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69.999419002759737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738.614845481315</v>
      </c>
      <c r="P3" s="36">
        <v>38.01</v>
      </c>
      <c r="Q3" s="36">
        <v>26.729999999999997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422.21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764.23000000000013</v>
      </c>
      <c r="AB3" s="75">
        <f>-STOA!P3</f>
        <v>0</v>
      </c>
      <c r="AC3">
        <f>SUMIF(B3:AB3,"&gt;0")*$AC$2-SUMIF(B3:AB3,"&lt;0")*($AC$2/(1-$AC$2))+SUMIF(AI3:AR3,"&gt;0")*$AC$2-SUMIF(AI3:AR3,"&lt;0")*($AC$2/(1-$AC$2))</f>
        <v>21.228723712603806</v>
      </c>
      <c r="AD3">
        <f>SUM(B3:AB3,AI3:AV3)-AC3</f>
        <v>1863.289519220647</v>
      </c>
      <c r="AE3">
        <f>'IDT-1'!F3</f>
        <v>57.209000000000003</v>
      </c>
      <c r="AF3" s="24"/>
      <c r="AG3">
        <f>SUM(AD3:AF3)</f>
        <v>1920.498519220647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-320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8.2747500000000009</v>
      </c>
      <c r="E4">
        <f>GT_NG!T4</f>
        <v>10.931947483588623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69.999419002759737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738.73213051644984</v>
      </c>
      <c r="P4" s="36">
        <v>38.01</v>
      </c>
      <c r="Q4" s="36">
        <v>26.729999999999997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422.38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764.23000000000013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21.383617745946939</v>
      </c>
      <c r="AD4">
        <f t="shared" ref="AD4:AD67" si="1">SUM(B4:AB4,AI4:AV4)-AC4</f>
        <v>1845.4219102224383</v>
      </c>
      <c r="AE4">
        <f>'IDT-1'!F4</f>
        <v>59.497999999999998</v>
      </c>
      <c r="AF4" s="24"/>
      <c r="AG4">
        <f t="shared" ref="AG4:AG67" si="2">SUM(AD4:AF4)</f>
        <v>1904.9199102224384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-338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8.2747500000000009</v>
      </c>
      <c r="E5">
        <f>GT_NG!T5</f>
        <v>10.931947483588623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69.999419002759737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738.73213051644984</v>
      </c>
      <c r="P5" s="36">
        <v>38.01</v>
      </c>
      <c r="Q5" s="36">
        <v>26.729999999999997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422.38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764.23000000000013</v>
      </c>
      <c r="AB5" s="75">
        <f>-STOA!P5</f>
        <v>0</v>
      </c>
      <c r="AC5">
        <f t="shared" si="0"/>
        <v>21.705521739492724</v>
      </c>
      <c r="AD5">
        <f t="shared" si="1"/>
        <v>1807.1000062288927</v>
      </c>
      <c r="AE5">
        <f>'IDT-1'!F5</f>
        <v>66.363</v>
      </c>
      <c r="AF5" s="24"/>
      <c r="AG5">
        <f t="shared" si="2"/>
        <v>1873.4630062288927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-376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8.2747500000000009</v>
      </c>
      <c r="E6">
        <f>GT_NG!T6</f>
        <v>10.931947483588623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69.999419002759737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734.56900305358067</v>
      </c>
      <c r="P6" s="36">
        <v>38.01</v>
      </c>
      <c r="Q6" s="36">
        <v>26.729999999999997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422.38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764.23000000000013</v>
      </c>
      <c r="AB6" s="75">
        <f>-STOA!P6</f>
        <v>0</v>
      </c>
      <c r="AC6">
        <f t="shared" si="0"/>
        <v>21.839974623302407</v>
      </c>
      <c r="AD6">
        <f t="shared" si="1"/>
        <v>1782.802425882214</v>
      </c>
      <c r="AE6">
        <f>'IDT-1'!F6</f>
        <v>70.938999999999993</v>
      </c>
      <c r="AF6" s="24"/>
      <c r="AG6">
        <f t="shared" si="2"/>
        <v>1853.7414258822141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-396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8.2747500000000009</v>
      </c>
      <c r="E7">
        <f>GT_NG!T7</f>
        <v>10.931947483588623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69.999393847552653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735.58854851417118</v>
      </c>
      <c r="P7" s="36">
        <v>38.01</v>
      </c>
      <c r="Q7" s="36">
        <v>26.729999999999997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421.64000000000004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715.93000000000006</v>
      </c>
      <c r="AB7" s="75">
        <f>-STOA!P7</f>
        <v>0</v>
      </c>
      <c r="AC7">
        <f t="shared" si="0"/>
        <v>21.241765966195175</v>
      </c>
      <c r="AD7">
        <f t="shared" si="1"/>
        <v>1758.3801548447045</v>
      </c>
      <c r="AE7">
        <f>'IDT-1'!F7</f>
        <v>50</v>
      </c>
      <c r="AF7" s="24"/>
      <c r="AG7">
        <f t="shared" si="2"/>
        <v>1808.3801548447045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-373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8.2747500000000009</v>
      </c>
      <c r="E8">
        <f>GT_NG!T8</f>
        <v>10.931947483588623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69.999393847552653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739.24854900809316</v>
      </c>
      <c r="P8" s="36">
        <v>38.01</v>
      </c>
      <c r="Q8" s="36">
        <v>26.729999999999997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421.64000000000004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715.93000000000006</v>
      </c>
      <c r="AB8" s="75">
        <f>-STOA!P8</f>
        <v>0</v>
      </c>
      <c r="AC8">
        <f t="shared" si="0"/>
        <v>21.458875440291685</v>
      </c>
      <c r="AD8">
        <f t="shared" si="1"/>
        <v>1739.8230458645303</v>
      </c>
      <c r="AE8">
        <f>'IDT-1'!F8</f>
        <v>50</v>
      </c>
      <c r="AF8" s="24"/>
      <c r="AG8">
        <f t="shared" si="2"/>
        <v>1789.8230458645303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-395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8.2747500000000009</v>
      </c>
      <c r="E9">
        <f>GT_NG!T9</f>
        <v>10.931947483588623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69.999360628410926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739.36174450905105</v>
      </c>
      <c r="P9" s="36">
        <v>38.01</v>
      </c>
      <c r="Q9" s="36">
        <v>26.729999999999997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417.8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715.93000000000006</v>
      </c>
      <c r="AB9" s="75">
        <f>-STOA!P9</f>
        <v>0</v>
      </c>
      <c r="AC9">
        <f t="shared" si="0"/>
        <v>21.596993157956721</v>
      </c>
      <c r="AD9">
        <f t="shared" si="1"/>
        <v>1715.9580904286811</v>
      </c>
      <c r="AE9">
        <f>'IDT-1'!F9</f>
        <v>50</v>
      </c>
      <c r="AF9" s="24"/>
      <c r="AG9">
        <f t="shared" si="2"/>
        <v>1765.9580904286811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-415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8.2747500000000009</v>
      </c>
      <c r="E10">
        <f>GT_NG!T10</f>
        <v>10.931947483588623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69.999360628410926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739.36174450905105</v>
      </c>
      <c r="P10" s="36">
        <v>38.01</v>
      </c>
      <c r="Q10" s="36">
        <v>26.729999999999997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418.3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715.93000000000006</v>
      </c>
      <c r="AB10" s="75">
        <f>-STOA!P10</f>
        <v>0</v>
      </c>
      <c r="AC10">
        <f t="shared" si="0"/>
        <v>21.736731681554943</v>
      </c>
      <c r="AD10">
        <f t="shared" si="1"/>
        <v>1700.3183519050831</v>
      </c>
      <c r="AE10">
        <f>'IDT-1'!F10</f>
        <v>50</v>
      </c>
      <c r="AF10" s="24"/>
      <c r="AG10">
        <f t="shared" si="2"/>
        <v>1750.3183519050831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-431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8.2747500000000009</v>
      </c>
      <c r="E11">
        <f>GT_NG!T11</f>
        <v>10.614908579465542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69.607583070032291</v>
      </c>
      <c r="J11">
        <f>Bawana_RLNG!T11</f>
        <v>0</v>
      </c>
      <c r="K11">
        <f>Bawana_Spot!T11</f>
        <v>69.999360628410926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736.65806465378012</v>
      </c>
      <c r="P11" s="36">
        <v>38.01</v>
      </c>
      <c r="Q11" s="36">
        <v>26.729999999999997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417.82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667.44</v>
      </c>
      <c r="AB11" s="75">
        <f>-STOA!P11</f>
        <v>0</v>
      </c>
      <c r="AC11">
        <f t="shared" si="0"/>
        <v>20.60537724821247</v>
      </c>
      <c r="AD11">
        <f t="shared" si="1"/>
        <v>1731.4592896834763</v>
      </c>
      <c r="AE11">
        <f>'IDT-1'!F11</f>
        <v>0</v>
      </c>
      <c r="AF11" s="24"/>
      <c r="AG11">
        <f t="shared" si="2"/>
        <v>1731.4592896834763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-349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8.2747500000000009</v>
      </c>
      <c r="E12">
        <f>GT_NG!T12</f>
        <v>10.614908579465542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69.607583070032291</v>
      </c>
      <c r="J12">
        <f>Bawana_RLNG!T12</f>
        <v>0</v>
      </c>
      <c r="K12">
        <f>Bawana_Spot!T12</f>
        <v>69.999360628410926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736.65806556179393</v>
      </c>
      <c r="P12" s="36">
        <v>38.01</v>
      </c>
      <c r="Q12" s="36">
        <v>26.729999999999997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418.65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667.44</v>
      </c>
      <c r="AB12" s="75">
        <f>-STOA!P12</f>
        <v>0</v>
      </c>
      <c r="AC12">
        <f t="shared" si="0"/>
        <v>20.773301252612679</v>
      </c>
      <c r="AD12">
        <f t="shared" si="1"/>
        <v>1713.1213665870901</v>
      </c>
      <c r="AE12">
        <f>'IDT-1'!F12</f>
        <v>0</v>
      </c>
      <c r="AF12" s="24"/>
      <c r="AG12">
        <f t="shared" si="2"/>
        <v>1713.1213665870901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-368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8.2747500000000009</v>
      </c>
      <c r="E13">
        <f>GT_NG!T13</f>
        <v>10.614908579465542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69.609999999999985</v>
      </c>
      <c r="J13">
        <f>Bawana_RLNG!T13</f>
        <v>0</v>
      </c>
      <c r="K13">
        <f>Bawana_Spot!T13</f>
        <v>69.999360628410926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735.18070810141796</v>
      </c>
      <c r="P13" s="36">
        <v>38.01</v>
      </c>
      <c r="Q13" s="36">
        <v>26.729999999999997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424.47999999999996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-15</v>
      </c>
      <c r="AA13" s="75">
        <f>STOA!J13</f>
        <v>667.44</v>
      </c>
      <c r="AB13" s="75">
        <f>-STOA!P13</f>
        <v>0</v>
      </c>
      <c r="AC13">
        <f t="shared" si="0"/>
        <v>21.004720379829699</v>
      </c>
      <c r="AD13">
        <f t="shared" si="1"/>
        <v>1694.2450069294648</v>
      </c>
      <c r="AE13">
        <f>'IDT-1'!F13</f>
        <v>0</v>
      </c>
      <c r="AF13" s="24"/>
      <c r="AG13">
        <f t="shared" si="2"/>
        <v>1694.2450069294648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-376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8.2747500000000009</v>
      </c>
      <c r="E14">
        <f>GT_NG!T14</f>
        <v>10.614908579465542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69.609999999999985</v>
      </c>
      <c r="J14">
        <f>Bawana_RLNG!T14</f>
        <v>0</v>
      </c>
      <c r="K14">
        <f>Bawana_Spot!T14</f>
        <v>69.999360628410926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730.83838709458109</v>
      </c>
      <c r="P14" s="36">
        <v>38.01</v>
      </c>
      <c r="Q14" s="36">
        <v>26.729999999999997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425.15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-38</v>
      </c>
      <c r="AA14" s="75">
        <f>STOA!J14</f>
        <v>667.44</v>
      </c>
      <c r="AB14" s="75">
        <f>-STOA!P14</f>
        <v>0</v>
      </c>
      <c r="AC14">
        <f t="shared" si="0"/>
        <v>21.134824880145157</v>
      </c>
      <c r="AD14">
        <f t="shared" si="1"/>
        <v>1671.4425814223123</v>
      </c>
      <c r="AE14">
        <f>'IDT-1'!F14</f>
        <v>0</v>
      </c>
      <c r="AF14" s="24"/>
      <c r="AG14">
        <f t="shared" si="2"/>
        <v>1671.4425814223123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-372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8.2747500000000009</v>
      </c>
      <c r="E15">
        <f>GT_NG!T15</f>
        <v>10.931947483588623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46.905765860222125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637.5084804065865</v>
      </c>
      <c r="P15" s="36">
        <v>38.01</v>
      </c>
      <c r="Q15" s="36">
        <v>27.67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425.19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-78</v>
      </c>
      <c r="AA15" s="75">
        <f>STOA!J15</f>
        <v>667.2600000000001</v>
      </c>
      <c r="AB15" s="75">
        <f>-STOA!P15</f>
        <v>0</v>
      </c>
      <c r="AC15">
        <f t="shared" si="0"/>
        <v>19.369961768568285</v>
      </c>
      <c r="AD15">
        <f t="shared" si="1"/>
        <v>1651.9009819818289</v>
      </c>
      <c r="AE15">
        <f>'IDT-1'!F15</f>
        <v>0</v>
      </c>
      <c r="AF15" s="24"/>
      <c r="AG15">
        <f t="shared" si="2"/>
        <v>1651.9009819818289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-238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8.2747500000000009</v>
      </c>
      <c r="E16">
        <f>GT_NG!T16</f>
        <v>10.931947483588623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46.905765860222125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536.34580555185482</v>
      </c>
      <c r="P16" s="36">
        <v>38.01</v>
      </c>
      <c r="Q16" s="36">
        <v>27.67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426.02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-99</v>
      </c>
      <c r="AA16" s="75">
        <f>STOA!J16</f>
        <v>667.2600000000001</v>
      </c>
      <c r="AB16" s="75">
        <f>-STOA!P16</f>
        <v>0</v>
      </c>
      <c r="AC16">
        <f t="shared" si="0"/>
        <v>17.815590050897853</v>
      </c>
      <c r="AD16">
        <f t="shared" si="1"/>
        <v>1637.122678844768</v>
      </c>
      <c r="AE16">
        <f>'IDT-1'!F16</f>
        <v>0</v>
      </c>
      <c r="AF16" s="24"/>
      <c r="AG16">
        <f t="shared" si="2"/>
        <v>1637.122678844768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-133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8.2747500000000009</v>
      </c>
      <c r="E17">
        <f>GT_NG!T17</f>
        <v>10.931947483588623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46.905765860222125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475.47689069272349</v>
      </c>
      <c r="P17" s="36">
        <v>37.649999999999991</v>
      </c>
      <c r="Q17" s="36">
        <v>27.67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422.84999999999997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-130</v>
      </c>
      <c r="AA17" s="75">
        <f>STOA!J17</f>
        <v>667.2600000000001</v>
      </c>
      <c r="AB17" s="75">
        <f>-STOA!P17</f>
        <v>0</v>
      </c>
      <c r="AC17">
        <f t="shared" si="0"/>
        <v>16.986619803434923</v>
      </c>
      <c r="AD17">
        <f t="shared" si="1"/>
        <v>1607.5527342330995</v>
      </c>
      <c r="AE17">
        <f>'IDT-1'!F17</f>
        <v>0</v>
      </c>
      <c r="AF17" s="24"/>
      <c r="AG17">
        <f t="shared" si="2"/>
        <v>1607.5527342330995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-68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8.2747500000000009</v>
      </c>
      <c r="E18">
        <f>GT_NG!T18</f>
        <v>10.931947483588623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46.905765860222125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475.48000143463565</v>
      </c>
      <c r="P18" s="36">
        <v>37.649999999999991</v>
      </c>
      <c r="Q18" s="36">
        <v>27.67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423.19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-151</v>
      </c>
      <c r="AA18" s="75">
        <f>STOA!J18</f>
        <v>667.2600000000001</v>
      </c>
      <c r="AB18" s="75">
        <f>-STOA!P18</f>
        <v>0</v>
      </c>
      <c r="AC18">
        <f t="shared" si="0"/>
        <v>17.175867403614546</v>
      </c>
      <c r="AD18">
        <f t="shared" si="1"/>
        <v>1585.7065973748317</v>
      </c>
      <c r="AE18">
        <f>'IDT-1'!F18</f>
        <v>0</v>
      </c>
      <c r="AF18" s="24"/>
      <c r="AG18">
        <f t="shared" si="2"/>
        <v>1585.7065973748317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-69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8.2747500000000009</v>
      </c>
      <c r="E19">
        <f>GT_NG!T19</f>
        <v>10.931947483588623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69.607496583471189</v>
      </c>
      <c r="J19">
        <f>Bawana_RLNG!T19</f>
        <v>0</v>
      </c>
      <c r="K19">
        <f>Bawana_Spot!T19</f>
        <v>46.905765860222125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474.66957312802651</v>
      </c>
      <c r="P19" s="36">
        <v>37.649999999999991</v>
      </c>
      <c r="Q19" s="36">
        <v>27.67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422.14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-226</v>
      </c>
      <c r="AA19" s="75">
        <f>STOA!J19</f>
        <v>667.07</v>
      </c>
      <c r="AB19" s="75">
        <f>-STOA!P19</f>
        <v>0</v>
      </c>
      <c r="AC19">
        <f t="shared" si="0"/>
        <v>17.353459404812632</v>
      </c>
      <c r="AD19">
        <f t="shared" si="1"/>
        <v>1560.4760736504957</v>
      </c>
      <c r="AE19">
        <f>'IDT-1'!F19</f>
        <v>0</v>
      </c>
      <c r="AF19" s="24"/>
      <c r="AG19">
        <f t="shared" si="2"/>
        <v>1560.4760736504957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-17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8.2747500000000009</v>
      </c>
      <c r="E20">
        <f>GT_NG!T20</f>
        <v>10.931947483588623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69.607496583471189</v>
      </c>
      <c r="J20">
        <f>Bawana_RLNG!T20</f>
        <v>0</v>
      </c>
      <c r="K20">
        <f>Bawana_Spot!T20</f>
        <v>46.905765860222125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474.66957312802651</v>
      </c>
      <c r="P20" s="36">
        <v>37.649999999999991</v>
      </c>
      <c r="Q20" s="36">
        <v>27.67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421.98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-247</v>
      </c>
      <c r="AA20" s="75">
        <f>STOA!J20</f>
        <v>667.07</v>
      </c>
      <c r="AB20" s="75">
        <f>-STOA!P20</f>
        <v>0</v>
      </c>
      <c r="AC20">
        <f t="shared" si="0"/>
        <v>17.530009717035306</v>
      </c>
      <c r="AD20">
        <f t="shared" si="1"/>
        <v>1539.1395233382732</v>
      </c>
      <c r="AE20">
        <f>'IDT-1'!F20</f>
        <v>0</v>
      </c>
      <c r="AF20" s="24"/>
      <c r="AG20">
        <f t="shared" si="2"/>
        <v>1539.1395233382732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-17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8.2747500000000009</v>
      </c>
      <c r="E21">
        <f>GT_NG!T21</f>
        <v>10.931947483588623</v>
      </c>
      <c r="F21">
        <f>GT_Spot!T21</f>
        <v>0</v>
      </c>
      <c r="G21">
        <f>PPCL_NG!T21</f>
        <v>55.91</v>
      </c>
      <c r="H21">
        <f>PPCL_Spot!T21</f>
        <v>0</v>
      </c>
      <c r="I21">
        <f>Bawana_NG!T21</f>
        <v>69.607496583471189</v>
      </c>
      <c r="J21">
        <f>Bawana_RLNG!T21</f>
        <v>0</v>
      </c>
      <c r="K21">
        <f>Bawana_Spot!T21</f>
        <v>46.905765860222125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475.49967636978283</v>
      </c>
      <c r="P21" s="36">
        <v>37.649999999999991</v>
      </c>
      <c r="Q21" s="36">
        <v>27.67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416.48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-269</v>
      </c>
      <c r="AA21" s="75">
        <f>STOA!J21</f>
        <v>667.07</v>
      </c>
      <c r="AB21" s="75">
        <f>-STOA!P21</f>
        <v>0</v>
      </c>
      <c r="AC21">
        <f t="shared" si="0"/>
        <v>17.668676896488726</v>
      </c>
      <c r="AD21">
        <f t="shared" si="1"/>
        <v>1513.3309594005759</v>
      </c>
      <c r="AE21">
        <f>'IDT-1'!F21</f>
        <v>0</v>
      </c>
      <c r="AF21" s="24"/>
      <c r="AG21">
        <f t="shared" si="2"/>
        <v>1513.3309594005759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-16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8.2747500000000009</v>
      </c>
      <c r="E22">
        <f>GT_NG!T22</f>
        <v>10.931947483588623</v>
      </c>
      <c r="F22">
        <f>GT_Spot!T22</f>
        <v>0</v>
      </c>
      <c r="G22">
        <f>PPCL_NG!T22</f>
        <v>55.91</v>
      </c>
      <c r="H22">
        <f>PPCL_Spot!T22</f>
        <v>0</v>
      </c>
      <c r="I22">
        <f>Bawana_NG!T22</f>
        <v>69.607496583471189</v>
      </c>
      <c r="J22">
        <f>Bawana_RLNG!T22</f>
        <v>0</v>
      </c>
      <c r="K22">
        <f>Bawana_Spot!T22</f>
        <v>46.905765860222125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475.49967636978283</v>
      </c>
      <c r="P22" s="36">
        <v>37.649999999999991</v>
      </c>
      <c r="Q22" s="36">
        <v>27.67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416.48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-290</v>
      </c>
      <c r="AA22" s="75">
        <f>STOA!J22</f>
        <v>667.07</v>
      </c>
      <c r="AB22" s="75">
        <f>-STOA!P22</f>
        <v>0</v>
      </c>
      <c r="AC22">
        <f t="shared" si="0"/>
        <v>17.838100050986508</v>
      </c>
      <c r="AD22">
        <f t="shared" si="1"/>
        <v>1493.1615362460782</v>
      </c>
      <c r="AE22">
        <f>'IDT-1'!F22</f>
        <v>0</v>
      </c>
      <c r="AF22" s="24"/>
      <c r="AG22">
        <f t="shared" si="2"/>
        <v>1493.1615362460782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-15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8.2747500000000009</v>
      </c>
      <c r="E23">
        <f>GT_NG!T23</f>
        <v>10.931947483588623</v>
      </c>
      <c r="F23">
        <f>GT_Spot!T23</f>
        <v>0</v>
      </c>
      <c r="G23">
        <f>PPCL_NG!T23</f>
        <v>55.91</v>
      </c>
      <c r="H23">
        <f>PPCL_Spot!T23</f>
        <v>0</v>
      </c>
      <c r="I23">
        <f>Bawana_NG!T23</f>
        <v>69.607496583471189</v>
      </c>
      <c r="J23">
        <f>Bawana_RLNG!T23</f>
        <v>0</v>
      </c>
      <c r="K23">
        <f>Bawana_Spot!T23</f>
        <v>46.905765860222125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461.00678905208679</v>
      </c>
      <c r="P23" s="36">
        <v>19.319999999999997</v>
      </c>
      <c r="Q23" s="36">
        <v>17.690000000000001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367.01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-72</v>
      </c>
      <c r="AA23" s="75">
        <f>STOA!J23</f>
        <v>666.8900000000001</v>
      </c>
      <c r="AB23" s="75">
        <f>-STOA!P23</f>
        <v>0</v>
      </c>
      <c r="AC23">
        <f t="shared" si="0"/>
        <v>16.502399387675187</v>
      </c>
      <c r="AD23">
        <f t="shared" si="1"/>
        <v>1468.0443495916936</v>
      </c>
      <c r="AE23">
        <f>'IDT-1'!F23</f>
        <v>0</v>
      </c>
      <c r="AF23" s="24"/>
      <c r="AG23">
        <f t="shared" si="2"/>
        <v>1468.0443495916936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-167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8.2747500000000009</v>
      </c>
      <c r="E24">
        <f>GT_NG!T24</f>
        <v>10.931947483588623</v>
      </c>
      <c r="F24">
        <f>GT_Spot!T24</f>
        <v>0</v>
      </c>
      <c r="G24">
        <f>PPCL_NG!T24</f>
        <v>55.91</v>
      </c>
      <c r="H24">
        <f>PPCL_Spot!T24</f>
        <v>0</v>
      </c>
      <c r="I24">
        <f>Bawana_NG!T24</f>
        <v>69.607496583471189</v>
      </c>
      <c r="J24">
        <f>Bawana_RLNG!T24</f>
        <v>0</v>
      </c>
      <c r="K24">
        <f>Bawana_Spot!T24</f>
        <v>46.905765860222125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461.00678905208679</v>
      </c>
      <c r="P24" s="36">
        <v>19.319999999999997</v>
      </c>
      <c r="Q24" s="36">
        <v>17.690000000000001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367.01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-126.9</v>
      </c>
      <c r="AA24" s="75">
        <f>STOA!J24</f>
        <v>666.8900000000001</v>
      </c>
      <c r="AB24" s="75">
        <f>-STOA!P24</f>
        <v>0</v>
      </c>
      <c r="AC24">
        <f t="shared" si="0"/>
        <v>16.74721584592448</v>
      </c>
      <c r="AD24">
        <f t="shared" si="1"/>
        <v>1438.8995331334445</v>
      </c>
      <c r="AE24">
        <f>'IDT-1'!F24</f>
        <v>0</v>
      </c>
      <c r="AF24" s="24"/>
      <c r="AG24">
        <f t="shared" si="2"/>
        <v>1438.8995331334445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-141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8.2747500000000009</v>
      </c>
      <c r="E25">
        <f>GT_NG!T25</f>
        <v>10.931947483588623</v>
      </c>
      <c r="F25">
        <f>GT_Spot!T25</f>
        <v>0</v>
      </c>
      <c r="G25">
        <f>PPCL_NG!T25</f>
        <v>55.91</v>
      </c>
      <c r="H25">
        <f>PPCL_Spot!T25</f>
        <v>0</v>
      </c>
      <c r="I25">
        <f>Bawana_NG!T25</f>
        <v>69.607496583471189</v>
      </c>
      <c r="J25">
        <f>Bawana_RLNG!T25</f>
        <v>0</v>
      </c>
      <c r="K25">
        <f>Bawana_Spot!T25</f>
        <v>46.905765860222125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458.7428716087623</v>
      </c>
      <c r="P25" s="36">
        <v>19.319999999999997</v>
      </c>
      <c r="Q25" s="36">
        <v>17.690000000000001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368.003378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-215</v>
      </c>
      <c r="AA25" s="75">
        <f>STOA!J25</f>
        <v>666.8900000000001</v>
      </c>
      <c r="AB25" s="75">
        <f>-STOA!P25</f>
        <v>0</v>
      </c>
      <c r="AC25">
        <f t="shared" si="0"/>
        <v>16.94916937349527</v>
      </c>
      <c r="AD25">
        <f t="shared" si="1"/>
        <v>1412.3270401625491</v>
      </c>
      <c r="AE25">
        <f>'IDT-1'!F25</f>
        <v>0</v>
      </c>
      <c r="AF25" s="24"/>
      <c r="AG25">
        <f t="shared" si="2"/>
        <v>1412.3270401625491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-78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8.2747500000000009</v>
      </c>
      <c r="E26">
        <f>GT_NG!T26</f>
        <v>10.931947483588623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69.607496583471189</v>
      </c>
      <c r="J26">
        <f>Bawana_RLNG!T26</f>
        <v>0</v>
      </c>
      <c r="K26">
        <f>Bawana_Spot!T26</f>
        <v>46.905765860222125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470.43977903928652</v>
      </c>
      <c r="P26" s="36">
        <v>19.319999999999997</v>
      </c>
      <c r="Q26" s="36">
        <v>17.690000000000001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369.18179700000002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-256</v>
      </c>
      <c r="AA26" s="75">
        <f>STOA!J26</f>
        <v>666.8900000000001</v>
      </c>
      <c r="AB26" s="75">
        <f>-STOA!P26</f>
        <v>0</v>
      </c>
      <c r="AC26">
        <f t="shared" si="0"/>
        <v>17.277572216358788</v>
      </c>
      <c r="AD26">
        <f t="shared" si="1"/>
        <v>1398.8739637502099</v>
      </c>
      <c r="AE26">
        <f>'IDT-1'!F26</f>
        <v>0</v>
      </c>
      <c r="AF26" s="24"/>
      <c r="AG26">
        <f t="shared" si="2"/>
        <v>1398.8739637502099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-63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8.2747500000000009</v>
      </c>
      <c r="E27">
        <f>GT_NG!T27</f>
        <v>10.931947483588623</v>
      </c>
      <c r="F27">
        <f>GT_Spot!T27</f>
        <v>0</v>
      </c>
      <c r="G27">
        <f>PPCL_NG!T27</f>
        <v>55.91</v>
      </c>
      <c r="H27">
        <f>PPCL_Spot!T27</f>
        <v>0</v>
      </c>
      <c r="I27">
        <f>Bawana_NG!T27</f>
        <v>69.607496583471189</v>
      </c>
      <c r="J27">
        <f>Bawana_RLNG!T27</f>
        <v>0</v>
      </c>
      <c r="K27">
        <f>Bawana_Spot!T27</f>
        <v>46.905765860222125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470.43977903928652</v>
      </c>
      <c r="P27" s="36">
        <v>19.32</v>
      </c>
      <c r="Q27" s="36">
        <v>17.690000000000001</v>
      </c>
      <c r="R27" s="38">
        <v>2.62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371.69819500000006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-283</v>
      </c>
      <c r="AA27" s="75">
        <f>STOA!J27</f>
        <v>666.71</v>
      </c>
      <c r="AB27" s="75">
        <f>-STOA!P27</f>
        <v>0</v>
      </c>
      <c r="AC27">
        <f t="shared" si="0"/>
        <v>17.454673325432125</v>
      </c>
      <c r="AD27">
        <f t="shared" si="1"/>
        <v>1389.6532606411365</v>
      </c>
      <c r="AE27">
        <f>'IDT-1'!F27</f>
        <v>0</v>
      </c>
      <c r="AF27" s="24"/>
      <c r="AG27">
        <f t="shared" si="2"/>
        <v>1389.6532606411365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-51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8.2747500000000009</v>
      </c>
      <c r="E28">
        <f>GT_NG!T28</f>
        <v>10.931947483588623</v>
      </c>
      <c r="F28">
        <f>GT_Spot!T28</f>
        <v>0</v>
      </c>
      <c r="G28">
        <f>PPCL_NG!T28</f>
        <v>55.91</v>
      </c>
      <c r="H28">
        <f>PPCL_Spot!T28</f>
        <v>0</v>
      </c>
      <c r="I28">
        <f>Bawana_NG!T28</f>
        <v>69.607496583471189</v>
      </c>
      <c r="J28">
        <f>Bawana_RLNG!T28</f>
        <v>0</v>
      </c>
      <c r="K28">
        <f>Bawana_Spot!T28</f>
        <v>46.905765860222125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470.43977903928652</v>
      </c>
      <c r="P28" s="36">
        <v>19.32</v>
      </c>
      <c r="Q28" s="36">
        <v>17.690000000000001</v>
      </c>
      <c r="R28" s="38">
        <v>5.7200000000000006</v>
      </c>
      <c r="S28" s="38">
        <v>0</v>
      </c>
      <c r="T28" s="37">
        <f>SUMPRODUCT(LTA!J28:AN28,LTA!J$101:AN$101,LTA!J$105:AN$105)</f>
        <v>2.09</v>
      </c>
      <c r="U28" s="37">
        <f>SUMPRODUCT(LTA!J28:AN28,LTA!J$102:AN$102,LTA!J$105:AN$105)</f>
        <v>376.02231100000006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-309</v>
      </c>
      <c r="AA28" s="75">
        <f>STOA!J28</f>
        <v>666.71</v>
      </c>
      <c r="AB28" s="75">
        <f>-STOA!P28</f>
        <v>0</v>
      </c>
      <c r="AC28">
        <f t="shared" si="0"/>
        <v>17.636316950255683</v>
      </c>
      <c r="AD28">
        <f t="shared" si="1"/>
        <v>1384.9857330163131</v>
      </c>
      <c r="AE28">
        <f>'IDT-1'!F28</f>
        <v>0</v>
      </c>
      <c r="AF28" s="24"/>
      <c r="AG28">
        <f t="shared" si="2"/>
        <v>1384.9857330163131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-38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8.2747500000000009</v>
      </c>
      <c r="E29">
        <f>GT_NG!T29</f>
        <v>10.931947483588623</v>
      </c>
      <c r="F29">
        <f>GT_Spot!T29</f>
        <v>0</v>
      </c>
      <c r="G29">
        <f>PPCL_NG!T29</f>
        <v>55.91</v>
      </c>
      <c r="H29">
        <f>PPCL_Spot!T29</f>
        <v>0</v>
      </c>
      <c r="I29">
        <f>Bawana_NG!T29</f>
        <v>69.607496583471189</v>
      </c>
      <c r="J29">
        <f>Bawana_RLNG!T29</f>
        <v>0</v>
      </c>
      <c r="K29">
        <f>Bawana_Spot!T29</f>
        <v>46.905765860222125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470.43977903928652</v>
      </c>
      <c r="P29" s="36">
        <v>19.319999999999997</v>
      </c>
      <c r="Q29" s="36">
        <v>17.690000000000001</v>
      </c>
      <c r="R29" s="38">
        <v>9.67</v>
      </c>
      <c r="S29" s="38">
        <v>0</v>
      </c>
      <c r="T29" s="37">
        <f>SUMPRODUCT(LTA!J29:AN29,LTA!J$101:AN$101,LTA!J$105:AN$105)</f>
        <v>5.67</v>
      </c>
      <c r="U29" s="37">
        <f>SUMPRODUCT(LTA!J29:AN29,LTA!J$102:AN$102,LTA!J$105:AN$105)</f>
        <v>380.36259400000006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-335</v>
      </c>
      <c r="AA29" s="75">
        <f>STOA!J29</f>
        <v>666.71</v>
      </c>
      <c r="AB29" s="75">
        <f>-STOA!P29</f>
        <v>0</v>
      </c>
      <c r="AC29">
        <f t="shared" si="0"/>
        <v>17.964748586027685</v>
      </c>
      <c r="AD29">
        <f t="shared" si="1"/>
        <v>1369.5275843805407</v>
      </c>
      <c r="AE29">
        <f>'IDT-1'!F29</f>
        <v>0</v>
      </c>
      <c r="AF29" s="24"/>
      <c r="AG29">
        <f t="shared" si="2"/>
        <v>1369.5275843805407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-39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8.2747500000000009</v>
      </c>
      <c r="E30">
        <f>GT_NG!T30</f>
        <v>10.931947483588623</v>
      </c>
      <c r="F30">
        <f>GT_Spot!T30</f>
        <v>0</v>
      </c>
      <c r="G30">
        <f>PPCL_NG!T30</f>
        <v>55.91</v>
      </c>
      <c r="H30">
        <f>PPCL_Spot!T30</f>
        <v>0</v>
      </c>
      <c r="I30">
        <f>Bawana_NG!T30</f>
        <v>69.607496583471189</v>
      </c>
      <c r="J30">
        <f>Bawana_RLNG!T30</f>
        <v>0</v>
      </c>
      <c r="K30">
        <f>Bawana_Spot!T30</f>
        <v>46.905765860222125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470.24337400764097</v>
      </c>
      <c r="P30" s="36">
        <v>19.319999999999997</v>
      </c>
      <c r="Q30" s="36">
        <v>17.690000000000001</v>
      </c>
      <c r="R30" s="38">
        <v>14.402481475099089</v>
      </c>
      <c r="S30" s="38">
        <v>0</v>
      </c>
      <c r="T30" s="37">
        <f>SUMPRODUCT(LTA!J30:AN30,LTA!J$101:AN$101,LTA!J$105:AN$105)</f>
        <v>9.07</v>
      </c>
      <c r="U30" s="37">
        <f>SUMPRODUCT(LTA!J30:AN30,LTA!J$102:AN$102,LTA!J$105:AN$105)</f>
        <v>385.42886500000003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-364</v>
      </c>
      <c r="AA30" s="75">
        <f>STOA!J30</f>
        <v>666.71</v>
      </c>
      <c r="AB30" s="75">
        <f>-STOA!P30</f>
        <v>0</v>
      </c>
      <c r="AC30">
        <f t="shared" si="0"/>
        <v>18.277276089950032</v>
      </c>
      <c r="AD30">
        <f t="shared" si="1"/>
        <v>1358.2174043200723</v>
      </c>
      <c r="AE30">
        <f>'IDT-1'!F30</f>
        <v>0</v>
      </c>
      <c r="AF30" s="24"/>
      <c r="AG30">
        <f t="shared" si="2"/>
        <v>1358.2174043200723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-34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8.2747500000000009</v>
      </c>
      <c r="E31">
        <f>GT_NG!T31</f>
        <v>10.931947483588623</v>
      </c>
      <c r="F31">
        <f>GT_Spot!T31</f>
        <v>0</v>
      </c>
      <c r="G31">
        <f>PPCL_NG!T31</f>
        <v>55.91</v>
      </c>
      <c r="H31">
        <f>PPCL_Spot!T31</f>
        <v>0</v>
      </c>
      <c r="I31">
        <f>Bawana_NG!T31</f>
        <v>69.607496583471189</v>
      </c>
      <c r="J31">
        <f>Bawana_RLNG!T31</f>
        <v>0</v>
      </c>
      <c r="K31">
        <f>Bawana_Spot!T31</f>
        <v>46.905765860222125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467.03593255185353</v>
      </c>
      <c r="P31" s="36">
        <v>19.319999999999997</v>
      </c>
      <c r="Q31" s="36">
        <v>17.690000000000001</v>
      </c>
      <c r="R31" s="38">
        <v>18.087557715674361</v>
      </c>
      <c r="S31" s="38">
        <v>0</v>
      </c>
      <c r="T31" s="37">
        <f>SUMPRODUCT(LTA!J31:AN31,LTA!J$101:AN$101,LTA!J$105:AN$105)</f>
        <v>12.58</v>
      </c>
      <c r="U31" s="37">
        <f>SUMPRODUCT(LTA!J31:AN31,LTA!J$102:AN$102,LTA!J$105:AN$105)</f>
        <v>390.46130299999999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-385</v>
      </c>
      <c r="AA31" s="75">
        <f>STOA!J31</f>
        <v>666.62</v>
      </c>
      <c r="AB31" s="75">
        <f>-STOA!P31</f>
        <v>0</v>
      </c>
      <c r="AC31">
        <f t="shared" si="0"/>
        <v>18.504769540390253</v>
      </c>
      <c r="AD31">
        <f t="shared" si="1"/>
        <v>1348.9199836544196</v>
      </c>
      <c r="AE31">
        <f>'IDT-1'!F31</f>
        <v>0</v>
      </c>
      <c r="AF31" s="24"/>
      <c r="AG31">
        <f t="shared" si="2"/>
        <v>1348.9199836544196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-31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8.2747500000000009</v>
      </c>
      <c r="E32">
        <f>GT_NG!T32</f>
        <v>10.931947483588623</v>
      </c>
      <c r="F32">
        <f>GT_Spot!T32</f>
        <v>0</v>
      </c>
      <c r="G32">
        <f>PPCL_NG!T32</f>
        <v>55.91</v>
      </c>
      <c r="H32">
        <f>PPCL_Spot!T32</f>
        <v>0</v>
      </c>
      <c r="I32">
        <f>Bawana_NG!T32</f>
        <v>69.607496583471189</v>
      </c>
      <c r="J32">
        <f>Bawana_RLNG!T32</f>
        <v>0</v>
      </c>
      <c r="K32">
        <f>Bawana_Spot!T32</f>
        <v>46.905765860222125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454.20706627166419</v>
      </c>
      <c r="P32" s="36">
        <v>19.319999999999997</v>
      </c>
      <c r="Q32" s="36">
        <v>17.690000000000001</v>
      </c>
      <c r="R32" s="38">
        <v>20.7</v>
      </c>
      <c r="S32" s="38">
        <v>0</v>
      </c>
      <c r="T32" s="37">
        <f>SUMPRODUCT(LTA!J32:AN32,LTA!J$101:AN$101,LTA!J$105:AN$105)</f>
        <v>18.18</v>
      </c>
      <c r="U32" s="37">
        <f>SUMPRODUCT(LTA!J32:AN32,LTA!J$102:AN$102,LTA!J$105:AN$105)</f>
        <v>396.16087000000005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-397</v>
      </c>
      <c r="AA32" s="75">
        <f>STOA!J32</f>
        <v>666.62</v>
      </c>
      <c r="AB32" s="75">
        <f>-STOA!P32</f>
        <v>0</v>
      </c>
      <c r="AC32">
        <f t="shared" si="0"/>
        <v>18.547752572524555</v>
      </c>
      <c r="AD32">
        <f t="shared" si="1"/>
        <v>1345.9601436264215</v>
      </c>
      <c r="AE32">
        <f>'IDT-1'!F32</f>
        <v>0</v>
      </c>
      <c r="AF32" s="24"/>
      <c r="AG32">
        <f t="shared" si="2"/>
        <v>1345.9601436264215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-23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8.2747500000000009</v>
      </c>
      <c r="E33">
        <f>GT_NG!T33</f>
        <v>10.931947483588623</v>
      </c>
      <c r="F33">
        <f>GT_Spot!T33</f>
        <v>0</v>
      </c>
      <c r="G33">
        <f>PPCL_NG!T33</f>
        <v>55.91</v>
      </c>
      <c r="H33">
        <f>PPCL_Spot!T33</f>
        <v>0</v>
      </c>
      <c r="I33">
        <f>Bawana_NG!T33</f>
        <v>69.607411882807838</v>
      </c>
      <c r="J33">
        <f>Bawana_RLNG!T33</f>
        <v>0</v>
      </c>
      <c r="K33">
        <f>Bawana_Spot!T33</f>
        <v>46.905765860222125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460.69697565351049</v>
      </c>
      <c r="P33" s="36">
        <v>19.319999999999997</v>
      </c>
      <c r="Q33" s="36">
        <v>17.690000000000001</v>
      </c>
      <c r="R33" s="38">
        <v>21.200000000000003</v>
      </c>
      <c r="S33" s="38">
        <v>0</v>
      </c>
      <c r="T33" s="37">
        <f>SUMPRODUCT(LTA!J33:AN33,LTA!J$101:AN$101,LTA!J$105:AN$105)</f>
        <v>24.87</v>
      </c>
      <c r="U33" s="37">
        <f>SUMPRODUCT(LTA!J33:AN33,LTA!J$102:AN$102,LTA!J$105:AN$105)</f>
        <v>409.82301699999999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-419</v>
      </c>
      <c r="AA33" s="75">
        <f>STOA!J33</f>
        <v>666.62</v>
      </c>
      <c r="AB33" s="75">
        <f>-STOA!P33</f>
        <v>0</v>
      </c>
      <c r="AC33">
        <f t="shared" si="0"/>
        <v>19.133213759091834</v>
      </c>
      <c r="AD33">
        <f t="shared" si="1"/>
        <v>1330.7166541210374</v>
      </c>
      <c r="AE33">
        <f>'IDT-1'!F33</f>
        <v>0</v>
      </c>
      <c r="AF33" s="24"/>
      <c r="AG33">
        <f t="shared" si="2"/>
        <v>1330.7166541210374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-43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8.2747500000000009</v>
      </c>
      <c r="E34">
        <f>GT_NG!T34</f>
        <v>10.931947483588623</v>
      </c>
      <c r="F34">
        <f>GT_Spot!T34</f>
        <v>0</v>
      </c>
      <c r="G34">
        <f>PPCL_NG!T34</f>
        <v>55.91</v>
      </c>
      <c r="H34">
        <f>PPCL_Spot!T34</f>
        <v>0</v>
      </c>
      <c r="I34">
        <f>Bawana_NG!T34</f>
        <v>69.607411882807838</v>
      </c>
      <c r="J34">
        <f>Bawana_RLNG!T34</f>
        <v>0</v>
      </c>
      <c r="K34">
        <f>Bawana_Spot!T34</f>
        <v>46.905765860222125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464.16831604048161</v>
      </c>
      <c r="P34" s="36">
        <v>19.319999999999997</v>
      </c>
      <c r="Q34" s="36">
        <v>17.690000000000001</v>
      </c>
      <c r="R34" s="38">
        <v>21.200000000000003</v>
      </c>
      <c r="S34" s="38">
        <v>0</v>
      </c>
      <c r="T34" s="37">
        <f>SUMPRODUCT(LTA!J34:AN34,LTA!J$101:AN$101,LTA!J$105:AN$105)</f>
        <v>32.82</v>
      </c>
      <c r="U34" s="37">
        <f>SUMPRODUCT(LTA!J34:AN34,LTA!J$102:AN$102,LTA!J$105:AN$105)</f>
        <v>415.64362799999998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-442</v>
      </c>
      <c r="AA34" s="75">
        <f>STOA!J34</f>
        <v>666.62</v>
      </c>
      <c r="AB34" s="75">
        <f>-STOA!P34</f>
        <v>0</v>
      </c>
      <c r="AC34">
        <f t="shared" si="0"/>
        <v>19.438998147515285</v>
      </c>
      <c r="AD34">
        <f t="shared" si="1"/>
        <v>1328.6528211195853</v>
      </c>
      <c r="AE34">
        <f>'IDT-1'!F34</f>
        <v>0</v>
      </c>
      <c r="AF34" s="24"/>
      <c r="AG34">
        <f t="shared" si="2"/>
        <v>1328.6528211195853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-39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8.2747500000000009</v>
      </c>
      <c r="E35">
        <f>GT_NG!T35</f>
        <v>10.931947483588623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69.607411882807838</v>
      </c>
      <c r="J35">
        <f>Bawana_RLNG!T35</f>
        <v>0</v>
      </c>
      <c r="K35">
        <f>Bawana_Spot!T35</f>
        <v>46.905765860222125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440.06191896982091</v>
      </c>
      <c r="P35" s="36">
        <v>19.319999999999997</v>
      </c>
      <c r="Q35" s="36">
        <v>17.690000000000001</v>
      </c>
      <c r="R35" s="38">
        <v>21.199999999999996</v>
      </c>
      <c r="S35" s="38">
        <v>0</v>
      </c>
      <c r="T35" s="37">
        <f>SUMPRODUCT(LTA!J35:AN35,LTA!J$101:AN$101,LTA!J$105:AN$105)</f>
        <v>38.75</v>
      </c>
      <c r="U35" s="37">
        <f>SUMPRODUCT(LTA!J35:AN35,LTA!J$102:AN$102,LTA!J$105:AN$105)</f>
        <v>384.15867600000001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-206</v>
      </c>
      <c r="AA35" s="75">
        <f>STOA!J35</f>
        <v>666.43000000000006</v>
      </c>
      <c r="AB35" s="75">
        <f>-STOA!P35</f>
        <v>0</v>
      </c>
      <c r="AC35">
        <f t="shared" si="0"/>
        <v>18.816939029924395</v>
      </c>
      <c r="AD35">
        <f t="shared" si="1"/>
        <v>1303.4235311665154</v>
      </c>
      <c r="AE35">
        <f>'IDT-1'!F35</f>
        <v>0</v>
      </c>
      <c r="AF35" s="24"/>
      <c r="AG35">
        <f t="shared" si="2"/>
        <v>1303.4235311665154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-251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8.2747500000000009</v>
      </c>
      <c r="E36">
        <f>GT_NG!T36</f>
        <v>10.931947483588623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69.607411882807838</v>
      </c>
      <c r="J36">
        <f>Bawana_RLNG!T36</f>
        <v>0</v>
      </c>
      <c r="K36">
        <f>Bawana_Spot!T36</f>
        <v>46.905765860222125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440.06189346011291</v>
      </c>
      <c r="P36" s="36">
        <v>19.319999999999997</v>
      </c>
      <c r="Q36" s="36">
        <v>17.690000000000001</v>
      </c>
      <c r="R36" s="38">
        <v>22.199999999999996</v>
      </c>
      <c r="S36" s="38">
        <v>0</v>
      </c>
      <c r="T36" s="37">
        <f>SUMPRODUCT(LTA!J36:AN36,LTA!J$101:AN$101,LTA!J$105:AN$105)</f>
        <v>46.71</v>
      </c>
      <c r="U36" s="37">
        <f>SUMPRODUCT(LTA!J36:AN36,LTA!J$102:AN$102,LTA!J$105:AN$105)</f>
        <v>350.89659499999999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-222</v>
      </c>
      <c r="AA36" s="75">
        <f>STOA!J36</f>
        <v>666.43000000000006</v>
      </c>
      <c r="AB36" s="75">
        <f>-STOA!P36</f>
        <v>0</v>
      </c>
      <c r="AC36">
        <f t="shared" si="0"/>
        <v>18.401022392120623</v>
      </c>
      <c r="AD36">
        <f t="shared" si="1"/>
        <v>1304.537341294611</v>
      </c>
      <c r="AE36">
        <f>'IDT-1'!F36</f>
        <v>0</v>
      </c>
      <c r="AF36" s="24"/>
      <c r="AG36">
        <f t="shared" si="2"/>
        <v>1304.537341294611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-210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8.2747500000000009</v>
      </c>
      <c r="E37">
        <f>GT_NG!T37</f>
        <v>10.931947483588623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69.607411882807838</v>
      </c>
      <c r="J37">
        <f>Bawana_RLNG!T37</f>
        <v>0</v>
      </c>
      <c r="K37">
        <f>Bawana_Spot!T37</f>
        <v>46.905765860222125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440.06189346011291</v>
      </c>
      <c r="P37" s="36">
        <v>19.319999999999997</v>
      </c>
      <c r="Q37" s="36">
        <v>17.690000000000001</v>
      </c>
      <c r="R37" s="38">
        <v>22.199999999999996</v>
      </c>
      <c r="S37" s="38">
        <v>0</v>
      </c>
      <c r="T37" s="37">
        <f>SUMPRODUCT(LTA!J37:AN37,LTA!J$101:AN$101,LTA!J$105:AN$105)</f>
        <v>53.61</v>
      </c>
      <c r="U37" s="37">
        <f>SUMPRODUCT(LTA!J37:AN37,LTA!J$102:AN$102,LTA!J$105:AN$105)</f>
        <v>312.15730300000001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-243</v>
      </c>
      <c r="AA37" s="75">
        <f>STOA!J37</f>
        <v>666.43000000000006</v>
      </c>
      <c r="AB37" s="75">
        <f>-STOA!P37</f>
        <v>0</v>
      </c>
      <c r="AC37">
        <f t="shared" si="0"/>
        <v>17.896379923023726</v>
      </c>
      <c r="AD37">
        <f t="shared" si="1"/>
        <v>1301.2026917637081</v>
      </c>
      <c r="AE37">
        <f>'IDT-1'!F37</f>
        <v>0</v>
      </c>
      <c r="AF37" s="24"/>
      <c r="AG37">
        <f t="shared" si="2"/>
        <v>1301.2026917637081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-161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8.2747500000000009</v>
      </c>
      <c r="E38">
        <f>GT_NG!T38</f>
        <v>10.931947483588623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69.607411882807838</v>
      </c>
      <c r="J38">
        <f>Bawana_RLNG!T38</f>
        <v>0</v>
      </c>
      <c r="K38">
        <f>Bawana_Spot!T38</f>
        <v>46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439.68457401422836</v>
      </c>
      <c r="P38" s="36">
        <v>19.319999999999997</v>
      </c>
      <c r="Q38" s="36">
        <v>17.690000000000001</v>
      </c>
      <c r="R38" s="38">
        <v>22.7</v>
      </c>
      <c r="S38" s="38">
        <v>0</v>
      </c>
      <c r="T38" s="37">
        <f>SUMPRODUCT(LTA!J38:AN38,LTA!J$101:AN$101,LTA!J$105:AN$105)</f>
        <v>61.47</v>
      </c>
      <c r="U38" s="37">
        <f>SUMPRODUCT(LTA!J38:AN38,LTA!J$102:AN$102,LTA!J$105:AN$105)</f>
        <v>317.15427499999998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-256</v>
      </c>
      <c r="AA38" s="75">
        <f>STOA!J38</f>
        <v>666.43000000000006</v>
      </c>
      <c r="AB38" s="75">
        <f>-STOA!P38</f>
        <v>0</v>
      </c>
      <c r="AC38">
        <f t="shared" si="0"/>
        <v>18.226521829824438</v>
      </c>
      <c r="AD38">
        <f t="shared" si="1"/>
        <v>1285.9464365508006</v>
      </c>
      <c r="AE38">
        <f>'IDT-1'!F38</f>
        <v>0</v>
      </c>
      <c r="AF38" s="24"/>
      <c r="AG38">
        <f t="shared" si="2"/>
        <v>1285.9464365508006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-175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8.1242999999999999</v>
      </c>
      <c r="E39">
        <f>GT_NG!T39</f>
        <v>10.931947483588623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69.607411882807838</v>
      </c>
      <c r="J39">
        <f>Bawana_RLNG!T39</f>
        <v>0</v>
      </c>
      <c r="K39">
        <f>Bawana_Spot!T39</f>
        <v>45.999565966079302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443.14929421521742</v>
      </c>
      <c r="P39" s="36">
        <v>19.319999999999997</v>
      </c>
      <c r="Q39" s="36">
        <v>17.690000000000001</v>
      </c>
      <c r="R39" s="38">
        <v>22.7</v>
      </c>
      <c r="S39" s="38">
        <v>0</v>
      </c>
      <c r="T39" s="37">
        <f>SUMPRODUCT(LTA!J39:AN39,LTA!J$101:AN$101,LTA!J$105:AN$105)</f>
        <v>68.31</v>
      </c>
      <c r="U39" s="37">
        <f>SUMPRODUCT(LTA!J39:AN39,LTA!J$102:AN$102,LTA!J$105:AN$105)</f>
        <v>320.736042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-231</v>
      </c>
      <c r="AA39" s="75">
        <f>STOA!J39</f>
        <v>666.24</v>
      </c>
      <c r="AB39" s="75">
        <f>-STOA!P39</f>
        <v>0</v>
      </c>
      <c r="AC39">
        <f t="shared" si="0"/>
        <v>18.213237530554476</v>
      </c>
      <c r="AD39">
        <f t="shared" si="1"/>
        <v>1314.5053240171387</v>
      </c>
      <c r="AE39">
        <f>'IDT-1'!F39</f>
        <v>0</v>
      </c>
      <c r="AF39" s="24"/>
      <c r="AG39">
        <f t="shared" si="2"/>
        <v>1314.5053240171387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-185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8.1242999999999999</v>
      </c>
      <c r="E40">
        <f>GT_NG!T40</f>
        <v>10.931947483588623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69.607411882807838</v>
      </c>
      <c r="J40">
        <f>Bawana_RLNG!T40</f>
        <v>0</v>
      </c>
      <c r="K40">
        <f>Bawana_Spot!T40</f>
        <v>45.999565966079302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443.14929421521742</v>
      </c>
      <c r="P40" s="36">
        <v>19.319999999999997</v>
      </c>
      <c r="Q40" s="36">
        <v>17.690000000000001</v>
      </c>
      <c r="R40" s="38">
        <v>22.699999999999996</v>
      </c>
      <c r="S40" s="38">
        <v>0</v>
      </c>
      <c r="T40" s="37">
        <f>SUMPRODUCT(LTA!J40:AN40,LTA!J$101:AN$101,LTA!J$105:AN$105)</f>
        <v>74.09</v>
      </c>
      <c r="U40" s="37">
        <f>SUMPRODUCT(LTA!J40:AN40,LTA!J$102:AN$102,LTA!J$105:AN$105)</f>
        <v>324.57433400000002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-185</v>
      </c>
      <c r="AA40" s="75">
        <f>STOA!J40</f>
        <v>666.24</v>
      </c>
      <c r="AB40" s="75">
        <f>-STOA!P40</f>
        <v>0</v>
      </c>
      <c r="AC40">
        <f t="shared" si="0"/>
        <v>17.887415612559799</v>
      </c>
      <c r="AD40">
        <f t="shared" si="1"/>
        <v>1372.4494379351336</v>
      </c>
      <c r="AE40">
        <f>'IDT-1'!F40</f>
        <v>0</v>
      </c>
      <c r="AF40" s="24"/>
      <c r="AG40">
        <f t="shared" si="2"/>
        <v>1372.4494379351336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-183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8.1242999999999999</v>
      </c>
      <c r="E41">
        <f>GT_NG!T41</f>
        <v>10.931947483588623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69.607411882807838</v>
      </c>
      <c r="J41">
        <f>Bawana_RLNG!T41</f>
        <v>0</v>
      </c>
      <c r="K41">
        <f>Bawana_Spot!T41</f>
        <v>45.999565966079302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443.14929421521742</v>
      </c>
      <c r="P41" s="36">
        <v>19.319999999999997</v>
      </c>
      <c r="Q41" s="36">
        <v>17.690000000000001</v>
      </c>
      <c r="R41" s="38">
        <v>22.699999999999996</v>
      </c>
      <c r="S41" s="38">
        <v>0</v>
      </c>
      <c r="T41" s="37">
        <f>SUMPRODUCT(LTA!J41:AN41,LTA!J$101:AN$101,LTA!J$105:AN$105)</f>
        <v>79.789999999999992</v>
      </c>
      <c r="U41" s="37">
        <f>SUMPRODUCT(LTA!J41:AN41,LTA!J$102:AN$102,LTA!J$105:AN$105)</f>
        <v>322.63713799999999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-142</v>
      </c>
      <c r="AA41" s="75">
        <f>STOA!J41</f>
        <v>666.24</v>
      </c>
      <c r="AB41" s="75">
        <f>-STOA!P41</f>
        <v>0</v>
      </c>
      <c r="AC41">
        <f t="shared" si="0"/>
        <v>17.334513283142453</v>
      </c>
      <c r="AD41">
        <f t="shared" si="1"/>
        <v>1445.7651442645508</v>
      </c>
      <c r="AE41">
        <f>'IDT-1'!F41</f>
        <v>0</v>
      </c>
      <c r="AF41" s="24"/>
      <c r="AG41">
        <f t="shared" si="2"/>
        <v>1445.7651442645508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-157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8.1242999999999999</v>
      </c>
      <c r="E42">
        <f>GT_NG!T42</f>
        <v>10.931947483588623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69.607411882807838</v>
      </c>
      <c r="J42">
        <f>Bawana_RLNG!T42</f>
        <v>0</v>
      </c>
      <c r="K42">
        <f>Bawana_Spot!T42</f>
        <v>45.999565966079302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437.76498387413085</v>
      </c>
      <c r="P42" s="36">
        <v>19.319999999999997</v>
      </c>
      <c r="Q42" s="36">
        <v>17.690000000000001</v>
      </c>
      <c r="R42" s="38">
        <v>22.699999999999996</v>
      </c>
      <c r="S42" s="38">
        <v>0</v>
      </c>
      <c r="T42" s="37">
        <f>SUMPRODUCT(LTA!J42:AN42,LTA!J$101:AN$101,LTA!J$105:AN$105)</f>
        <v>84.45</v>
      </c>
      <c r="U42" s="37">
        <f>SUMPRODUCT(LTA!J42:AN42,LTA!J$102:AN$102,LTA!J$105:AN$105)</f>
        <v>319.81395400000002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-108</v>
      </c>
      <c r="AA42" s="75">
        <f>STOA!J42</f>
        <v>666.24</v>
      </c>
      <c r="AB42" s="75">
        <f>-STOA!P42</f>
        <v>0</v>
      </c>
      <c r="AC42">
        <f t="shared" si="0"/>
        <v>16.906569917607541</v>
      </c>
      <c r="AD42">
        <f t="shared" si="1"/>
        <v>1489.6455932889992</v>
      </c>
      <c r="AE42">
        <f>'IDT-1'!F42</f>
        <v>0</v>
      </c>
      <c r="AF42" s="24"/>
      <c r="AG42">
        <f t="shared" si="2"/>
        <v>1489.6455932889992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-144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8.1242999999999999</v>
      </c>
      <c r="E43">
        <f>GT_NG!T43</f>
        <v>10.254819102749639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45.999565966079302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438.99481667100412</v>
      </c>
      <c r="P43" s="36">
        <v>19.319999999999997</v>
      </c>
      <c r="Q43" s="36">
        <v>17.690000000000001</v>
      </c>
      <c r="R43" s="38">
        <v>22.7</v>
      </c>
      <c r="S43" s="38">
        <v>0</v>
      </c>
      <c r="T43" s="37">
        <f>SUMPRODUCT(LTA!J43:AN43,LTA!J$101:AN$101,LTA!J$105:AN$105)</f>
        <v>91.08</v>
      </c>
      <c r="U43" s="37">
        <f>SUMPRODUCT(LTA!J43:AN43,LTA!J$102:AN$102,LTA!J$105:AN$105)</f>
        <v>316.410867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-76</v>
      </c>
      <c r="AA43" s="75">
        <f>STOA!J43</f>
        <v>665.88000000000011</v>
      </c>
      <c r="AB43" s="75">
        <f>-STOA!P43</f>
        <v>0</v>
      </c>
      <c r="AC43">
        <f t="shared" si="0"/>
        <v>16.528700873291967</v>
      </c>
      <c r="AD43">
        <f t="shared" si="1"/>
        <v>1541.4456678665415</v>
      </c>
      <c r="AE43">
        <f>'IDT-1'!F43</f>
        <v>0</v>
      </c>
      <c r="AF43" s="24"/>
      <c r="AG43">
        <f t="shared" si="2"/>
        <v>1541.4456678665415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-128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8.1242999999999999</v>
      </c>
      <c r="E44">
        <f>GT_NG!T44</f>
        <v>10.254819102749639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45.999565966079302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438.99481667100412</v>
      </c>
      <c r="P44" s="36">
        <v>19.319999999999997</v>
      </c>
      <c r="Q44" s="36">
        <v>17.690000000000001</v>
      </c>
      <c r="R44" s="38">
        <v>22.7</v>
      </c>
      <c r="S44" s="38">
        <v>0</v>
      </c>
      <c r="T44" s="37">
        <f>SUMPRODUCT(LTA!J44:AN44,LTA!J$101:AN$101,LTA!J$105:AN$105)</f>
        <v>96.61</v>
      </c>
      <c r="U44" s="37">
        <f>SUMPRODUCT(LTA!J44:AN44,LTA!J$102:AN$102,LTA!J$105:AN$105)</f>
        <v>312.34970400000003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-53</v>
      </c>
      <c r="AA44" s="75">
        <f>STOA!J44</f>
        <v>665.88000000000011</v>
      </c>
      <c r="AB44" s="75">
        <f>-STOA!P44</f>
        <v>0</v>
      </c>
      <c r="AC44">
        <f t="shared" si="0"/>
        <v>16.320789003244855</v>
      </c>
      <c r="AD44">
        <f t="shared" si="1"/>
        <v>1569.1224167365883</v>
      </c>
      <c r="AE44">
        <f>'IDT-1'!F44</f>
        <v>0</v>
      </c>
      <c r="AF44" s="24"/>
      <c r="AG44">
        <f t="shared" si="2"/>
        <v>1569.1224167365883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-125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8.1242999999999999</v>
      </c>
      <c r="E45">
        <f>GT_NG!T45</f>
        <v>10.254819102749639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45.999565966079302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438.99481667100412</v>
      </c>
      <c r="P45" s="36">
        <v>19.319999999999997</v>
      </c>
      <c r="Q45" s="36">
        <v>17.690000000000001</v>
      </c>
      <c r="R45" s="38">
        <v>22.7</v>
      </c>
      <c r="S45" s="38">
        <v>0</v>
      </c>
      <c r="T45" s="37">
        <f>SUMPRODUCT(LTA!J45:AN45,LTA!J$101:AN$101,LTA!J$105:AN$105)</f>
        <v>100.15</v>
      </c>
      <c r="U45" s="37">
        <f>SUMPRODUCT(LTA!J45:AN45,LTA!J$102:AN$102,LTA!J$105:AN$105)</f>
        <v>322.45878600000003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-29</v>
      </c>
      <c r="AA45" s="75">
        <f>STOA!J45</f>
        <v>665.88000000000011</v>
      </c>
      <c r="AB45" s="75">
        <f>-STOA!P45</f>
        <v>0</v>
      </c>
      <c r="AC45">
        <f t="shared" si="0"/>
        <v>16.308373926171519</v>
      </c>
      <c r="AD45">
        <f t="shared" si="1"/>
        <v>1597.7839138136619</v>
      </c>
      <c r="AE45">
        <f>'IDT-1'!F45</f>
        <v>0</v>
      </c>
      <c r="AF45" s="24"/>
      <c r="AG45">
        <f t="shared" si="2"/>
        <v>1597.7839138136619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-134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8.1242999999999999</v>
      </c>
      <c r="E46">
        <f>GT_NG!T46</f>
        <v>10.254819102749639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45.999565966079302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438.99481667100412</v>
      </c>
      <c r="P46" s="36">
        <v>19.319999999999997</v>
      </c>
      <c r="Q46" s="36">
        <v>17.690000000000001</v>
      </c>
      <c r="R46" s="38">
        <v>22.7</v>
      </c>
      <c r="S46" s="38">
        <v>0</v>
      </c>
      <c r="T46" s="37">
        <f>SUMPRODUCT(LTA!J46:AN46,LTA!J$101:AN$101,LTA!J$105:AN$105)</f>
        <v>103.55</v>
      </c>
      <c r="U46" s="37">
        <f>SUMPRODUCT(LTA!J46:AN46,LTA!J$102:AN$102,LTA!J$105:AN$105)</f>
        <v>332.77238699999998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-9</v>
      </c>
      <c r="AA46" s="75">
        <f>STOA!J46</f>
        <v>665.88000000000011</v>
      </c>
      <c r="AB46" s="75">
        <f>-STOA!P46</f>
        <v>0</v>
      </c>
      <c r="AC46">
        <f t="shared" si="0"/>
        <v>16.29650080869818</v>
      </c>
      <c r="AD46">
        <f t="shared" si="1"/>
        <v>1626.5093879311351</v>
      </c>
      <c r="AE46">
        <f>'IDT-1'!F46</f>
        <v>0</v>
      </c>
      <c r="AF46" s="24"/>
      <c r="AG46">
        <f t="shared" si="2"/>
        <v>1626.5093879311351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-139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8.2747500000000009</v>
      </c>
      <c r="E47">
        <f>GT_NG!T47</f>
        <v>10.254819102749639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45.999565966079302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438.99481667100412</v>
      </c>
      <c r="P47" s="36">
        <v>19.319999999999997</v>
      </c>
      <c r="Q47" s="36">
        <v>17.690000000000001</v>
      </c>
      <c r="R47" s="38">
        <v>22.7</v>
      </c>
      <c r="S47" s="38">
        <v>0</v>
      </c>
      <c r="T47" s="37">
        <f>SUMPRODUCT(LTA!J47:AN47,LTA!J$101:AN$101,LTA!J$105:AN$105)</f>
        <v>100.86</v>
      </c>
      <c r="U47" s="37">
        <f>SUMPRODUCT(LTA!J47:AN47,LTA!J$102:AN$102,LTA!J$105:AN$105)</f>
        <v>342.50747200000001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665.69</v>
      </c>
      <c r="AB47" s="75">
        <f>-STOA!P47</f>
        <v>0</v>
      </c>
      <c r="AC47">
        <f t="shared" si="0"/>
        <v>16.287578040899067</v>
      </c>
      <c r="AD47">
        <f t="shared" si="1"/>
        <v>1641.5238456989341</v>
      </c>
      <c r="AE47">
        <f>'IDT-1'!F47</f>
        <v>0</v>
      </c>
      <c r="AF47" s="24"/>
      <c r="AG47">
        <f t="shared" si="2"/>
        <v>1641.5238456989341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-140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8.2747500000000009</v>
      </c>
      <c r="E48">
        <f>GT_NG!T48</f>
        <v>10.254819102749639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45.999565966079302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438.99481667100412</v>
      </c>
      <c r="P48" s="36">
        <v>19.319999999999997</v>
      </c>
      <c r="Q48" s="36">
        <v>17.690000000000001</v>
      </c>
      <c r="R48" s="38">
        <v>22.7</v>
      </c>
      <c r="S48" s="38">
        <v>0</v>
      </c>
      <c r="T48" s="37">
        <f>SUMPRODUCT(LTA!J48:AN48,LTA!J$101:AN$101,LTA!J$105:AN$105)</f>
        <v>102.63</v>
      </c>
      <c r="U48" s="37">
        <f>SUMPRODUCT(LTA!J48:AN48,LTA!J$102:AN$102,LTA!J$105:AN$105)</f>
        <v>351.72056600000002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665.69</v>
      </c>
      <c r="AB48" s="75">
        <f>-STOA!P48</f>
        <v>0</v>
      </c>
      <c r="AC48">
        <f t="shared" si="0"/>
        <v>16.295124453250178</v>
      </c>
      <c r="AD48">
        <f t="shared" si="1"/>
        <v>1662.4993932865832</v>
      </c>
      <c r="AE48">
        <f>'IDT-1'!F48</f>
        <v>0</v>
      </c>
      <c r="AF48" s="24"/>
      <c r="AG48">
        <f t="shared" si="2"/>
        <v>1662.4993932865832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-130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8.2747500000000009</v>
      </c>
      <c r="E49">
        <f>GT_NG!T49</f>
        <v>10.211805555555555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45.999565966079302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437.02198917034536</v>
      </c>
      <c r="P49" s="36">
        <v>19.319999999999997</v>
      </c>
      <c r="Q49" s="36">
        <v>17.690000000000001</v>
      </c>
      <c r="R49" s="38">
        <v>22.7</v>
      </c>
      <c r="S49" s="38">
        <v>0</v>
      </c>
      <c r="T49" s="37">
        <f>SUMPRODUCT(LTA!J49:AN49,LTA!J$101:AN$101,LTA!J$105:AN$105)</f>
        <v>102.74</v>
      </c>
      <c r="U49" s="37">
        <f>SUMPRODUCT(LTA!J49:AN49,LTA!J$102:AN$102,LTA!J$105:AN$105)</f>
        <v>349.86041700000004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665.69</v>
      </c>
      <c r="AB49" s="75">
        <f>-STOA!P49</f>
        <v>0</v>
      </c>
      <c r="AC49">
        <f t="shared" si="0"/>
        <v>15.92464382785265</v>
      </c>
      <c r="AD49">
        <f t="shared" si="1"/>
        <v>1699.1038838641277</v>
      </c>
      <c r="AE49">
        <f>'IDT-1'!F49</f>
        <v>0</v>
      </c>
      <c r="AF49" s="24"/>
      <c r="AG49">
        <f t="shared" si="2"/>
        <v>1699.1038838641277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-90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8.2747500000000009</v>
      </c>
      <c r="E50">
        <f>GT_NG!T50</f>
        <v>10.012285012285012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45.999565966079302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460.90259024840884</v>
      </c>
      <c r="P50" s="36">
        <v>19.319999999999997</v>
      </c>
      <c r="Q50" s="36">
        <v>17.690000000000001</v>
      </c>
      <c r="R50" s="38">
        <v>23.2</v>
      </c>
      <c r="S50" s="38">
        <v>0</v>
      </c>
      <c r="T50" s="37">
        <f>SUMPRODUCT(LTA!J50:AN50,LTA!J$101:AN$101,LTA!J$105:AN$105)</f>
        <v>102.76</v>
      </c>
      <c r="U50" s="37">
        <f>SUMPRODUCT(LTA!J50:AN50,LTA!J$102:AN$102,LTA!J$105:AN$105)</f>
        <v>390.44462299999998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665.69</v>
      </c>
      <c r="AB50" s="75">
        <f>-STOA!P50</f>
        <v>0</v>
      </c>
      <c r="AC50">
        <f t="shared" si="0"/>
        <v>16.850042332364918</v>
      </c>
      <c r="AD50">
        <f t="shared" si="1"/>
        <v>1717.9637718944084</v>
      </c>
      <c r="AE50">
        <f>'IDT-1'!F50</f>
        <v>0</v>
      </c>
      <c r="AF50" s="24"/>
      <c r="AG50">
        <f t="shared" si="2"/>
        <v>1717.9637718944084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-135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8.2747500000000009</v>
      </c>
      <c r="E51">
        <f>GT_NG!T51</f>
        <v>10.012285012285012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45.999565966079302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458.19483959166416</v>
      </c>
      <c r="P51" s="36">
        <v>19.319999999999997</v>
      </c>
      <c r="Q51" s="36">
        <v>17.690000000000001</v>
      </c>
      <c r="R51" s="38">
        <v>23.2</v>
      </c>
      <c r="S51" s="38">
        <v>0</v>
      </c>
      <c r="T51" s="37">
        <f>SUMPRODUCT(LTA!J51:AN51,LTA!J$101:AN$101,LTA!J$105:AN$105)</f>
        <v>101.76</v>
      </c>
      <c r="U51" s="37">
        <f>SUMPRODUCT(LTA!J51:AN51,LTA!J$102:AN$102,LTA!J$105:AN$105)</f>
        <v>421.31145400000003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665.61</v>
      </c>
      <c r="AB51" s="75">
        <f>-STOA!P51</f>
        <v>0</v>
      </c>
      <c r="AC51">
        <f t="shared" si="0"/>
        <v>17.035150818623819</v>
      </c>
      <c r="AD51">
        <f t="shared" si="1"/>
        <v>1749.8577437514048</v>
      </c>
      <c r="AE51">
        <f>'IDT-1'!F51</f>
        <v>0</v>
      </c>
      <c r="AF51" s="24"/>
      <c r="AG51">
        <f t="shared" si="2"/>
        <v>1749.8577437514048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-130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8.2747500000000009</v>
      </c>
      <c r="E52">
        <f>GT_NG!T52</f>
        <v>10.012285012285012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45.999565966079302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458.19483959166416</v>
      </c>
      <c r="P52" s="36">
        <v>19.319999999999997</v>
      </c>
      <c r="Q52" s="36">
        <v>17.690000000000001</v>
      </c>
      <c r="R52" s="38">
        <v>23.2</v>
      </c>
      <c r="S52" s="38">
        <v>0</v>
      </c>
      <c r="T52" s="37">
        <f>SUMPRODUCT(LTA!J52:AN52,LTA!J$101:AN$101,LTA!J$105:AN$105)</f>
        <v>101.76</v>
      </c>
      <c r="U52" s="37">
        <f>SUMPRODUCT(LTA!J52:AN52,LTA!J$102:AN$102,LTA!J$105:AN$105)</f>
        <v>418.60401200000001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665.61</v>
      </c>
      <c r="AB52" s="75">
        <f>-STOA!P52</f>
        <v>0</v>
      </c>
      <c r="AC52">
        <f t="shared" si="0"/>
        <v>16.758273574077148</v>
      </c>
      <c r="AD52">
        <f t="shared" si="1"/>
        <v>1777.4271789959516</v>
      </c>
      <c r="AE52">
        <f>'IDT-1'!F52</f>
        <v>0</v>
      </c>
      <c r="AF52" s="24"/>
      <c r="AG52">
        <f t="shared" si="2"/>
        <v>1777.4271789959516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-100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8.2747500000000009</v>
      </c>
      <c r="E53">
        <f>GT_NG!T53</f>
        <v>10.012285012285012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45.999565966079302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457.60691582933435</v>
      </c>
      <c r="P53" s="36">
        <v>19.48</v>
      </c>
      <c r="Q53" s="36">
        <v>17.690000000000001</v>
      </c>
      <c r="R53" s="38">
        <v>23.2</v>
      </c>
      <c r="S53" s="38">
        <v>0</v>
      </c>
      <c r="T53" s="37">
        <f>SUMPRODUCT(LTA!J53:AN53,LTA!J$101:AN$101,LTA!J$105:AN$105)</f>
        <v>102.76</v>
      </c>
      <c r="U53" s="37">
        <f>SUMPRODUCT(LTA!J53:AN53,LTA!J$102:AN$102,LTA!J$105:AN$105)</f>
        <v>381.687815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665.61</v>
      </c>
      <c r="AB53" s="75">
        <f>-STOA!P53</f>
        <v>0</v>
      </c>
      <c r="AC53">
        <f t="shared" si="0"/>
        <v>15.775290341682449</v>
      </c>
      <c r="AD53">
        <f t="shared" si="1"/>
        <v>1822.0660414660163</v>
      </c>
      <c r="AE53">
        <f>'IDT-1'!F53</f>
        <v>0</v>
      </c>
      <c r="AF53" s="24"/>
      <c r="AG53">
        <f t="shared" si="2"/>
        <v>1822.0660414660163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8.2747500000000009</v>
      </c>
      <c r="E54">
        <f>GT_NG!T54</f>
        <v>10.0119189511323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45.999565966079302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458.19848402048575</v>
      </c>
      <c r="P54" s="36">
        <v>19.48</v>
      </c>
      <c r="Q54" s="36">
        <v>17.690000000000001</v>
      </c>
      <c r="R54" s="38">
        <v>23.2</v>
      </c>
      <c r="S54" s="38">
        <v>0</v>
      </c>
      <c r="T54" s="37">
        <f>SUMPRODUCT(LTA!J54:AN54,LTA!J$101:AN$101,LTA!J$105:AN$105)</f>
        <v>103.76</v>
      </c>
      <c r="U54" s="37">
        <f>SUMPRODUCT(LTA!J54:AN54,LTA!J$102:AN$102,LTA!J$105:AN$105)</f>
        <v>339.76936600000005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665.61</v>
      </c>
      <c r="AB54" s="75">
        <f>-STOA!P54</f>
        <v>0</v>
      </c>
      <c r="AC54">
        <f t="shared" si="0"/>
        <v>15.429406313476658</v>
      </c>
      <c r="AD54">
        <f t="shared" si="1"/>
        <v>1821.4046786242209</v>
      </c>
      <c r="AE54">
        <f>'IDT-1'!F54</f>
        <v>0</v>
      </c>
      <c r="AF54" s="24"/>
      <c r="AG54">
        <f t="shared" si="2"/>
        <v>1821.4046786242209</v>
      </c>
      <c r="AI54" s="34">
        <f>PXIL!J54</f>
        <v>0</v>
      </c>
      <c r="AJ54" s="34">
        <f>PXIL!P54</f>
        <v>0</v>
      </c>
      <c r="AK54" s="34">
        <f>RTM_IEX!J54</f>
        <v>19.32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8.2747500000000009</v>
      </c>
      <c r="E55">
        <f>GT_NG!T55</f>
        <v>10.0119189511323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45.999565966079302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456.64543228467505</v>
      </c>
      <c r="P55" s="36">
        <v>19.32</v>
      </c>
      <c r="Q55" s="36">
        <v>17.690000000000001</v>
      </c>
      <c r="R55" s="38">
        <v>23.2</v>
      </c>
      <c r="S55" s="38">
        <v>0</v>
      </c>
      <c r="T55" s="37">
        <f>SUMPRODUCT(LTA!J55:AN55,LTA!J$101:AN$101,LTA!J$105:AN$105)</f>
        <v>103.76</v>
      </c>
      <c r="U55" s="37">
        <f>SUMPRODUCT(LTA!J55:AN55,LTA!J$102:AN$102,LTA!J$105:AN$105)</f>
        <v>339.47815800000001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665.33</v>
      </c>
      <c r="AB55" s="75">
        <f>-STOA!P55</f>
        <v>0</v>
      </c>
      <c r="AC55">
        <f t="shared" si="0"/>
        <v>15.629132629315857</v>
      </c>
      <c r="AD55">
        <f t="shared" si="1"/>
        <v>1754.600692572571</v>
      </c>
      <c r="AE55">
        <f>'IDT-1'!F55</f>
        <v>0</v>
      </c>
      <c r="AF55" s="24"/>
      <c r="AG55">
        <f t="shared" si="2"/>
        <v>1754.600692572571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-45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8.2747500000000009</v>
      </c>
      <c r="E56">
        <f>GT_NG!T56</f>
        <v>10.0119189511323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45.999565966079302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456.64543228467505</v>
      </c>
      <c r="P56" s="36">
        <v>19.32</v>
      </c>
      <c r="Q56" s="36">
        <v>17.690000000000001</v>
      </c>
      <c r="R56" s="38">
        <v>23.2</v>
      </c>
      <c r="S56" s="38">
        <v>0</v>
      </c>
      <c r="T56" s="37">
        <f>SUMPRODUCT(LTA!J56:AN56,LTA!J$101:AN$101,LTA!J$105:AN$105)</f>
        <v>104.33</v>
      </c>
      <c r="U56" s="37">
        <f>SUMPRODUCT(LTA!J56:AN56,LTA!J$102:AN$102,LTA!J$105:AN$105)</f>
        <v>336.78045500000002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665.33</v>
      </c>
      <c r="AB56" s="75">
        <f>-STOA!P56</f>
        <v>0</v>
      </c>
      <c r="AC56">
        <f t="shared" si="0"/>
        <v>15.399480980993628</v>
      </c>
      <c r="AD56">
        <f t="shared" si="1"/>
        <v>1777.7026412208932</v>
      </c>
      <c r="AE56">
        <f>'IDT-1'!F56</f>
        <v>0</v>
      </c>
      <c r="AF56" s="24"/>
      <c r="AG56">
        <f t="shared" si="2"/>
        <v>1777.7026412208932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8.2747500000000009</v>
      </c>
      <c r="E57">
        <f>GT_NG!T57</f>
        <v>10.0119189511323</v>
      </c>
      <c r="F57">
        <f>GT_Spot!T57</f>
        <v>0</v>
      </c>
      <c r="G57">
        <f>PPCL_NG!T57</f>
        <v>55.91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45.999565966079302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458.38400439505506</v>
      </c>
      <c r="P57" s="36">
        <v>19.32</v>
      </c>
      <c r="Q57" s="36">
        <v>17.690000000000001</v>
      </c>
      <c r="R57" s="38">
        <v>23.2</v>
      </c>
      <c r="S57" s="38">
        <v>0</v>
      </c>
      <c r="T57" s="37">
        <f>SUMPRODUCT(LTA!J57:AN57,LTA!J$101:AN$101,LTA!J$105:AN$105)</f>
        <v>104.33</v>
      </c>
      <c r="U57" s="37">
        <f>SUMPRODUCT(LTA!J57:AN57,LTA!J$102:AN$102,LTA!J$105:AN$105)</f>
        <v>380.62722599999995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665.33</v>
      </c>
      <c r="AB57" s="75">
        <f>-STOA!P57</f>
        <v>0</v>
      </c>
      <c r="AC57">
        <f t="shared" si="0"/>
        <v>15.612974708623041</v>
      </c>
      <c r="AD57">
        <f t="shared" si="1"/>
        <v>1843.0744906036437</v>
      </c>
      <c r="AE57">
        <f>'IDT-1'!F57</f>
        <v>0</v>
      </c>
      <c r="AF57" s="24"/>
      <c r="AG57">
        <f t="shared" si="2"/>
        <v>1843.0744906036437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8.2747500000000009</v>
      </c>
      <c r="E58">
        <f>GT_NG!T58</f>
        <v>10.0119189511323</v>
      </c>
      <c r="F58">
        <f>GT_Spot!T58</f>
        <v>0</v>
      </c>
      <c r="G58">
        <f>PPCL_NG!T58</f>
        <v>55.91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45.999565966079302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458.37053895256236</v>
      </c>
      <c r="P58" s="36">
        <v>19.32</v>
      </c>
      <c r="Q58" s="36">
        <v>17.690000000000001</v>
      </c>
      <c r="R58" s="38">
        <v>23.2</v>
      </c>
      <c r="S58" s="38">
        <v>0</v>
      </c>
      <c r="T58" s="37">
        <f>SUMPRODUCT(LTA!J58:AN58,LTA!J$101:AN$101,LTA!J$105:AN$105)</f>
        <v>101.11</v>
      </c>
      <c r="U58" s="37">
        <f>SUMPRODUCT(LTA!J58:AN58,LTA!J$102:AN$102,LTA!J$105:AN$105)</f>
        <v>416.20918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665.33</v>
      </c>
      <c r="AB58" s="75">
        <f>-STOA!P58</f>
        <v>0</v>
      </c>
      <c r="AC58">
        <f t="shared" si="0"/>
        <v>16.0469900125061</v>
      </c>
      <c r="AD58">
        <f t="shared" si="1"/>
        <v>1894.3089638572678</v>
      </c>
      <c r="AE58">
        <f>'IDT-1'!F58</f>
        <v>0</v>
      </c>
      <c r="AF58" s="24"/>
      <c r="AG58">
        <f t="shared" si="2"/>
        <v>1894.3089638572678</v>
      </c>
      <c r="AI58" s="34">
        <f>PXIL!J58</f>
        <v>0</v>
      </c>
      <c r="AJ58" s="34">
        <f>PXIL!P58</f>
        <v>0</v>
      </c>
      <c r="AK58" s="34">
        <f>RTM_IEX!J58</f>
        <v>19.32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8.2747500000000009</v>
      </c>
      <c r="E59">
        <f>GT_NG!T59</f>
        <v>10.0119189511323</v>
      </c>
      <c r="F59">
        <f>GT_Spot!T59</f>
        <v>0</v>
      </c>
      <c r="G59">
        <f>PPCL_NG!T59</f>
        <v>55.91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45.999565966079302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472.27391356890502</v>
      </c>
      <c r="P59" s="36">
        <v>37.64</v>
      </c>
      <c r="Q59" s="36">
        <v>26.73</v>
      </c>
      <c r="R59" s="38">
        <v>23.2</v>
      </c>
      <c r="S59" s="38">
        <v>0</v>
      </c>
      <c r="T59" s="37">
        <f>SUMPRODUCT(LTA!J59:AN59,LTA!J$101:AN$101,LTA!J$105:AN$105)</f>
        <v>96.83</v>
      </c>
      <c r="U59" s="37">
        <f>SUMPRODUCT(LTA!J59:AN59,LTA!J$102:AN$102,LTA!J$105:AN$105)</f>
        <v>454.83052999999995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665.23</v>
      </c>
      <c r="AB59" s="75">
        <f>-STOA!P59</f>
        <v>0</v>
      </c>
      <c r="AC59">
        <f t="shared" si="0"/>
        <v>16.518941699283378</v>
      </c>
      <c r="AD59">
        <f t="shared" si="1"/>
        <v>1950.0217367868331</v>
      </c>
      <c r="AE59">
        <f>'IDT-1'!F59</f>
        <v>0</v>
      </c>
      <c r="AF59" s="24"/>
      <c r="AG59">
        <f t="shared" si="2"/>
        <v>1950.0217367868331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8.2747500000000009</v>
      </c>
      <c r="E60">
        <f>GT_NG!T60</f>
        <v>10.0119189511323</v>
      </c>
      <c r="F60">
        <f>GT_Spot!T60</f>
        <v>0</v>
      </c>
      <c r="G60">
        <f>PPCL_NG!T60</f>
        <v>55.91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45.999565966079302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472.19883322802019</v>
      </c>
      <c r="P60" s="36">
        <v>37.64</v>
      </c>
      <c r="Q60" s="36">
        <v>26.73</v>
      </c>
      <c r="R60" s="38">
        <v>23.2</v>
      </c>
      <c r="S60" s="38">
        <v>0</v>
      </c>
      <c r="T60" s="37">
        <f>SUMPRODUCT(LTA!J60:AN60,LTA!J$101:AN$101,LTA!J$105:AN$105)</f>
        <v>94.37</v>
      </c>
      <c r="U60" s="37">
        <f>SUMPRODUCT(LTA!J60:AN60,LTA!J$102:AN$102,LTA!J$105:AN$105)</f>
        <v>500.44597399999998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665.23</v>
      </c>
      <c r="AB60" s="75">
        <f>-STOA!P60</f>
        <v>0</v>
      </c>
      <c r="AC60">
        <f t="shared" si="0"/>
        <v>17.050239908517728</v>
      </c>
      <c r="AD60">
        <f t="shared" si="1"/>
        <v>1972.5708022367141</v>
      </c>
      <c r="AE60">
        <f>'IDT-1'!F60</f>
        <v>0</v>
      </c>
      <c r="AF60" s="24"/>
      <c r="AG60">
        <f t="shared" si="2"/>
        <v>1972.5708022367141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8.2747500000000009</v>
      </c>
      <c r="E61">
        <f>GT_NG!T61</f>
        <v>10.0119189511323</v>
      </c>
      <c r="F61">
        <f>GT_Spot!T61</f>
        <v>0</v>
      </c>
      <c r="G61">
        <f>PPCL_NG!T61</f>
        <v>55.91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45.999565966079302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543.04192454130111</v>
      </c>
      <c r="P61" s="36">
        <v>37.64</v>
      </c>
      <c r="Q61" s="36">
        <v>26.73</v>
      </c>
      <c r="R61" s="38">
        <v>23.2</v>
      </c>
      <c r="S61" s="38">
        <v>0</v>
      </c>
      <c r="T61" s="37">
        <f>SUMPRODUCT(LTA!J61:AN61,LTA!J$101:AN$101,LTA!J$105:AN$105)</f>
        <v>95.9</v>
      </c>
      <c r="U61" s="37">
        <f>SUMPRODUCT(LTA!J61:AN61,LTA!J$102:AN$102,LTA!J$105:AN$105)</f>
        <v>494.723141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665.23</v>
      </c>
      <c r="AB61" s="75">
        <f>-STOA!P61</f>
        <v>0</v>
      </c>
      <c r="AC61">
        <f t="shared" si="0"/>
        <v>17.779525232847071</v>
      </c>
      <c r="AD61">
        <f t="shared" si="1"/>
        <v>2018.4917752256658</v>
      </c>
      <c r="AE61">
        <f>'IDT-1'!F61</f>
        <v>0</v>
      </c>
      <c r="AF61" s="24"/>
      <c r="AG61">
        <f t="shared" si="2"/>
        <v>2018.4917752256658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8.2747500000000009</v>
      </c>
      <c r="E62">
        <f>GT_NG!T62</f>
        <v>10.0119189511323</v>
      </c>
      <c r="F62">
        <f>GT_Spot!T62</f>
        <v>0</v>
      </c>
      <c r="G62">
        <f>PPCL_NG!T62</f>
        <v>55.91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45.999565966079302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591.35167549239554</v>
      </c>
      <c r="P62" s="36">
        <v>37.64</v>
      </c>
      <c r="Q62" s="36">
        <v>26.73</v>
      </c>
      <c r="R62" s="38">
        <v>23.2</v>
      </c>
      <c r="S62" s="38">
        <v>0</v>
      </c>
      <c r="T62" s="37">
        <f>SUMPRODUCT(LTA!J62:AN62,LTA!J$101:AN$101,LTA!J$105:AN$105)</f>
        <v>92.34</v>
      </c>
      <c r="U62" s="37">
        <f>SUMPRODUCT(LTA!J62:AN62,LTA!J$102:AN$102,LTA!J$105:AN$105)</f>
        <v>486.20396199999999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665.23</v>
      </c>
      <c r="AB62" s="75">
        <f>-STOA!P62</f>
        <v>0</v>
      </c>
      <c r="AC62">
        <f t="shared" si="0"/>
        <v>18.168573614485151</v>
      </c>
      <c r="AD62">
        <f t="shared" si="1"/>
        <v>2044.3332987951219</v>
      </c>
      <c r="AE62">
        <f>'IDT-1'!F62</f>
        <v>0</v>
      </c>
      <c r="AF62" s="24"/>
      <c r="AG62">
        <f t="shared" si="2"/>
        <v>2044.3332987951219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-50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8.2747500000000009</v>
      </c>
      <c r="E63">
        <f>GT_NG!T63</f>
        <v>10.0119189511323</v>
      </c>
      <c r="F63">
        <f>GT_Spot!T63</f>
        <v>0</v>
      </c>
      <c r="G63">
        <f>PPCL_NG!T63</f>
        <v>55.91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45.999565966079302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590.97402175369552</v>
      </c>
      <c r="P63" s="36">
        <v>37.65</v>
      </c>
      <c r="Q63" s="36">
        <v>26.73</v>
      </c>
      <c r="R63" s="38">
        <v>23.2</v>
      </c>
      <c r="S63" s="38">
        <v>0</v>
      </c>
      <c r="T63" s="37">
        <f>SUMPRODUCT(LTA!J63:AN63,LTA!J$101:AN$101,LTA!J$105:AN$105)</f>
        <v>87.85</v>
      </c>
      <c r="U63" s="37">
        <f>SUMPRODUCT(LTA!J63:AN63,LTA!J$102:AN$102,LTA!J$105:AN$105)</f>
        <v>487.70526699999999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665.23</v>
      </c>
      <c r="AB63" s="75">
        <f>-STOA!P63</f>
        <v>0</v>
      </c>
      <c r="AC63">
        <f t="shared" si="0"/>
        <v>18.14038028508007</v>
      </c>
      <c r="AD63">
        <f t="shared" si="1"/>
        <v>2041.0051433858271</v>
      </c>
      <c r="AE63">
        <f>'IDT-1'!F63</f>
        <v>0</v>
      </c>
      <c r="AF63" s="24"/>
      <c r="AG63">
        <f t="shared" si="2"/>
        <v>2041.0051433858271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-50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8.2747500000000009</v>
      </c>
      <c r="E64">
        <f>GT_NG!T64</f>
        <v>10.211805555555555</v>
      </c>
      <c r="F64">
        <f>GT_Spot!T64</f>
        <v>0</v>
      </c>
      <c r="G64">
        <f>PPCL_NG!T64</f>
        <v>55.91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45.999565966079302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594.96173170880184</v>
      </c>
      <c r="P64" s="36">
        <v>37.65</v>
      </c>
      <c r="Q64" s="36">
        <v>26.73</v>
      </c>
      <c r="R64" s="38">
        <v>23.7</v>
      </c>
      <c r="S64" s="38">
        <v>0</v>
      </c>
      <c r="T64" s="37">
        <f>SUMPRODUCT(LTA!J64:AN64,LTA!J$101:AN$101,LTA!J$105:AN$105)</f>
        <v>82.17</v>
      </c>
      <c r="U64" s="37">
        <f>SUMPRODUCT(LTA!J64:AN64,LTA!J$102:AN$102,LTA!J$105:AN$105)</f>
        <v>480.958325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665.23</v>
      </c>
      <c r="AB64" s="75">
        <f>-STOA!P64</f>
        <v>0</v>
      </c>
      <c r="AC64">
        <f t="shared" si="0"/>
        <v>18.075369783380122</v>
      </c>
      <c r="AD64">
        <f t="shared" si="1"/>
        <v>2033.3308084470568</v>
      </c>
      <c r="AE64">
        <f>'IDT-1'!F64</f>
        <v>0</v>
      </c>
      <c r="AF64" s="24"/>
      <c r="AG64">
        <f t="shared" si="2"/>
        <v>2033.3308084470568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8.2747500000000009</v>
      </c>
      <c r="E65">
        <f>GT_NG!T65</f>
        <v>10.211805555555555</v>
      </c>
      <c r="F65">
        <f>GT_Spot!T65</f>
        <v>0</v>
      </c>
      <c r="G65">
        <f>PPCL_NG!T65</f>
        <v>55.91</v>
      </c>
      <c r="H65">
        <f>PPCL_Spot!T65</f>
        <v>0</v>
      </c>
      <c r="I65">
        <f>Bawana_NG!T65</f>
        <v>69.609999999999985</v>
      </c>
      <c r="J65">
        <f>Bawana_RLNG!T65</f>
        <v>0</v>
      </c>
      <c r="K65">
        <f>Bawana_Spot!T65</f>
        <v>45.999565966079302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597.78336314972262</v>
      </c>
      <c r="P65" s="36">
        <v>37.65</v>
      </c>
      <c r="Q65" s="36">
        <v>26.73</v>
      </c>
      <c r="R65" s="38">
        <v>23.7</v>
      </c>
      <c r="S65" s="38">
        <v>0</v>
      </c>
      <c r="T65" s="37">
        <f>SUMPRODUCT(LTA!J65:AN65,LTA!J$101:AN$101,LTA!J$105:AN$105)</f>
        <v>76.3</v>
      </c>
      <c r="U65" s="37">
        <f>SUMPRODUCT(LTA!J65:AN65,LTA!J$102:AN$102,LTA!J$105:AN$105)</f>
        <v>480.58095000000003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665.23</v>
      </c>
      <c r="AB65" s="75">
        <f>-STOA!P65</f>
        <v>0</v>
      </c>
      <c r="AC65">
        <f t="shared" si="0"/>
        <v>18.131305114732747</v>
      </c>
      <c r="AD65">
        <f t="shared" si="1"/>
        <v>2019.849129556625</v>
      </c>
      <c r="AE65">
        <f>'IDT-1'!F65</f>
        <v>0</v>
      </c>
      <c r="AF65" s="24"/>
      <c r="AG65">
        <f t="shared" si="2"/>
        <v>2019.849129556625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-60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8.2747500000000009</v>
      </c>
      <c r="E66">
        <f>GT_NG!T66</f>
        <v>10.211805555555555</v>
      </c>
      <c r="F66">
        <f>GT_Spot!T66</f>
        <v>0</v>
      </c>
      <c r="G66">
        <f>PPCL_NG!T66</f>
        <v>55.91</v>
      </c>
      <c r="H66">
        <f>PPCL_Spot!T66</f>
        <v>0</v>
      </c>
      <c r="I66">
        <f>Bawana_NG!T66</f>
        <v>69.609999999999985</v>
      </c>
      <c r="J66">
        <f>Bawana_RLNG!T66</f>
        <v>0</v>
      </c>
      <c r="K66">
        <f>Bawana_Spot!T66</f>
        <v>45.999565966079302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597.78336314972262</v>
      </c>
      <c r="P66" s="36">
        <v>37.65</v>
      </c>
      <c r="Q66" s="36">
        <v>26.73</v>
      </c>
      <c r="R66" s="38">
        <v>23.7</v>
      </c>
      <c r="S66" s="38">
        <v>0</v>
      </c>
      <c r="T66" s="37">
        <f>SUMPRODUCT(LTA!J66:AN66,LTA!J$101:AN$101,LTA!J$105:AN$105)</f>
        <v>71.260000000000005</v>
      </c>
      <c r="U66" s="37">
        <f>SUMPRODUCT(LTA!J66:AN66,LTA!J$102:AN$102,LTA!J$105:AN$105)</f>
        <v>479.55080100000004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665.23</v>
      </c>
      <c r="AB66" s="75">
        <f>-STOA!P66</f>
        <v>0</v>
      </c>
      <c r="AC66">
        <f t="shared" si="0"/>
        <v>18.249739017630525</v>
      </c>
      <c r="AD66">
        <f t="shared" si="1"/>
        <v>1993.6605466537271</v>
      </c>
      <c r="AE66">
        <f>'IDT-1'!F66</f>
        <v>0</v>
      </c>
      <c r="AF66" s="24"/>
      <c r="AG66">
        <f t="shared" si="2"/>
        <v>1993.6605466537271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-80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8.2747500000000009</v>
      </c>
      <c r="E67">
        <f>GT_NG!T67</f>
        <v>10.211805555555555</v>
      </c>
      <c r="F67">
        <f>GT_Spot!T67</f>
        <v>0</v>
      </c>
      <c r="G67">
        <f>PPCL_NG!T67</f>
        <v>55.91</v>
      </c>
      <c r="H67">
        <f>PPCL_Spot!T67</f>
        <v>0</v>
      </c>
      <c r="I67">
        <f>Bawana_NG!T67</f>
        <v>69.609999999999985</v>
      </c>
      <c r="J67">
        <f>Bawana_RLNG!T67</f>
        <v>0</v>
      </c>
      <c r="K67">
        <f>Bawana_Spot!T67</f>
        <v>45.999565966079302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508.00995622074663</v>
      </c>
      <c r="P67" s="36">
        <v>37.65</v>
      </c>
      <c r="Q67" s="36">
        <v>26.73</v>
      </c>
      <c r="R67" s="38">
        <v>24.2</v>
      </c>
      <c r="S67" s="38">
        <v>0</v>
      </c>
      <c r="T67" s="37">
        <f>SUMPRODUCT(LTA!J67:AN67,LTA!J$101:AN$101,LTA!J$105:AN$105)</f>
        <v>63.769999999999996</v>
      </c>
      <c r="U67" s="37">
        <f>SUMPRODUCT(LTA!J67:AN67,LTA!J$102:AN$102,LTA!J$105:AN$105)</f>
        <v>478.57988400000005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665.41000000000008</v>
      </c>
      <c r="AB67" s="75">
        <f>-STOA!P67</f>
        <v>0</v>
      </c>
      <c r="AC67">
        <f t="shared" si="0"/>
        <v>17.006724810382675</v>
      </c>
      <c r="AD67">
        <f t="shared" si="1"/>
        <v>1947.349236931999</v>
      </c>
      <c r="AE67">
        <f>'IDT-1'!F67</f>
        <v>0</v>
      </c>
      <c r="AF67" s="24"/>
      <c r="AG67">
        <f t="shared" si="2"/>
        <v>1947.349236931999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8.2747500000000009</v>
      </c>
      <c r="E68">
        <f>GT_NG!T68</f>
        <v>10.211805555555555</v>
      </c>
      <c r="F68">
        <f>GT_Spot!T68</f>
        <v>0</v>
      </c>
      <c r="G68">
        <f>PPCL_NG!T68</f>
        <v>55.91</v>
      </c>
      <c r="H68">
        <f>PPCL_Spot!T68</f>
        <v>0</v>
      </c>
      <c r="I68">
        <f>Bawana_NG!T68</f>
        <v>69.609999999999985</v>
      </c>
      <c r="J68">
        <f>Bawana_RLNG!T68</f>
        <v>0</v>
      </c>
      <c r="K68">
        <f>Bawana_Spot!T68</f>
        <v>45.999565966079302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476.93650064557471</v>
      </c>
      <c r="P68" s="36">
        <v>37.65</v>
      </c>
      <c r="Q68" s="36">
        <v>26.73</v>
      </c>
      <c r="R68" s="38">
        <v>24.2</v>
      </c>
      <c r="S68" s="38">
        <v>0</v>
      </c>
      <c r="T68" s="37">
        <f>SUMPRODUCT(LTA!J68:AN68,LTA!J$101:AN$101,LTA!J$105:AN$105)</f>
        <v>56.18</v>
      </c>
      <c r="U68" s="37">
        <f>SUMPRODUCT(LTA!J68:AN68,LTA!J$102:AN$102,LTA!J$105:AN$105)</f>
        <v>477.13115200000004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665.41000000000008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16.500359280253448</v>
      </c>
      <c r="AD68">
        <f t="shared" ref="AD68:AD98" si="4">SUM(B68:AB68,AI68:AV68)-AC68</f>
        <v>1927.7434148869561</v>
      </c>
      <c r="AE68">
        <f>'IDT-1'!F68</f>
        <v>0</v>
      </c>
      <c r="AF68" s="24"/>
      <c r="AG68">
        <f t="shared" ref="AG68:AG98" si="5">SUM(AD68:AF68)</f>
        <v>1927.7434148869561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8.2747500000000009</v>
      </c>
      <c r="E69">
        <f>GT_NG!T69</f>
        <v>10.211805555555555</v>
      </c>
      <c r="F69">
        <f>GT_Spot!T69</f>
        <v>0</v>
      </c>
      <c r="G69">
        <f>PPCL_NG!T69</f>
        <v>55.91</v>
      </c>
      <c r="H69">
        <f>PPCL_Spot!T69</f>
        <v>0</v>
      </c>
      <c r="I69">
        <f>Bawana_NG!T69</f>
        <v>69.609999999999985</v>
      </c>
      <c r="J69">
        <f>Bawana_RLNG!T69</f>
        <v>0</v>
      </c>
      <c r="K69">
        <f>Bawana_Spot!T69</f>
        <v>45.999565966079302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476.93650064557471</v>
      </c>
      <c r="P69" s="36">
        <v>37.65</v>
      </c>
      <c r="Q69" s="36">
        <v>26.73</v>
      </c>
      <c r="R69" s="38">
        <v>19.309999999999999</v>
      </c>
      <c r="S69" s="38">
        <v>0</v>
      </c>
      <c r="T69" s="37">
        <f>SUMPRODUCT(LTA!J69:AN69,LTA!J$101:AN$101,LTA!J$105:AN$105)</f>
        <v>49.38</v>
      </c>
      <c r="U69" s="37">
        <f>SUMPRODUCT(LTA!J69:AN69,LTA!J$102:AN$102,LTA!J$105:AN$105)</f>
        <v>472.28931800000004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665.41000000000008</v>
      </c>
      <c r="AB69" s="75">
        <f>-STOA!P69</f>
        <v>0</v>
      </c>
      <c r="AC69">
        <f t="shared" si="3"/>
        <v>16.615626606400124</v>
      </c>
      <c r="AD69">
        <f t="shared" si="4"/>
        <v>1881.0963135608094</v>
      </c>
      <c r="AE69">
        <f>'IDT-1'!F69</f>
        <v>0</v>
      </c>
      <c r="AF69" s="24"/>
      <c r="AG69">
        <f t="shared" si="5"/>
        <v>1881.0963135608094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-40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8.2747500000000009</v>
      </c>
      <c r="E70">
        <f>GT_NG!T70</f>
        <v>10.211805555555555</v>
      </c>
      <c r="F70">
        <f>GT_Spot!T70</f>
        <v>0</v>
      </c>
      <c r="G70">
        <f>PPCL_NG!T70</f>
        <v>55.91</v>
      </c>
      <c r="H70">
        <f>PPCL_Spot!T70</f>
        <v>0</v>
      </c>
      <c r="I70">
        <f>Bawana_NG!T70</f>
        <v>69.609999999999985</v>
      </c>
      <c r="J70">
        <f>Bawana_RLNG!T70</f>
        <v>0</v>
      </c>
      <c r="K70">
        <f>Bawana_Spot!T70</f>
        <v>45.999565966079302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485.26275587806418</v>
      </c>
      <c r="P70" s="36">
        <v>37.65</v>
      </c>
      <c r="Q70" s="36">
        <v>26.73</v>
      </c>
      <c r="R70" s="38">
        <v>14.25</v>
      </c>
      <c r="S70" s="38">
        <v>0</v>
      </c>
      <c r="T70" s="37">
        <f>SUMPRODUCT(LTA!J70:AN70,LTA!J$101:AN$101,LTA!J$105:AN$105)</f>
        <v>41.49</v>
      </c>
      <c r="U70" s="37">
        <f>SUMPRODUCT(LTA!J70:AN70,LTA!J$102:AN$102,LTA!J$105:AN$105)</f>
        <v>466.52714100000003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665.41000000000008</v>
      </c>
      <c r="AB70" s="75">
        <f>-STOA!P70</f>
        <v>0</v>
      </c>
      <c r="AC70">
        <f t="shared" si="3"/>
        <v>16.613096440801925</v>
      </c>
      <c r="AD70">
        <f t="shared" si="4"/>
        <v>1860.7129219588974</v>
      </c>
      <c r="AE70">
        <f>'IDT-1'!F70</f>
        <v>0</v>
      </c>
      <c r="AF70" s="24"/>
      <c r="AG70">
        <f t="shared" si="5"/>
        <v>1860.7129219588974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-50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8.2747500000000009</v>
      </c>
      <c r="E71">
        <f>GT_NG!T71</f>
        <v>10.211805555555555</v>
      </c>
      <c r="F71">
        <f>GT_Spot!T71</f>
        <v>0</v>
      </c>
      <c r="G71">
        <f>PPCL_NG!T71</f>
        <v>55.91</v>
      </c>
      <c r="H71">
        <f>PPCL_Spot!T71</f>
        <v>0</v>
      </c>
      <c r="I71">
        <f>Bawana_NG!T71</f>
        <v>69.609999999999985</v>
      </c>
      <c r="J71">
        <f>Bawana_RLNG!T71</f>
        <v>0</v>
      </c>
      <c r="K71">
        <f>Bawana_Spot!T71</f>
        <v>45.999565966079302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470.72010171503149</v>
      </c>
      <c r="P71" s="36">
        <v>37.987074767074773</v>
      </c>
      <c r="Q71" s="36">
        <v>26.73</v>
      </c>
      <c r="R71" s="38">
        <v>11.22</v>
      </c>
      <c r="S71" s="38">
        <v>0</v>
      </c>
      <c r="T71" s="37">
        <f>SUMPRODUCT(LTA!J71:AN71,LTA!J$101:AN$101,LTA!J$105:AN$105)</f>
        <v>34.56</v>
      </c>
      <c r="U71" s="37">
        <f>SUMPRODUCT(LTA!J71:AN71,LTA!J$102:AN$102,LTA!J$105:AN$105)</f>
        <v>462.12948299999999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665.61</v>
      </c>
      <c r="AB71" s="75">
        <f>-STOA!P71</f>
        <v>0</v>
      </c>
      <c r="AC71">
        <f t="shared" si="3"/>
        <v>16.544268401173657</v>
      </c>
      <c r="AD71">
        <f t="shared" si="4"/>
        <v>1812.4185126025673</v>
      </c>
      <c r="AE71">
        <f>'IDT-1'!F71</f>
        <v>0</v>
      </c>
      <c r="AF71" s="24"/>
      <c r="AG71">
        <f t="shared" si="5"/>
        <v>1812.4185126025673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-70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8.2747500000000009</v>
      </c>
      <c r="E72">
        <f>GT_NG!T72</f>
        <v>10.211805555555555</v>
      </c>
      <c r="F72">
        <f>GT_Spot!T72</f>
        <v>0</v>
      </c>
      <c r="G72">
        <f>PPCL_NG!T72</f>
        <v>55.91</v>
      </c>
      <c r="H72">
        <f>PPCL_Spot!T72</f>
        <v>0</v>
      </c>
      <c r="I72">
        <f>Bawana_NG!T72</f>
        <v>69.609999999999985</v>
      </c>
      <c r="J72">
        <f>Bawana_RLNG!T72</f>
        <v>0</v>
      </c>
      <c r="K72">
        <f>Bawana_Spot!T72</f>
        <v>45.999565966079302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475.97270610177856</v>
      </c>
      <c r="P72" s="36">
        <v>37.987074767074773</v>
      </c>
      <c r="Q72" s="36">
        <v>26.73</v>
      </c>
      <c r="R72" s="38">
        <v>8.3299999999999983</v>
      </c>
      <c r="S72" s="38">
        <v>0</v>
      </c>
      <c r="T72" s="37">
        <f>SUMPRODUCT(LTA!J72:AN72,LTA!J$101:AN$101,LTA!J$105:AN$105)</f>
        <v>27.7</v>
      </c>
      <c r="U72" s="37">
        <f>SUMPRODUCT(LTA!J72:AN72,LTA!J$102:AN$102,LTA!J$105:AN$105)</f>
        <v>460.038432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665.61</v>
      </c>
      <c r="AB72" s="75">
        <f>-STOA!P72</f>
        <v>0</v>
      </c>
      <c r="AC72">
        <f t="shared" si="3"/>
        <v>16.743060181369007</v>
      </c>
      <c r="AD72">
        <f t="shared" si="4"/>
        <v>1775.6312742091195</v>
      </c>
      <c r="AE72">
        <f>'IDT-1'!F72</f>
        <v>0</v>
      </c>
      <c r="AF72" s="24"/>
      <c r="AG72">
        <f t="shared" si="5"/>
        <v>1775.6312742091195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-100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7.8234000000000004</v>
      </c>
      <c r="E73">
        <f>GT_NG!T73</f>
        <v>10.211805555555555</v>
      </c>
      <c r="F73">
        <f>GT_Spot!T73</f>
        <v>0</v>
      </c>
      <c r="G73">
        <f>PPCL_NG!T73</f>
        <v>55.91</v>
      </c>
      <c r="H73">
        <f>PPCL_Spot!T73</f>
        <v>0</v>
      </c>
      <c r="I73">
        <f>Bawana_NG!T73</f>
        <v>69.609999999999985</v>
      </c>
      <c r="J73">
        <f>Bawana_RLNG!T73</f>
        <v>0</v>
      </c>
      <c r="K73">
        <f>Bawana_Spot!T73</f>
        <v>45.999565966079302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475.44709076513203</v>
      </c>
      <c r="P73" s="36">
        <v>37.64</v>
      </c>
      <c r="Q73" s="36">
        <v>26.73</v>
      </c>
      <c r="R73" s="38">
        <v>5.6925447227191412</v>
      </c>
      <c r="S73" s="38">
        <v>0</v>
      </c>
      <c r="T73" s="37">
        <f>SUMPRODUCT(LTA!J73:AN73,LTA!J$101:AN$101,LTA!J$105:AN$105)</f>
        <v>18.809999999999999</v>
      </c>
      <c r="U73" s="37">
        <f>SUMPRODUCT(LTA!J73:AN73,LTA!J$102:AN$102,LTA!J$105:AN$105)</f>
        <v>457.633466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666.80000000000007</v>
      </c>
      <c r="AB73" s="75">
        <f>-STOA!P73</f>
        <v>0</v>
      </c>
      <c r="AC73">
        <f t="shared" si="3"/>
        <v>16.79432506026637</v>
      </c>
      <c r="AD73">
        <f t="shared" si="4"/>
        <v>1741.5135479492199</v>
      </c>
      <c r="AE73">
        <f>'IDT-1'!F73</f>
        <v>0</v>
      </c>
      <c r="AF73" s="24"/>
      <c r="AG73">
        <f t="shared" si="5"/>
        <v>1741.5135479492199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-120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7.8234000000000004</v>
      </c>
      <c r="E74">
        <f>GT_NG!T74</f>
        <v>10.211805555555555</v>
      </c>
      <c r="F74">
        <f>GT_Spot!T74</f>
        <v>0</v>
      </c>
      <c r="G74">
        <f>PPCL_NG!T74</f>
        <v>55.91</v>
      </c>
      <c r="H74">
        <f>PPCL_Spot!T74</f>
        <v>0</v>
      </c>
      <c r="I74">
        <f>Bawana_NG!T74</f>
        <v>69.609999999999985</v>
      </c>
      <c r="J74">
        <f>Bawana_RLNG!T74</f>
        <v>0</v>
      </c>
      <c r="K74">
        <f>Bawana_Spot!T74</f>
        <v>45.999565966079302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470.22082376414374</v>
      </c>
      <c r="P74" s="36">
        <v>37.64</v>
      </c>
      <c r="Q74" s="36">
        <v>26.73</v>
      </c>
      <c r="R74" s="38">
        <v>3.71</v>
      </c>
      <c r="S74" s="38">
        <v>0</v>
      </c>
      <c r="T74" s="37">
        <f>SUMPRODUCT(LTA!J74:AN74,LTA!J$101:AN$101,LTA!J$105:AN$105)</f>
        <v>12.2</v>
      </c>
      <c r="U74" s="37">
        <f>SUMPRODUCT(LTA!J74:AN74,LTA!J$102:AN$102,LTA!J$105:AN$105)</f>
        <v>454.73362299999997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666.80000000000007</v>
      </c>
      <c r="AB74" s="75">
        <f>-STOA!P74</f>
        <v>0</v>
      </c>
      <c r="AC74">
        <f t="shared" si="3"/>
        <v>16.82331151508501</v>
      </c>
      <c r="AD74">
        <f t="shared" si="4"/>
        <v>1704.7659067706938</v>
      </c>
      <c r="AE74">
        <f>'IDT-1'!F74</f>
        <v>0</v>
      </c>
      <c r="AF74" s="24"/>
      <c r="AG74">
        <f t="shared" si="5"/>
        <v>1704.7659067706938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-140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7.8234000000000004</v>
      </c>
      <c r="E75">
        <f>GT_NG!T75</f>
        <v>10.211805555555555</v>
      </c>
      <c r="F75">
        <f>GT_Spot!T75</f>
        <v>0</v>
      </c>
      <c r="G75">
        <f>PPCL_NG!T75</f>
        <v>55.91</v>
      </c>
      <c r="H75">
        <f>PPCL_Spot!T75</f>
        <v>0</v>
      </c>
      <c r="I75">
        <f>Bawana_NG!T75</f>
        <v>69.609999999999985</v>
      </c>
      <c r="J75">
        <f>Bawana_RLNG!T75</f>
        <v>0</v>
      </c>
      <c r="K75">
        <f>Bawana_Spot!T75</f>
        <v>45.999565966079302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472.68127612378436</v>
      </c>
      <c r="P75" s="36">
        <v>37.64</v>
      </c>
      <c r="Q75" s="36">
        <v>26.73</v>
      </c>
      <c r="R75" s="38">
        <v>0</v>
      </c>
      <c r="S75" s="38">
        <v>0</v>
      </c>
      <c r="T75" s="37">
        <f>SUMPRODUCT(LTA!J75:AN75,LTA!J$101:AN$101,LTA!J$105:AN$105)</f>
        <v>6.62</v>
      </c>
      <c r="U75" s="37">
        <f>SUMPRODUCT(LTA!J75:AN75,LTA!J$102:AN$102,LTA!J$105:AN$105)</f>
        <v>406.37490599999995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666.80000000000007</v>
      </c>
      <c r="AB75" s="75">
        <f>-STOA!P75</f>
        <v>0</v>
      </c>
      <c r="AC75">
        <f t="shared" si="3"/>
        <v>16.275018514857098</v>
      </c>
      <c r="AD75">
        <f t="shared" si="4"/>
        <v>1660.1259351305621</v>
      </c>
      <c r="AE75">
        <f>'IDT-1'!F75</f>
        <v>0</v>
      </c>
      <c r="AF75" s="24"/>
      <c r="AG75">
        <f t="shared" si="5"/>
        <v>1660.1259351305621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-130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7.8234000000000004</v>
      </c>
      <c r="E76">
        <f>GT_NG!T76</f>
        <v>10.211805555555555</v>
      </c>
      <c r="F76">
        <f>GT_Spot!T76</f>
        <v>0</v>
      </c>
      <c r="G76">
        <f>PPCL_NG!T76</f>
        <v>55.91</v>
      </c>
      <c r="H76">
        <f>PPCL_Spot!T76</f>
        <v>0</v>
      </c>
      <c r="I76">
        <f>Bawana_NG!T76</f>
        <v>69.609999999999985</v>
      </c>
      <c r="J76">
        <f>Bawana_RLNG!T76</f>
        <v>0</v>
      </c>
      <c r="K76">
        <f>Bawana_Spot!T76</f>
        <v>45.999565966079302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490.49903774907546</v>
      </c>
      <c r="P76" s="36">
        <v>37.64</v>
      </c>
      <c r="Q76" s="36">
        <v>26.73</v>
      </c>
      <c r="R76" s="38">
        <v>0</v>
      </c>
      <c r="S76" s="38">
        <v>0</v>
      </c>
      <c r="T76" s="37">
        <f>SUMPRODUCT(LTA!J76:AN76,LTA!J$101:AN$101,LTA!J$105:AN$105)</f>
        <v>4.1500000000000004</v>
      </c>
      <c r="U76" s="37">
        <f>SUMPRODUCT(LTA!J76:AN76,LTA!J$102:AN$102,LTA!J$105:AN$105)</f>
        <v>403.61147599999998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666.80000000000007</v>
      </c>
      <c r="AB76" s="75">
        <f>-STOA!P76</f>
        <v>0</v>
      </c>
      <c r="AC76">
        <f t="shared" si="3"/>
        <v>16.677217420880663</v>
      </c>
      <c r="AD76">
        <f t="shared" si="4"/>
        <v>1637.3080678498297</v>
      </c>
      <c r="AE76">
        <f>'IDT-1'!F76</f>
        <v>0</v>
      </c>
      <c r="AF76" s="24"/>
      <c r="AG76">
        <f t="shared" si="5"/>
        <v>1637.3080678498297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-165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7.8234000000000004</v>
      </c>
      <c r="E77">
        <f>GT_NG!T77</f>
        <v>10.0119189511323</v>
      </c>
      <c r="F77">
        <f>GT_Spot!T77</f>
        <v>0</v>
      </c>
      <c r="G77">
        <f>PPCL_NG!T77</f>
        <v>55.91</v>
      </c>
      <c r="H77">
        <f>PPCL_Spot!T77</f>
        <v>0</v>
      </c>
      <c r="I77">
        <f>Bawana_NG!T77</f>
        <v>69.609999999999985</v>
      </c>
      <c r="J77">
        <f>Bawana_RLNG!T77</f>
        <v>0</v>
      </c>
      <c r="K77">
        <f>Bawana_Spot!T77</f>
        <v>45.999565966079302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489.65471915031458</v>
      </c>
      <c r="P77" s="36">
        <v>37.64</v>
      </c>
      <c r="Q77" s="36">
        <v>26.73</v>
      </c>
      <c r="R77" s="38">
        <v>0</v>
      </c>
      <c r="S77" s="38">
        <v>0</v>
      </c>
      <c r="T77" s="37">
        <f>SUMPRODUCT(LTA!J77:AN77,LTA!J$101:AN$101,LTA!J$105:AN$105)</f>
        <v>1.76</v>
      </c>
      <c r="U77" s="37">
        <f>SUMPRODUCT(LTA!J77:AN77,LTA!J$102:AN$102,LTA!J$105:AN$105)</f>
        <v>395.72230399999995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-7</v>
      </c>
      <c r="AA77" s="75">
        <f>STOA!J77</f>
        <v>666.80000000000007</v>
      </c>
      <c r="AB77" s="75">
        <f>-STOA!P77</f>
        <v>0</v>
      </c>
      <c r="AC77">
        <f t="shared" si="3"/>
        <v>16.514331790574804</v>
      </c>
      <c r="AD77">
        <f t="shared" si="4"/>
        <v>1634.1475762769517</v>
      </c>
      <c r="AE77">
        <f>'IDT-1'!F77</f>
        <v>0</v>
      </c>
      <c r="AF77" s="24"/>
      <c r="AG77">
        <f t="shared" si="5"/>
        <v>1634.1475762769517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-150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7.8234000000000004</v>
      </c>
      <c r="E78">
        <f>GT_NG!T78</f>
        <v>10.0119189511323</v>
      </c>
      <c r="F78">
        <f>GT_Spot!T78</f>
        <v>0</v>
      </c>
      <c r="G78">
        <f>PPCL_NG!T78</f>
        <v>55.91</v>
      </c>
      <c r="H78">
        <f>PPCL_Spot!T78</f>
        <v>0</v>
      </c>
      <c r="I78">
        <f>Bawana_NG!T78</f>
        <v>69.609999999999985</v>
      </c>
      <c r="J78">
        <f>Bawana_RLNG!T78</f>
        <v>0</v>
      </c>
      <c r="K78">
        <f>Bawana_Spot!T78</f>
        <v>45.999565966079302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507.20256953135993</v>
      </c>
      <c r="P78" s="36">
        <v>37.64</v>
      </c>
      <c r="Q78" s="36">
        <v>27.67</v>
      </c>
      <c r="R78" s="38">
        <v>0</v>
      </c>
      <c r="S78" s="38">
        <v>0</v>
      </c>
      <c r="T78" s="37">
        <f>SUMPRODUCT(LTA!J78:AN78,LTA!J$101:AN$101,LTA!J$105:AN$105)</f>
        <v>0.45</v>
      </c>
      <c r="U78" s="37">
        <f>SUMPRODUCT(LTA!J78:AN78,LTA!J$102:AN$102,LTA!J$105:AN$105)</f>
        <v>393.00624899999997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-32</v>
      </c>
      <c r="AA78" s="75">
        <f>STOA!J78</f>
        <v>666.80000000000007</v>
      </c>
      <c r="AB78" s="75">
        <f>-STOA!P78</f>
        <v>0</v>
      </c>
      <c r="AC78">
        <f t="shared" si="3"/>
        <v>16.805234026273364</v>
      </c>
      <c r="AD78">
        <f t="shared" si="4"/>
        <v>1628.3184694222982</v>
      </c>
      <c r="AE78">
        <f>'IDT-1'!F78</f>
        <v>0</v>
      </c>
      <c r="AF78" s="24"/>
      <c r="AG78">
        <f t="shared" si="5"/>
        <v>1628.3184694222982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-145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7.8234000000000004</v>
      </c>
      <c r="E79">
        <f>GT_NG!T79</f>
        <v>10.0119189511323</v>
      </c>
      <c r="F79">
        <f>GT_Spot!T79</f>
        <v>0</v>
      </c>
      <c r="G79">
        <f>PPCL_NG!T79</f>
        <v>55.91</v>
      </c>
      <c r="H79">
        <f>PPCL_Spot!T79</f>
        <v>0</v>
      </c>
      <c r="I79">
        <f>Bawana_NG!T79</f>
        <v>69.609999999999985</v>
      </c>
      <c r="J79">
        <f>Bawana_RLNG!T79</f>
        <v>0</v>
      </c>
      <c r="K79">
        <f>Bawana_Spot!T79</f>
        <v>45.999565966079302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502.75662848393625</v>
      </c>
      <c r="P79" s="36">
        <v>37.649999999999991</v>
      </c>
      <c r="Q79" s="36">
        <v>26.730000000000004</v>
      </c>
      <c r="R79" s="38">
        <v>0</v>
      </c>
      <c r="S79" s="38">
        <v>0</v>
      </c>
      <c r="T79" s="37">
        <f>SUMPRODUCT(LTA!J79:AN79,LTA!J$101:AN$101,LTA!J$105:AN$105)</f>
        <v>0.08</v>
      </c>
      <c r="U79" s="37">
        <f>SUMPRODUCT(LTA!J79:AN79,LTA!J$102:AN$102,LTA!J$105:AN$105)</f>
        <v>389.67999999999995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-113</v>
      </c>
      <c r="AA79" s="75">
        <f>STOA!J79</f>
        <v>666.80000000000007</v>
      </c>
      <c r="AB79" s="75">
        <f>-STOA!P79</f>
        <v>0</v>
      </c>
      <c r="AC79">
        <f t="shared" si="3"/>
        <v>16.652787210351004</v>
      </c>
      <c r="AD79">
        <f t="shared" si="4"/>
        <v>1628.3987261907969</v>
      </c>
      <c r="AE79">
        <f>'IDT-1'!F79</f>
        <v>0</v>
      </c>
      <c r="AF79" s="24"/>
      <c r="AG79">
        <f t="shared" si="5"/>
        <v>1628.3987261907969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-55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7.8234000000000004</v>
      </c>
      <c r="E80">
        <f>GT_NG!T80</f>
        <v>10.0119189511323</v>
      </c>
      <c r="F80">
        <f>GT_Spot!T80</f>
        <v>0</v>
      </c>
      <c r="G80">
        <f>PPCL_NG!T80</f>
        <v>55.91</v>
      </c>
      <c r="H80">
        <f>PPCL_Spot!T80</f>
        <v>0</v>
      </c>
      <c r="I80">
        <f>Bawana_NG!T80</f>
        <v>69.609999999999985</v>
      </c>
      <c r="J80">
        <f>Bawana_RLNG!T80</f>
        <v>0</v>
      </c>
      <c r="K80">
        <f>Bawana_Spot!T80</f>
        <v>45.999565966079302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502.79332782971409</v>
      </c>
      <c r="P80" s="36">
        <v>37.649999999999991</v>
      </c>
      <c r="Q80" s="36">
        <v>26.730000000000004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389.67999999999995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-109</v>
      </c>
      <c r="AA80" s="75">
        <f>STOA!J80</f>
        <v>666.80000000000007</v>
      </c>
      <c r="AB80" s="75">
        <f>-STOA!P80</f>
        <v>0</v>
      </c>
      <c r="AC80">
        <f t="shared" si="3"/>
        <v>16.491555488082646</v>
      </c>
      <c r="AD80">
        <f t="shared" si="4"/>
        <v>1647.526657258843</v>
      </c>
      <c r="AE80">
        <f>'IDT-1'!F80</f>
        <v>0</v>
      </c>
      <c r="AF80" s="24"/>
      <c r="AG80">
        <f t="shared" si="5"/>
        <v>1647.526657258843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-40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7.8234000000000004</v>
      </c>
      <c r="E81">
        <f>GT_NG!T81</f>
        <v>10.0119189511323</v>
      </c>
      <c r="F81">
        <f>GT_Spot!T81</f>
        <v>0</v>
      </c>
      <c r="G81">
        <f>PPCL_NG!T81</f>
        <v>55.91</v>
      </c>
      <c r="H81">
        <f>PPCL_Spot!T81</f>
        <v>0</v>
      </c>
      <c r="I81">
        <f>Bawana_NG!T81</f>
        <v>69.607496583471189</v>
      </c>
      <c r="J81">
        <f>Bawana_RLNG!T81</f>
        <v>0</v>
      </c>
      <c r="K81">
        <f>Bawana_Spot!T81</f>
        <v>45.999565966079302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595.36076568471105</v>
      </c>
      <c r="P81" s="36">
        <v>37.649999999999991</v>
      </c>
      <c r="Q81" s="36">
        <v>26.730000000000004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408.21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-229</v>
      </c>
      <c r="AA81" s="75">
        <f>STOA!J81</f>
        <v>666.80000000000007</v>
      </c>
      <c r="AB81" s="75">
        <f>-STOA!P81</f>
        <v>0</v>
      </c>
      <c r="AC81">
        <f t="shared" si="3"/>
        <v>18.206857555356908</v>
      </c>
      <c r="AD81">
        <f t="shared" si="4"/>
        <v>1689.3362896300371</v>
      </c>
      <c r="AE81">
        <f>'IDT-1'!F81</f>
        <v>0</v>
      </c>
      <c r="AF81" s="24"/>
      <c r="AG81">
        <f t="shared" si="5"/>
        <v>1689.3362896300371</v>
      </c>
      <c r="AI81" s="34">
        <f>PXIL!J81</f>
        <v>0</v>
      </c>
      <c r="AJ81" s="34">
        <f>PXIL!P81</f>
        <v>0</v>
      </c>
      <c r="AK81" s="34">
        <f>RTM_IEX!J81</f>
        <v>12.44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7.8234000000000004</v>
      </c>
      <c r="E82">
        <f>GT_NG!T82</f>
        <v>10.0119189511323</v>
      </c>
      <c r="F82">
        <f>GT_Spot!T82</f>
        <v>0</v>
      </c>
      <c r="G82">
        <f>PPCL_NG!T82</f>
        <v>55.91</v>
      </c>
      <c r="H82">
        <f>PPCL_Spot!T82</f>
        <v>0</v>
      </c>
      <c r="I82">
        <f>Bawana_NG!T82</f>
        <v>69.607496583471189</v>
      </c>
      <c r="J82">
        <f>Bawana_RLNG!T82</f>
        <v>0</v>
      </c>
      <c r="K82">
        <f>Bawana_Spot!T82</f>
        <v>45.999565966079302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691.97564001900605</v>
      </c>
      <c r="P82" s="36">
        <v>37.649999999999991</v>
      </c>
      <c r="Q82" s="36">
        <v>26.730000000000004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439.90999999999997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-215</v>
      </c>
      <c r="AA82" s="75">
        <f>STOA!J82</f>
        <v>666.80000000000007</v>
      </c>
      <c r="AB82" s="75">
        <f>-STOA!P82</f>
        <v>0</v>
      </c>
      <c r="AC82">
        <f t="shared" si="3"/>
        <v>20.078149218603219</v>
      </c>
      <c r="AD82">
        <f t="shared" si="4"/>
        <v>1697.3398723010857</v>
      </c>
      <c r="AE82">
        <f>'IDT-1'!F82</f>
        <v>0</v>
      </c>
      <c r="AF82" s="24"/>
      <c r="AG82">
        <f t="shared" si="5"/>
        <v>1697.3398723010857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-120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7.8234000000000004</v>
      </c>
      <c r="E83">
        <f>GT_NG!T83</f>
        <v>10.0119189511323</v>
      </c>
      <c r="F83">
        <f>GT_Spot!T83</f>
        <v>0</v>
      </c>
      <c r="G83">
        <f>PPCL_NG!T83</f>
        <v>55.91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45.999565966079302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748.25876088401878</v>
      </c>
      <c r="P83" s="36">
        <v>37.649999999999991</v>
      </c>
      <c r="Q83" s="36">
        <v>26.730000000000004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440.17999999999995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-209</v>
      </c>
      <c r="AA83" s="75">
        <f>STOA!J83</f>
        <v>668.19</v>
      </c>
      <c r="AB83" s="75">
        <f>-STOA!P83</f>
        <v>0</v>
      </c>
      <c r="AC83">
        <f t="shared" si="3"/>
        <v>21.191735294320896</v>
      </c>
      <c r="AD83">
        <f t="shared" si="4"/>
        <v>1680.1691914724965</v>
      </c>
      <c r="AE83">
        <f>'IDT-1'!F83</f>
        <v>0</v>
      </c>
      <c r="AF83" s="24"/>
      <c r="AG83">
        <f t="shared" si="5"/>
        <v>1680.1691914724965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-200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7.8234000000000004</v>
      </c>
      <c r="E84">
        <f>GT_NG!T84</f>
        <v>10.0119189511323</v>
      </c>
      <c r="F84">
        <f>GT_Spot!T84</f>
        <v>0</v>
      </c>
      <c r="G84">
        <f>PPCL_NG!T84</f>
        <v>55.91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45.999565966079302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748.25876088401878</v>
      </c>
      <c r="P84" s="36">
        <v>37.649999999999991</v>
      </c>
      <c r="Q84" s="36">
        <v>26.730000000000004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439.50999999999993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-193</v>
      </c>
      <c r="AA84" s="75">
        <f>STOA!J84</f>
        <v>668.19</v>
      </c>
      <c r="AB84" s="75">
        <f>-STOA!P84</f>
        <v>0</v>
      </c>
      <c r="AC84">
        <f t="shared" si="3"/>
        <v>20.923501404849336</v>
      </c>
      <c r="AD84">
        <f t="shared" si="4"/>
        <v>1710.7674253619684</v>
      </c>
      <c r="AE84">
        <f>'IDT-1'!F84</f>
        <v>0</v>
      </c>
      <c r="AF84" s="24"/>
      <c r="AG84">
        <f t="shared" si="5"/>
        <v>1710.7674253619684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-185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7.8234000000000004</v>
      </c>
      <c r="E85">
        <f>GT_NG!T85</f>
        <v>10.0119189511323</v>
      </c>
      <c r="F85">
        <f>GT_Spot!T85</f>
        <v>0</v>
      </c>
      <c r="G85">
        <f>PPCL_NG!T85</f>
        <v>55.91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45.999565966079302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750.58202133636462</v>
      </c>
      <c r="P85" s="36">
        <v>37.65</v>
      </c>
      <c r="Q85" s="36">
        <v>26.729999999999997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438.68999999999994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-187</v>
      </c>
      <c r="AA85" s="75">
        <f>STOA!J85</f>
        <v>668.19</v>
      </c>
      <c r="AB85" s="75">
        <f>-STOA!P85</f>
        <v>0</v>
      </c>
      <c r="AC85">
        <f t="shared" si="3"/>
        <v>20.842946057675263</v>
      </c>
      <c r="AD85">
        <f t="shared" si="4"/>
        <v>1723.3512411614881</v>
      </c>
      <c r="AE85">
        <f>'IDT-1'!F85</f>
        <v>0</v>
      </c>
      <c r="AF85" s="24"/>
      <c r="AG85">
        <f t="shared" si="5"/>
        <v>1723.3512411614881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-180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7.8234000000000004</v>
      </c>
      <c r="E86">
        <f>GT_NG!T86</f>
        <v>10.0119189511323</v>
      </c>
      <c r="F86">
        <f>GT_Spot!T86</f>
        <v>0</v>
      </c>
      <c r="G86">
        <f>PPCL_NG!T86</f>
        <v>55.91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45.999565966079302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744.25374588643888</v>
      </c>
      <c r="P86" s="36">
        <v>37.65</v>
      </c>
      <c r="Q86" s="36">
        <v>26.729999999999997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436.85999999999996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-169</v>
      </c>
      <c r="AA86" s="75">
        <f>STOA!J86</f>
        <v>668.19</v>
      </c>
      <c r="AB86" s="75">
        <f>-STOA!P86</f>
        <v>0</v>
      </c>
      <c r="AC86">
        <f t="shared" si="3"/>
        <v>20.621935704847882</v>
      </c>
      <c r="AD86">
        <f t="shared" si="4"/>
        <v>1733.41397606439</v>
      </c>
      <c r="AE86">
        <f>'IDT-1'!F86</f>
        <v>0</v>
      </c>
      <c r="AF86" s="24"/>
      <c r="AG86">
        <f t="shared" si="5"/>
        <v>1733.41397606439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-180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7.8234000000000004</v>
      </c>
      <c r="E87">
        <f>GT_NG!T87</f>
        <v>10.0119189511323</v>
      </c>
      <c r="F87">
        <f>GT_Spot!T87</f>
        <v>0</v>
      </c>
      <c r="G87">
        <f>PPCL_NG!T87</f>
        <v>55.91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45.999565966079302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745.6835947342297</v>
      </c>
      <c r="P87" s="36">
        <v>37.65</v>
      </c>
      <c r="Q87" s="36">
        <v>26.729999999999997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436.53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716.49</v>
      </c>
      <c r="AB87" s="75">
        <f>-STOA!P87</f>
        <v>0</v>
      </c>
      <c r="AC87">
        <f t="shared" si="3"/>
        <v>20.875942438396436</v>
      </c>
      <c r="AD87">
        <f t="shared" si="4"/>
        <v>1801.5598181786324</v>
      </c>
      <c r="AE87">
        <f>'IDT-1'!F87</f>
        <v>0</v>
      </c>
      <c r="AF87" s="24"/>
      <c r="AG87">
        <f t="shared" si="5"/>
        <v>1801.5598181786324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-330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7.8234000000000004</v>
      </c>
      <c r="E88">
        <f>GT_NG!T88</f>
        <v>10.0119189511323</v>
      </c>
      <c r="F88">
        <f>GT_Spot!T88</f>
        <v>0</v>
      </c>
      <c r="G88">
        <f>PPCL_NG!T88</f>
        <v>55.91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45.999565966079302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745.68357987718241</v>
      </c>
      <c r="P88" s="36">
        <v>37.65</v>
      </c>
      <c r="Q88" s="36">
        <v>26.729999999999997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436.03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716.49</v>
      </c>
      <c r="AB88" s="75">
        <f>-STOA!P88</f>
        <v>0</v>
      </c>
      <c r="AC88">
        <f t="shared" si="3"/>
        <v>20.405828638728334</v>
      </c>
      <c r="AD88">
        <f t="shared" si="4"/>
        <v>1856.529917121253</v>
      </c>
      <c r="AE88">
        <f>'IDT-1'!F88</f>
        <v>0</v>
      </c>
      <c r="AF88" s="24"/>
      <c r="AG88">
        <f t="shared" si="5"/>
        <v>1856.529917121253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-275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7.8234000000000004</v>
      </c>
      <c r="E89">
        <f>GT_NG!T89</f>
        <v>10.0119189511323</v>
      </c>
      <c r="F89">
        <f>GT_Spot!T89</f>
        <v>0</v>
      </c>
      <c r="G89">
        <f>PPCL_NG!T89</f>
        <v>55.91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45.999565966079302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745.68357987718241</v>
      </c>
      <c r="P89" s="36">
        <v>37.65</v>
      </c>
      <c r="Q89" s="36">
        <v>26.729999999999997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434.65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716.49</v>
      </c>
      <c r="AB89" s="75">
        <f>-STOA!P89</f>
        <v>0</v>
      </c>
      <c r="AC89">
        <f t="shared" si="3"/>
        <v>19.716544020737214</v>
      </c>
      <c r="AD89">
        <f t="shared" si="4"/>
        <v>1935.8392017392443</v>
      </c>
      <c r="AE89">
        <f>'IDT-1'!F89</f>
        <v>0</v>
      </c>
      <c r="AF89" s="24"/>
      <c r="AG89">
        <f t="shared" si="5"/>
        <v>1935.8392017392443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-195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7.8234000000000004</v>
      </c>
      <c r="E90">
        <f>GT_NG!T90</f>
        <v>10.0119189511323</v>
      </c>
      <c r="F90">
        <f>GT_Spot!T90</f>
        <v>0</v>
      </c>
      <c r="G90">
        <f>PPCL_NG!T90</f>
        <v>55.91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45.999565966079302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749.92373426570055</v>
      </c>
      <c r="P90" s="36">
        <v>37.65</v>
      </c>
      <c r="Q90" s="36">
        <v>26.729999999999997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433.65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716.49</v>
      </c>
      <c r="AB90" s="75">
        <f>-STOA!P90</f>
        <v>0</v>
      </c>
      <c r="AC90">
        <f t="shared" si="3"/>
        <v>19.320203431356308</v>
      </c>
      <c r="AD90">
        <f t="shared" si="4"/>
        <v>1989.4756967171434</v>
      </c>
      <c r="AE90">
        <f>'IDT-1'!F90</f>
        <v>0</v>
      </c>
      <c r="AF90" s="24"/>
      <c r="AG90">
        <f t="shared" si="5"/>
        <v>1989.4756967171434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-145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7.8234000000000004</v>
      </c>
      <c r="E91">
        <f>GT_NG!T91</f>
        <v>10.0119189511323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45.999565966079302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749.92373426570055</v>
      </c>
      <c r="P91" s="36">
        <v>37.65</v>
      </c>
      <c r="Q91" s="36">
        <v>26.729999999999997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443.42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764.79000000000008</v>
      </c>
      <c r="AB91" s="75">
        <f>-STOA!P91</f>
        <v>0</v>
      </c>
      <c r="AC91">
        <f t="shared" si="3"/>
        <v>19.807991431356307</v>
      </c>
      <c r="AD91">
        <f t="shared" si="4"/>
        <v>2047.0579087171429</v>
      </c>
      <c r="AE91">
        <f>'IDT-1'!F91</f>
        <v>0</v>
      </c>
      <c r="AF91" s="24"/>
      <c r="AG91">
        <f t="shared" si="5"/>
        <v>2047.0579087171429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-145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7.8234000000000004</v>
      </c>
      <c r="E92">
        <f>GT_NG!T92</f>
        <v>10.211805555555555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45.999565966079302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749.92373426570055</v>
      </c>
      <c r="P92" s="36">
        <v>37.65</v>
      </c>
      <c r="Q92" s="36">
        <v>26.729999999999997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442.76000000000005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764.79000000000008</v>
      </c>
      <c r="AB92" s="75">
        <f>-STOA!P92</f>
        <v>0</v>
      </c>
      <c r="AC92">
        <f t="shared" si="3"/>
        <v>19.3127993307899</v>
      </c>
      <c r="AD92">
        <f t="shared" si="4"/>
        <v>2105.0929874221329</v>
      </c>
      <c r="AE92">
        <f>'IDT-1'!F92</f>
        <v>0</v>
      </c>
      <c r="AF92" s="24"/>
      <c r="AG92">
        <f t="shared" si="5"/>
        <v>2105.0929874221329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-87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7.8234000000000004</v>
      </c>
      <c r="E93">
        <f>GT_NG!T93</f>
        <v>10.211805555555555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45.999565966079302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752.01175779171547</v>
      </c>
      <c r="P93" s="36">
        <v>37.65</v>
      </c>
      <c r="Q93" s="36">
        <v>26.729999999999997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442.25000000000006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764.79000000000008</v>
      </c>
      <c r="AB93" s="75">
        <f>-STOA!P93</f>
        <v>0</v>
      </c>
      <c r="AC93">
        <f t="shared" si="3"/>
        <v>19.436179778831981</v>
      </c>
      <c r="AD93">
        <f t="shared" si="4"/>
        <v>2093.5476305001057</v>
      </c>
      <c r="AE93">
        <f>'IDT-1'!F93</f>
        <v>41.838000000000001</v>
      </c>
      <c r="AF93" s="24"/>
      <c r="AG93">
        <f t="shared" si="5"/>
        <v>2135.3856305001059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-100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7.8234000000000004</v>
      </c>
      <c r="E94">
        <f>GT_NG!T94</f>
        <v>10.211805555555555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45.999592794228299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744.55015761253117</v>
      </c>
      <c r="P94" s="36">
        <v>37.65</v>
      </c>
      <c r="Q94" s="36">
        <v>26.729999999999997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440.75000000000006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0.85</v>
      </c>
      <c r="Z94" s="34">
        <f>IEX!P94</f>
        <v>0</v>
      </c>
      <c r="AA94" s="75">
        <f>STOA!J94</f>
        <v>764.79000000000008</v>
      </c>
      <c r="AB94" s="75">
        <f>-STOA!P94</f>
        <v>0</v>
      </c>
      <c r="AC94">
        <f t="shared" si="3"/>
        <v>19.156263619561059</v>
      </c>
      <c r="AD94">
        <f t="shared" si="4"/>
        <v>2110.7159733083417</v>
      </c>
      <c r="AE94">
        <f>'IDT-1'!F94</f>
        <v>68.650999999999996</v>
      </c>
      <c r="AF94" s="24"/>
      <c r="AG94">
        <f t="shared" si="5"/>
        <v>2179.3669733083416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-75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7.8234000000000004</v>
      </c>
      <c r="E95">
        <f>GT_NG!T95</f>
        <v>10.211805555555555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69.999435324486754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744.55015761253117</v>
      </c>
      <c r="P95" s="36">
        <v>37.65</v>
      </c>
      <c r="Q95" s="36">
        <v>26.729999999999997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440.20000000000005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3.47</v>
      </c>
      <c r="Z95" s="34">
        <f>IEX!P95</f>
        <v>0</v>
      </c>
      <c r="AA95" s="75">
        <f>STOA!J95</f>
        <v>764.79000000000008</v>
      </c>
      <c r="AB95" s="75">
        <f>-STOA!P95</f>
        <v>0</v>
      </c>
      <c r="AC95">
        <f t="shared" si="3"/>
        <v>19.417606085439679</v>
      </c>
      <c r="AD95">
        <f t="shared" si="4"/>
        <v>2131.5244733727213</v>
      </c>
      <c r="AE95">
        <f>'IDT-1'!F95</f>
        <v>57.209000000000003</v>
      </c>
      <c r="AF95" s="24"/>
      <c r="AG95">
        <f t="shared" si="5"/>
        <v>2188.7334733727212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-80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7.8234000000000004</v>
      </c>
      <c r="E96">
        <f>GT_NG!T96</f>
        <v>10.211805555555555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69.999435324486754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746.63818113854609</v>
      </c>
      <c r="P96" s="36">
        <v>37.65</v>
      </c>
      <c r="Q96" s="36">
        <v>26.729999999999997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439.87000000000006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3.38</v>
      </c>
      <c r="Z96" s="34">
        <f>IEX!P96</f>
        <v>0</v>
      </c>
      <c r="AA96" s="75">
        <f>STOA!J96</f>
        <v>764.79000000000008</v>
      </c>
      <c r="AB96" s="75">
        <f>-STOA!P96</f>
        <v>0</v>
      </c>
      <c r="AC96">
        <f t="shared" si="3"/>
        <v>19.304550117184863</v>
      </c>
      <c r="AD96">
        <f t="shared" si="4"/>
        <v>2148.3055528669906</v>
      </c>
      <c r="AE96">
        <f>'IDT-1'!F96</f>
        <v>48.055999999999997</v>
      </c>
      <c r="AF96" s="24"/>
      <c r="AG96">
        <f t="shared" si="5"/>
        <v>2196.3615528669907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-65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7.8234000000000004</v>
      </c>
      <c r="E97">
        <f>GT_NG!T97</f>
        <v>10.211805555555555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69.999435324486754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744.03867987302147</v>
      </c>
      <c r="P97" s="36">
        <v>37.65</v>
      </c>
      <c r="Q97" s="36">
        <v>26.729999999999997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439.70000000000005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3.72</v>
      </c>
      <c r="Z97" s="34">
        <f>IEX!P97</f>
        <v>0</v>
      </c>
      <c r="AA97" s="75">
        <f>STOA!J97</f>
        <v>764.79000000000008</v>
      </c>
      <c r="AB97" s="75">
        <f>-STOA!P97</f>
        <v>0</v>
      </c>
      <c r="AC97">
        <f t="shared" si="3"/>
        <v>19.453565461052243</v>
      </c>
      <c r="AD97">
        <f t="shared" si="4"/>
        <v>2125.7270362575991</v>
      </c>
      <c r="AE97">
        <f>'IDT-1'!F97</f>
        <v>43.478999999999999</v>
      </c>
      <c r="AF97" s="24"/>
      <c r="AG97">
        <f t="shared" si="5"/>
        <v>2169.206036257599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-85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7.8234000000000004</v>
      </c>
      <c r="E98">
        <f>GT_NG!T98</f>
        <v>10.211805555555555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69.999435324486754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744.03867987302147</v>
      </c>
      <c r="P98" s="36">
        <v>37.65</v>
      </c>
      <c r="Q98" s="36">
        <v>26.729999999999997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439.20000000000005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4.0199999999999996</v>
      </c>
      <c r="Z98" s="34">
        <f>IEX!P98</f>
        <v>0</v>
      </c>
      <c r="AA98" s="75">
        <f>STOA!J98</f>
        <v>764.79000000000008</v>
      </c>
      <c r="AB98" s="75">
        <f>-STOA!P98</f>
        <v>0</v>
      </c>
      <c r="AC98">
        <f t="shared" si="3"/>
        <v>19.451885461052239</v>
      </c>
      <c r="AD98">
        <f t="shared" si="4"/>
        <v>2125.5287162575987</v>
      </c>
      <c r="AE98">
        <f>'IDT-1'!F98</f>
        <v>43.478999999999999</v>
      </c>
      <c r="AF98" s="24"/>
      <c r="AG98">
        <f t="shared" si="5"/>
        <v>2169.0077162575985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-85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0.19535932499999997</v>
      </c>
      <c r="E99">
        <f t="shared" si="6"/>
        <v>0.25058342220941615</v>
      </c>
      <c r="F99">
        <f t="shared" si="6"/>
        <v>0</v>
      </c>
      <c r="G99">
        <f t="shared" si="6"/>
        <v>1.3418399999999981</v>
      </c>
      <c r="H99">
        <f t="shared" si="6"/>
        <v>0</v>
      </c>
      <c r="I99">
        <f t="shared" si="6"/>
        <v>1.6706059933694424</v>
      </c>
      <c r="J99">
        <f t="shared" si="6"/>
        <v>0</v>
      </c>
      <c r="K99">
        <f t="shared" si="6"/>
        <v>1.2051996761220647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13.418895007223437</v>
      </c>
      <c r="P99" s="36">
        <f t="shared" si="6"/>
        <v>0.7401135373835378</v>
      </c>
      <c r="Q99" s="36">
        <f t="shared" si="6"/>
        <v>0.56227500000000064</v>
      </c>
      <c r="R99" s="38">
        <f>SUM(R3:R98)/4000</f>
        <v>0.23960314597837332</v>
      </c>
      <c r="S99" s="38">
        <f t="shared" si="6"/>
        <v>0</v>
      </c>
      <c r="T99" s="37">
        <f t="shared" si="6"/>
        <v>0.81289750000000005</v>
      </c>
      <c r="U99" s="37">
        <f t="shared" si="6"/>
        <v>9.8188982867500005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3.8599999999999997E-3</v>
      </c>
      <c r="Z99" s="34">
        <f t="shared" si="6"/>
        <v>-2.0924749999999999</v>
      </c>
      <c r="AA99" s="75">
        <f t="shared" si="6"/>
        <v>16.387265000000021</v>
      </c>
      <c r="AB99" s="75">
        <f t="shared" si="6"/>
        <v>0</v>
      </c>
      <c r="AC99">
        <f t="shared" si="6"/>
        <v>0.43668983683382551</v>
      </c>
      <c r="AD99">
        <f t="shared" si="6"/>
        <v>40.941501057202437</v>
      </c>
      <c r="AE99">
        <f t="shared" si="6"/>
        <v>0.18918025000000005</v>
      </c>
      <c r="AG99">
        <f t="shared" si="6"/>
        <v>41.130681307202437</v>
      </c>
      <c r="AI99">
        <f t="shared" si="6"/>
        <v>0</v>
      </c>
      <c r="AJ99">
        <f t="shared" si="6"/>
        <v>0</v>
      </c>
      <c r="AK99">
        <f t="shared" si="6"/>
        <v>1.277E-2</v>
      </c>
      <c r="AL99">
        <f t="shared" si="6"/>
        <v>-3.1894999999999998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45466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1.3365</v>
      </c>
      <c r="E3">
        <f>GT_NG!S3</f>
        <v>1.9821663019693658</v>
      </c>
      <c r="F3">
        <f>GT_Spot!S3</f>
        <v>0</v>
      </c>
      <c r="G3">
        <f>PPCL_NG!S3</f>
        <v>87.45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89.453077403172131</v>
      </c>
      <c r="P3" s="36">
        <v>0</v>
      </c>
      <c r="Q3" s="36">
        <v>0</v>
      </c>
      <c r="R3" s="38">
        <v>0</v>
      </c>
      <c r="S3" s="38">
        <v>7.9600000000000009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-69.989999999999995</v>
      </c>
      <c r="AA3" s="75">
        <f>STOA!K3</f>
        <v>131.54</v>
      </c>
      <c r="AB3" s="75">
        <f>-STOA!Q3</f>
        <v>0</v>
      </c>
      <c r="AC3">
        <f>SUMIF(B3:AB3,"&gt;0")*$AC$2-SUMIF(B3:AB3,"&lt;0")*($AC$2/(1-$AC$2))+SUMIF(AI3:AR3,"&gt;0")*$AC$2-SUMIF(AI3:AR3,"&lt;0")*($AC$2/(1-$AC$2))</f>
        <v>3.9207227891270833</v>
      </c>
      <c r="AD3">
        <f>SUM(B3:AB3,AI3:AV3)-AC3</f>
        <v>215.81012251360829</v>
      </c>
      <c r="AE3">
        <f>'IDT-1'!E3</f>
        <v>0</v>
      </c>
      <c r="AF3" s="24"/>
      <c r="AG3">
        <f>SUM(AD3:AF3)</f>
        <v>215.81012251360829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-53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1.3365</v>
      </c>
      <c r="E4">
        <f>GT_NG!S4</f>
        <v>1.9821663019693658</v>
      </c>
      <c r="F4">
        <f>GT_Spot!S4</f>
        <v>0</v>
      </c>
      <c r="G4">
        <f>PPCL_NG!S4</f>
        <v>87.45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89.594975688886407</v>
      </c>
      <c r="P4" s="36">
        <v>0</v>
      </c>
      <c r="Q4" s="36">
        <v>0</v>
      </c>
      <c r="R4" s="38">
        <v>0</v>
      </c>
      <c r="S4" s="38">
        <v>7.9600000000000009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-70</v>
      </c>
      <c r="AA4" s="75">
        <f>STOA!K4</f>
        <v>131.54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3.9728263926536664</v>
      </c>
      <c r="AD4">
        <f t="shared" ref="AD4:AD67" si="1">SUM(B4:AB4,AI4:AV4)-AC4</f>
        <v>209.88991719579596</v>
      </c>
      <c r="AE4">
        <f>'IDT-1'!E4</f>
        <v>0</v>
      </c>
      <c r="AF4" s="24"/>
      <c r="AG4">
        <f t="shared" ref="AG4:AG67" si="2">SUM(AD4:AF4)</f>
        <v>209.88991719579596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-59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1.3365</v>
      </c>
      <c r="E5">
        <f>GT_NG!S5</f>
        <v>1.9821663019693658</v>
      </c>
      <c r="F5">
        <f>GT_Spot!S5</f>
        <v>0</v>
      </c>
      <c r="G5">
        <f>PPCL_NG!S5</f>
        <v>87.45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89.726463443172122</v>
      </c>
      <c r="P5" s="36">
        <v>0</v>
      </c>
      <c r="Q5" s="36">
        <v>0</v>
      </c>
      <c r="R5" s="38">
        <v>0</v>
      </c>
      <c r="S5" s="38">
        <v>7.9600000000000009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-70</v>
      </c>
      <c r="AA5" s="75">
        <f>STOA!K5</f>
        <v>131.54</v>
      </c>
      <c r="AB5" s="75">
        <f>-STOA!Q5</f>
        <v>0</v>
      </c>
      <c r="AC5">
        <f t="shared" si="0"/>
        <v>3.9824020475145558</v>
      </c>
      <c r="AD5">
        <f t="shared" si="1"/>
        <v>209.01182929522079</v>
      </c>
      <c r="AE5">
        <f>'IDT-1'!E5</f>
        <v>0</v>
      </c>
      <c r="AF5" s="24"/>
      <c r="AG5">
        <f t="shared" si="2"/>
        <v>209.01182929522079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-60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1.3365</v>
      </c>
      <c r="E6">
        <f>GT_NG!S6</f>
        <v>1.9821663019693658</v>
      </c>
      <c r="F6">
        <f>GT_Spot!S6</f>
        <v>0</v>
      </c>
      <c r="G6">
        <f>PPCL_NG!S6</f>
        <v>87.45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89.806034095943204</v>
      </c>
      <c r="P6" s="36">
        <v>0</v>
      </c>
      <c r="Q6" s="36">
        <v>0</v>
      </c>
      <c r="R6" s="38">
        <v>0</v>
      </c>
      <c r="S6" s="38">
        <v>7.9600000000000009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-70</v>
      </c>
      <c r="AA6" s="75">
        <f>STOA!K6</f>
        <v>131.54</v>
      </c>
      <c r="AB6" s="75">
        <f>-STOA!Q6</f>
        <v>0</v>
      </c>
      <c r="AC6">
        <f t="shared" si="0"/>
        <v>4.0000127564476102</v>
      </c>
      <c r="AD6">
        <f t="shared" si="1"/>
        <v>207.07378923905881</v>
      </c>
      <c r="AE6">
        <f>'IDT-1'!E6</f>
        <v>0</v>
      </c>
      <c r="AF6" s="24"/>
      <c r="AG6">
        <f t="shared" si="2"/>
        <v>207.07378923905881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-62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1.3365</v>
      </c>
      <c r="E7">
        <f>GT_NG!S7</f>
        <v>1.9821663019693658</v>
      </c>
      <c r="F7">
        <f>GT_Spot!S7</f>
        <v>0</v>
      </c>
      <c r="G7">
        <f>PPCL_NG!S7</f>
        <v>87.45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90.397842992161543</v>
      </c>
      <c r="P7" s="36">
        <v>0</v>
      </c>
      <c r="Q7" s="36">
        <v>0</v>
      </c>
      <c r="R7" s="38">
        <v>0</v>
      </c>
      <c r="S7" s="38">
        <v>7.9600000000000009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-30</v>
      </c>
      <c r="AA7" s="75">
        <f>STOA!K7</f>
        <v>98.61</v>
      </c>
      <c r="AB7" s="75">
        <f>-STOA!Q7</f>
        <v>0</v>
      </c>
      <c r="AC7">
        <f t="shared" si="0"/>
        <v>3.4657660617042838</v>
      </c>
      <c r="AD7">
        <f t="shared" si="1"/>
        <v>206.2698448300205</v>
      </c>
      <c r="AE7">
        <f>'IDT-1'!E7</f>
        <v>0</v>
      </c>
      <c r="AF7" s="24"/>
      <c r="AG7">
        <f t="shared" si="2"/>
        <v>206.2698448300205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-71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1.3365</v>
      </c>
      <c r="E8">
        <f>GT_NG!S8</f>
        <v>1.9821663019693658</v>
      </c>
      <c r="F8">
        <f>GT_Spot!S8</f>
        <v>0</v>
      </c>
      <c r="G8">
        <f>PPCL_NG!S8</f>
        <v>87.45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91.638375944299938</v>
      </c>
      <c r="P8" s="36">
        <v>0</v>
      </c>
      <c r="Q8" s="36">
        <v>0</v>
      </c>
      <c r="R8" s="38">
        <v>0</v>
      </c>
      <c r="S8" s="38">
        <v>7.9600000000000009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-30</v>
      </c>
      <c r="AA8" s="75">
        <f>STOA!K8</f>
        <v>98.61</v>
      </c>
      <c r="AB8" s="75">
        <f>-STOA!Q8</f>
        <v>0</v>
      </c>
      <c r="AC8">
        <f t="shared" si="0"/>
        <v>3.501600011676913</v>
      </c>
      <c r="AD8">
        <f t="shared" si="1"/>
        <v>204.47454383218624</v>
      </c>
      <c r="AE8">
        <f>'IDT-1'!E8</f>
        <v>0</v>
      </c>
      <c r="AF8" s="24"/>
      <c r="AG8">
        <f t="shared" si="2"/>
        <v>204.47454383218624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-74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1.3365</v>
      </c>
      <c r="E9">
        <f>GT_NG!S9</f>
        <v>1.9821663019693658</v>
      </c>
      <c r="F9">
        <f>GT_Spot!S9</f>
        <v>0</v>
      </c>
      <c r="G9">
        <f>PPCL_NG!S9</f>
        <v>87.45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91.911229853248912</v>
      </c>
      <c r="P9" s="36">
        <v>0</v>
      </c>
      <c r="Q9" s="36">
        <v>0</v>
      </c>
      <c r="R9" s="38">
        <v>0</v>
      </c>
      <c r="S9" s="38">
        <v>7.9600000000000009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-30</v>
      </c>
      <c r="AA9" s="75">
        <f>STOA!K9</f>
        <v>98.61</v>
      </c>
      <c r="AB9" s="75">
        <f>-STOA!Q9</f>
        <v>0</v>
      </c>
      <c r="AC9">
        <f t="shared" si="0"/>
        <v>3.5123631422369739</v>
      </c>
      <c r="AD9">
        <f t="shared" si="1"/>
        <v>203.73663461057518</v>
      </c>
      <c r="AE9">
        <f>'IDT-1'!E9</f>
        <v>0</v>
      </c>
      <c r="AF9" s="24"/>
      <c r="AG9">
        <f t="shared" si="2"/>
        <v>203.73663461057518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-75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1.3365</v>
      </c>
      <c r="E10">
        <f>GT_NG!S10</f>
        <v>1.9821663019693658</v>
      </c>
      <c r="F10">
        <f>GT_Spot!S10</f>
        <v>0</v>
      </c>
      <c r="G10">
        <f>PPCL_NG!S10</f>
        <v>87.45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91.911352296569973</v>
      </c>
      <c r="P10" s="36">
        <v>0</v>
      </c>
      <c r="Q10" s="36">
        <v>0</v>
      </c>
      <c r="R10" s="38">
        <v>0</v>
      </c>
      <c r="S10" s="38">
        <v>7.9600000000000009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-30</v>
      </c>
      <c r="AA10" s="75">
        <f>STOA!K10</f>
        <v>98.61</v>
      </c>
      <c r="AB10" s="75">
        <f>-STOA!Q10</f>
        <v>0</v>
      </c>
      <c r="AC10">
        <f t="shared" si="0"/>
        <v>3.5208353284857603</v>
      </c>
      <c r="AD10">
        <f t="shared" si="1"/>
        <v>202.72828486764746</v>
      </c>
      <c r="AE10">
        <f>'IDT-1'!E10</f>
        <v>0</v>
      </c>
      <c r="AF10" s="24"/>
      <c r="AG10">
        <f t="shared" si="2"/>
        <v>202.72828486764746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-76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1.3365</v>
      </c>
      <c r="E11">
        <f>GT_NG!S11</f>
        <v>1.9827848101265826</v>
      </c>
      <c r="F11">
        <f>GT_Spot!S11</f>
        <v>0</v>
      </c>
      <c r="G11">
        <f>PPCL_NG!S11</f>
        <v>87.45</v>
      </c>
      <c r="H11">
        <f>PPCL_Spot!S11</f>
        <v>0</v>
      </c>
      <c r="I11">
        <f>Bawana_NG!S11</f>
        <v>22.999201416617478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91.247161856229823</v>
      </c>
      <c r="P11" s="36">
        <v>0</v>
      </c>
      <c r="Q11" s="36">
        <v>0</v>
      </c>
      <c r="R11" s="38">
        <v>0</v>
      </c>
      <c r="S11" s="38">
        <v>7.9600000000000009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-70</v>
      </c>
      <c r="AA11" s="75">
        <f>STOA!K11</f>
        <v>131.54</v>
      </c>
      <c r="AB11" s="75">
        <f>-STOA!Q11</f>
        <v>0</v>
      </c>
      <c r="AC11">
        <f t="shared" si="0"/>
        <v>4.0714223676565613</v>
      </c>
      <c r="AD11">
        <f t="shared" si="1"/>
        <v>201.44422571531732</v>
      </c>
      <c r="AE11">
        <f>'IDT-1'!E11</f>
        <v>0</v>
      </c>
      <c r="AF11" s="24"/>
      <c r="AG11">
        <f t="shared" si="2"/>
        <v>201.44422571531732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-69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1.3365</v>
      </c>
      <c r="E12">
        <f>GT_NG!S12</f>
        <v>1.9827848101265826</v>
      </c>
      <c r="F12">
        <f>GT_Spot!S12</f>
        <v>0</v>
      </c>
      <c r="G12">
        <f>PPCL_NG!S12</f>
        <v>87.45</v>
      </c>
      <c r="H12">
        <f>PPCL_Spot!S12</f>
        <v>0</v>
      </c>
      <c r="I12">
        <f>Bawana_NG!S12</f>
        <v>22.999201416617478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91.247162136158963</v>
      </c>
      <c r="P12" s="36">
        <v>0</v>
      </c>
      <c r="Q12" s="36">
        <v>0</v>
      </c>
      <c r="R12" s="38">
        <v>0</v>
      </c>
      <c r="S12" s="38">
        <v>7.9600000000000009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-70</v>
      </c>
      <c r="AA12" s="75">
        <f>STOA!K12</f>
        <v>131.54</v>
      </c>
      <c r="AB12" s="75">
        <f>-STOA!Q12</f>
        <v>0</v>
      </c>
      <c r="AC12">
        <f t="shared" si="0"/>
        <v>4.0883646854577433</v>
      </c>
      <c r="AD12">
        <f t="shared" si="1"/>
        <v>199.42728367744525</v>
      </c>
      <c r="AE12">
        <f>'IDT-1'!E12</f>
        <v>0</v>
      </c>
      <c r="AF12" s="24"/>
      <c r="AG12">
        <f t="shared" si="2"/>
        <v>199.42728367744525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-71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1.3365</v>
      </c>
      <c r="E13">
        <f>GT_NG!S13</f>
        <v>1.9827848101265826</v>
      </c>
      <c r="F13">
        <f>GT_Spot!S13</f>
        <v>0</v>
      </c>
      <c r="G13">
        <f>PPCL_NG!S13</f>
        <v>87.45</v>
      </c>
      <c r="H13">
        <f>PPCL_Spot!S13</f>
        <v>0</v>
      </c>
      <c r="I13">
        <f>Bawana_NG!S13</f>
        <v>22.999999999999996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90.765381735423915</v>
      </c>
      <c r="P13" s="36">
        <v>0</v>
      </c>
      <c r="Q13" s="36">
        <v>0</v>
      </c>
      <c r="R13" s="38">
        <v>0</v>
      </c>
      <c r="S13" s="38">
        <v>7.9600000000000009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-70</v>
      </c>
      <c r="AA13" s="75">
        <f>STOA!K13</f>
        <v>131.54</v>
      </c>
      <c r="AB13" s="75">
        <f>-STOA!Q13</f>
        <v>0</v>
      </c>
      <c r="AC13">
        <f t="shared" si="0"/>
        <v>4.0843244381919828</v>
      </c>
      <c r="AD13">
        <f t="shared" si="1"/>
        <v>198.95034210735855</v>
      </c>
      <c r="AE13">
        <f>'IDT-1'!E13</f>
        <v>0</v>
      </c>
      <c r="AF13" s="24"/>
      <c r="AG13">
        <f t="shared" si="2"/>
        <v>198.95034210735855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-71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1.3365</v>
      </c>
      <c r="E14">
        <f>GT_NG!S14</f>
        <v>1.9827848101265826</v>
      </c>
      <c r="F14">
        <f>GT_Spot!S14</f>
        <v>0</v>
      </c>
      <c r="G14">
        <f>PPCL_NG!S14</f>
        <v>87.45</v>
      </c>
      <c r="H14">
        <f>PPCL_Spot!S14</f>
        <v>0</v>
      </c>
      <c r="I14">
        <f>Bawana_NG!S14</f>
        <v>22.999999999999996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90.709749989013957</v>
      </c>
      <c r="P14" s="36">
        <v>0</v>
      </c>
      <c r="Q14" s="36">
        <v>0</v>
      </c>
      <c r="R14" s="38">
        <v>0</v>
      </c>
      <c r="S14" s="38">
        <v>7.9600000000000009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-70</v>
      </c>
      <c r="AA14" s="75">
        <f>STOA!K14</f>
        <v>131.54</v>
      </c>
      <c r="AB14" s="75">
        <f>-STOA!Q14</f>
        <v>0</v>
      </c>
      <c r="AC14">
        <f t="shared" si="0"/>
        <v>4.0923282892470283</v>
      </c>
      <c r="AD14">
        <f t="shared" si="1"/>
        <v>197.88670650989351</v>
      </c>
      <c r="AE14">
        <f>'IDT-1'!E14</f>
        <v>0</v>
      </c>
      <c r="AF14" s="24"/>
      <c r="AG14">
        <f t="shared" si="2"/>
        <v>197.88670650989351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-72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1.3365</v>
      </c>
      <c r="E15">
        <f>GT_NG!S15</f>
        <v>1.9821663019693658</v>
      </c>
      <c r="F15">
        <f>GT_Spot!S15</f>
        <v>0</v>
      </c>
      <c r="G15">
        <f>PPCL_NG!S15</f>
        <v>87.45</v>
      </c>
      <c r="H15">
        <f>PPCL_Spot!S15</f>
        <v>0</v>
      </c>
      <c r="I15">
        <f>Bawana_NG!S15</f>
        <v>22.999999999999996</v>
      </c>
      <c r="J15">
        <f>Bawana_RLNG!S15</f>
        <v>0</v>
      </c>
      <c r="K15">
        <f>Bawana_Spot!S15</f>
        <v>1.0398531514277269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89.823660315081099</v>
      </c>
      <c r="P15" s="36">
        <v>0</v>
      </c>
      <c r="Q15" s="36">
        <v>0</v>
      </c>
      <c r="R15" s="38">
        <v>0</v>
      </c>
      <c r="S15" s="38">
        <v>7.9600000000000009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-70</v>
      </c>
      <c r="AA15" s="75">
        <f>STOA!K15</f>
        <v>131.54</v>
      </c>
      <c r="AB15" s="75">
        <f>-STOA!Q15</f>
        <v>0</v>
      </c>
      <c r="AC15">
        <f t="shared" si="0"/>
        <v>4.1020858647143532</v>
      </c>
      <c r="AD15">
        <f t="shared" si="1"/>
        <v>197.03009390376383</v>
      </c>
      <c r="AE15">
        <f>'IDT-1'!E15</f>
        <v>0</v>
      </c>
      <c r="AF15" s="24"/>
      <c r="AG15">
        <f t="shared" si="2"/>
        <v>197.03009390376383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-73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1.3365</v>
      </c>
      <c r="E16">
        <f>GT_NG!S16</f>
        <v>1.9821663019693658</v>
      </c>
      <c r="F16">
        <f>GT_Spot!S16</f>
        <v>0</v>
      </c>
      <c r="G16">
        <f>PPCL_NG!S16</f>
        <v>87.45</v>
      </c>
      <c r="H16">
        <f>PPCL_Spot!S16</f>
        <v>0</v>
      </c>
      <c r="I16">
        <f>Bawana_NG!S16</f>
        <v>22.999999999999996</v>
      </c>
      <c r="J16">
        <f>Bawana_RLNG!S16</f>
        <v>0</v>
      </c>
      <c r="K16">
        <f>Bawana_Spot!S16</f>
        <v>1.0398531514277269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89.86319951145596</v>
      </c>
      <c r="P16" s="36">
        <v>0</v>
      </c>
      <c r="Q16" s="36">
        <v>0</v>
      </c>
      <c r="R16" s="38">
        <v>0</v>
      </c>
      <c r="S16" s="38">
        <v>7.9600000000000009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-70</v>
      </c>
      <c r="AA16" s="75">
        <f>STOA!K16</f>
        <v>131.54</v>
      </c>
      <c r="AB16" s="75">
        <f>-STOA!Q16</f>
        <v>0</v>
      </c>
      <c r="AC16">
        <f t="shared" si="0"/>
        <v>4.1193603094136799</v>
      </c>
      <c r="AD16">
        <f t="shared" si="1"/>
        <v>195.05235865543941</v>
      </c>
      <c r="AE16">
        <f>'IDT-1'!E16</f>
        <v>0</v>
      </c>
      <c r="AF16" s="24"/>
      <c r="AG16">
        <f t="shared" si="2"/>
        <v>195.05235865543941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-75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1.3365</v>
      </c>
      <c r="E17">
        <f>GT_NG!S17</f>
        <v>1.9821663019693658</v>
      </c>
      <c r="F17">
        <f>GT_Spot!S17</f>
        <v>0</v>
      </c>
      <c r="G17">
        <f>PPCL_NG!S17</f>
        <v>87.45</v>
      </c>
      <c r="H17">
        <f>PPCL_Spot!S17</f>
        <v>0</v>
      </c>
      <c r="I17">
        <f>Bawana_NG!S17</f>
        <v>22.999999999999996</v>
      </c>
      <c r="J17">
        <f>Bawana_RLNG!S17</f>
        <v>0</v>
      </c>
      <c r="K17">
        <f>Bawana_Spot!S17</f>
        <v>1.0398531514277269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90.102509073667051</v>
      </c>
      <c r="P17" s="36">
        <v>0</v>
      </c>
      <c r="Q17" s="36">
        <v>0</v>
      </c>
      <c r="R17" s="38">
        <v>0</v>
      </c>
      <c r="S17" s="38">
        <v>8.240000000000002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-70</v>
      </c>
      <c r="AA17" s="75">
        <f>STOA!K17</f>
        <v>131.54</v>
      </c>
      <c r="AB17" s="75">
        <f>-STOA!Q17</f>
        <v>0</v>
      </c>
      <c r="AC17">
        <f t="shared" si="0"/>
        <v>4.1321936674611432</v>
      </c>
      <c r="AD17">
        <f t="shared" si="1"/>
        <v>194.55883485960305</v>
      </c>
      <c r="AE17">
        <f>'IDT-1'!E17</f>
        <v>0</v>
      </c>
      <c r="AF17" s="24"/>
      <c r="AG17">
        <f t="shared" si="2"/>
        <v>194.55883485960305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-76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1.3365</v>
      </c>
      <c r="E18">
        <f>GT_NG!S18</f>
        <v>1.9821663019693658</v>
      </c>
      <c r="F18">
        <f>GT_Spot!S18</f>
        <v>0</v>
      </c>
      <c r="G18">
        <f>PPCL_NG!S18</f>
        <v>87.45</v>
      </c>
      <c r="H18">
        <f>PPCL_Spot!S18</f>
        <v>0</v>
      </c>
      <c r="I18">
        <f>Bawana_NG!S18</f>
        <v>22.999999999999996</v>
      </c>
      <c r="J18">
        <f>Bawana_RLNG!S18</f>
        <v>0</v>
      </c>
      <c r="K18">
        <f>Bawana_Spot!S18</f>
        <v>1.0398531514277269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90.10279731594369</v>
      </c>
      <c r="P18" s="36">
        <v>0</v>
      </c>
      <c r="Q18" s="36">
        <v>0</v>
      </c>
      <c r="R18" s="38">
        <v>0</v>
      </c>
      <c r="S18" s="38">
        <v>8.240000000000002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-70</v>
      </c>
      <c r="AA18" s="75">
        <f>STOA!K18</f>
        <v>131.54</v>
      </c>
      <c r="AB18" s="75">
        <f>-STOA!Q18</f>
        <v>0</v>
      </c>
      <c r="AC18">
        <f t="shared" si="0"/>
        <v>4.140667246421156</v>
      </c>
      <c r="AD18">
        <f t="shared" si="1"/>
        <v>193.55064952291966</v>
      </c>
      <c r="AE18">
        <f>'IDT-1'!E18</f>
        <v>0</v>
      </c>
      <c r="AF18" s="24"/>
      <c r="AG18">
        <f t="shared" si="2"/>
        <v>193.55064952291966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-77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1.3365</v>
      </c>
      <c r="E19">
        <f>GT_NG!S19</f>
        <v>1.9821663019693658</v>
      </c>
      <c r="F19">
        <f>GT_Spot!S19</f>
        <v>0</v>
      </c>
      <c r="G19">
        <f>PPCL_NG!S19</f>
        <v>87.45</v>
      </c>
      <c r="H19">
        <f>PPCL_Spot!S19</f>
        <v>0</v>
      </c>
      <c r="I19">
        <f>Bawana_NG!S19</f>
        <v>22.999172840394159</v>
      </c>
      <c r="J19">
        <f>Bawana_RLNG!S19</f>
        <v>0</v>
      </c>
      <c r="K19">
        <f>Bawana_Spot!S19</f>
        <v>1.0398531514277269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89.822900529910882</v>
      </c>
      <c r="P19" s="36">
        <v>0</v>
      </c>
      <c r="Q19" s="36">
        <v>0</v>
      </c>
      <c r="R19" s="38">
        <v>0</v>
      </c>
      <c r="S19" s="38">
        <v>8.240000000000002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-70</v>
      </c>
      <c r="AA19" s="75">
        <f>STOA!K19</f>
        <v>131.54</v>
      </c>
      <c r="AB19" s="75">
        <f>-STOA!Q19</f>
        <v>0</v>
      </c>
      <c r="AC19">
        <f t="shared" si="0"/>
        <v>4.1552514807275687</v>
      </c>
      <c r="AD19">
        <f t="shared" si="1"/>
        <v>191.25534134297456</v>
      </c>
      <c r="AE19">
        <f>'IDT-1'!E19</f>
        <v>0</v>
      </c>
      <c r="AF19" s="24"/>
      <c r="AG19">
        <f t="shared" si="2"/>
        <v>191.25534134297456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-79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1.3365</v>
      </c>
      <c r="E20">
        <f>GT_NG!S20</f>
        <v>1.9821663019693658</v>
      </c>
      <c r="F20">
        <f>GT_Spot!S20</f>
        <v>0</v>
      </c>
      <c r="G20">
        <f>PPCL_NG!S20</f>
        <v>87.45</v>
      </c>
      <c r="H20">
        <f>PPCL_Spot!S20</f>
        <v>0</v>
      </c>
      <c r="I20">
        <f>Bawana_NG!S20</f>
        <v>22.999172840394159</v>
      </c>
      <c r="J20">
        <f>Bawana_RLNG!S20</f>
        <v>0</v>
      </c>
      <c r="K20">
        <f>Bawana_Spot!S20</f>
        <v>1.0398531514277269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89.822900529910882</v>
      </c>
      <c r="P20" s="36">
        <v>0</v>
      </c>
      <c r="Q20" s="36">
        <v>0</v>
      </c>
      <c r="R20" s="38">
        <v>0</v>
      </c>
      <c r="S20" s="38">
        <v>8.240000000000002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-70</v>
      </c>
      <c r="AA20" s="75">
        <f>STOA!K20</f>
        <v>131.54</v>
      </c>
      <c r="AB20" s="75">
        <f>-STOA!Q20</f>
        <v>0</v>
      </c>
      <c r="AC20">
        <f t="shared" si="0"/>
        <v>4.1721937961773472</v>
      </c>
      <c r="AD20">
        <f t="shared" si="1"/>
        <v>189.23839902752479</v>
      </c>
      <c r="AE20">
        <f>'IDT-1'!E20</f>
        <v>0</v>
      </c>
      <c r="AF20" s="24"/>
      <c r="AG20">
        <f t="shared" si="2"/>
        <v>189.23839902752479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-81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1.3365</v>
      </c>
      <c r="E21">
        <f>GT_NG!S21</f>
        <v>1.9821663019693658</v>
      </c>
      <c r="F21">
        <f>GT_Spot!S21</f>
        <v>0</v>
      </c>
      <c r="G21">
        <f>PPCL_NG!S21</f>
        <v>87.45</v>
      </c>
      <c r="H21">
        <f>PPCL_Spot!S21</f>
        <v>0</v>
      </c>
      <c r="I21">
        <f>Bawana_NG!S21</f>
        <v>22.999172840394159</v>
      </c>
      <c r="J21">
        <f>Bawana_RLNG!S21</f>
        <v>0</v>
      </c>
      <c r="K21">
        <f>Bawana_Spot!S21</f>
        <v>1.0398531514277269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90.10425853157939</v>
      </c>
      <c r="P21" s="36">
        <v>0</v>
      </c>
      <c r="Q21" s="36">
        <v>0</v>
      </c>
      <c r="R21" s="38">
        <v>0</v>
      </c>
      <c r="S21" s="38">
        <v>8.240000000000002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-70</v>
      </c>
      <c r="AA21" s="75">
        <f>STOA!K21</f>
        <v>131.54</v>
      </c>
      <c r="AB21" s="75">
        <f>-STOA!Q21</f>
        <v>0</v>
      </c>
      <c r="AC21">
        <f t="shared" si="0"/>
        <v>4.1914995188411401</v>
      </c>
      <c r="AD21">
        <f t="shared" si="1"/>
        <v>187.50045130652953</v>
      </c>
      <c r="AE21">
        <f>'IDT-1'!E21</f>
        <v>0</v>
      </c>
      <c r="AF21" s="24"/>
      <c r="AG21">
        <f t="shared" si="2"/>
        <v>187.50045130652953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-83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1.3365</v>
      </c>
      <c r="E22">
        <f>GT_NG!S22</f>
        <v>1.9821663019693658</v>
      </c>
      <c r="F22">
        <f>GT_Spot!S22</f>
        <v>0</v>
      </c>
      <c r="G22">
        <f>PPCL_NG!S22</f>
        <v>87.45</v>
      </c>
      <c r="H22">
        <f>PPCL_Spot!S22</f>
        <v>0</v>
      </c>
      <c r="I22">
        <f>Bawana_NG!S22</f>
        <v>22.999172840394159</v>
      </c>
      <c r="J22">
        <f>Bawana_RLNG!S22</f>
        <v>0</v>
      </c>
      <c r="K22">
        <f>Bawana_Spot!S22</f>
        <v>1.0398531514277269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90.10425853157939</v>
      </c>
      <c r="P22" s="36">
        <v>0</v>
      </c>
      <c r="Q22" s="36">
        <v>0</v>
      </c>
      <c r="R22" s="38">
        <v>0</v>
      </c>
      <c r="S22" s="38">
        <v>8.240000000000002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-70</v>
      </c>
      <c r="AA22" s="75">
        <f>STOA!K22</f>
        <v>131.54</v>
      </c>
      <c r="AB22" s="75">
        <f>-STOA!Q22</f>
        <v>0</v>
      </c>
      <c r="AC22">
        <f t="shared" si="0"/>
        <v>4.1830283611162518</v>
      </c>
      <c r="AD22">
        <f t="shared" si="1"/>
        <v>188.50892246425443</v>
      </c>
      <c r="AE22">
        <f>'IDT-1'!E22</f>
        <v>0</v>
      </c>
      <c r="AF22" s="24"/>
      <c r="AG22">
        <f t="shared" si="2"/>
        <v>188.50892246425443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-82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1.3365</v>
      </c>
      <c r="E23">
        <f>GT_NG!S23</f>
        <v>1.9821663019693658</v>
      </c>
      <c r="F23">
        <f>GT_Spot!S23</f>
        <v>0</v>
      </c>
      <c r="G23">
        <f>PPCL_NG!S23</f>
        <v>87.45</v>
      </c>
      <c r="H23">
        <f>PPCL_Spot!S23</f>
        <v>0</v>
      </c>
      <c r="I23">
        <f>Bawana_NG!S23</f>
        <v>22.999172840394159</v>
      </c>
      <c r="J23">
        <f>Bawana_RLNG!S23</f>
        <v>0</v>
      </c>
      <c r="K23">
        <f>Bawana_Spot!S23</f>
        <v>1.0398531514277269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89.995833516795869</v>
      </c>
      <c r="P23" s="36">
        <v>0</v>
      </c>
      <c r="Q23" s="36">
        <v>0</v>
      </c>
      <c r="R23" s="38">
        <v>0</v>
      </c>
      <c r="S23" s="38">
        <v>8.240000000000002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-70</v>
      </c>
      <c r="AA23" s="75">
        <f>STOA!K23</f>
        <v>131.54</v>
      </c>
      <c r="AB23" s="75">
        <f>-STOA!Q23</f>
        <v>0</v>
      </c>
      <c r="AC23">
        <f t="shared" si="0"/>
        <v>4.1990599064418479</v>
      </c>
      <c r="AD23">
        <f t="shared" si="1"/>
        <v>186.38446590414532</v>
      </c>
      <c r="AE23">
        <f>'IDT-1'!E23</f>
        <v>0</v>
      </c>
      <c r="AF23" s="24"/>
      <c r="AG23">
        <f t="shared" si="2"/>
        <v>186.38446590414532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-84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1.3365</v>
      </c>
      <c r="E24">
        <f>GT_NG!S24</f>
        <v>1.9821663019693658</v>
      </c>
      <c r="F24">
        <f>GT_Spot!S24</f>
        <v>0</v>
      </c>
      <c r="G24">
        <f>PPCL_NG!S24</f>
        <v>87.45</v>
      </c>
      <c r="H24">
        <f>PPCL_Spot!S24</f>
        <v>0</v>
      </c>
      <c r="I24">
        <f>Bawana_NG!S24</f>
        <v>22.999172840394159</v>
      </c>
      <c r="J24">
        <f>Bawana_RLNG!S24</f>
        <v>0</v>
      </c>
      <c r="K24">
        <f>Bawana_Spot!S24</f>
        <v>1.0398531514277269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89.995833516795869</v>
      </c>
      <c r="P24" s="36">
        <v>0</v>
      </c>
      <c r="Q24" s="36">
        <v>0</v>
      </c>
      <c r="R24" s="38">
        <v>0</v>
      </c>
      <c r="S24" s="38">
        <v>8.240000000000002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-70</v>
      </c>
      <c r="AA24" s="75">
        <f>STOA!K24</f>
        <v>131.54</v>
      </c>
      <c r="AB24" s="75">
        <f>-STOA!Q24</f>
        <v>0</v>
      </c>
      <c r="AC24">
        <f t="shared" si="0"/>
        <v>4.2160022218916264</v>
      </c>
      <c r="AD24">
        <f t="shared" si="1"/>
        <v>184.36752358869555</v>
      </c>
      <c r="AE24">
        <f>'IDT-1'!E24</f>
        <v>0</v>
      </c>
      <c r="AF24" s="24"/>
      <c r="AG24">
        <f t="shared" si="2"/>
        <v>184.36752358869555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-86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1.3365</v>
      </c>
      <c r="E25">
        <f>GT_NG!S25</f>
        <v>1.9821663019693658</v>
      </c>
      <c r="F25">
        <f>GT_Spot!S25</f>
        <v>0</v>
      </c>
      <c r="G25">
        <f>PPCL_NG!S25</f>
        <v>87.45</v>
      </c>
      <c r="H25">
        <f>PPCL_Spot!S25</f>
        <v>0</v>
      </c>
      <c r="I25">
        <f>Bawana_NG!S25</f>
        <v>22.999172840394159</v>
      </c>
      <c r="J25">
        <f>Bawana_RLNG!S25</f>
        <v>0</v>
      </c>
      <c r="K25">
        <f>Bawana_Spot!S25</f>
        <v>1.0398531514277269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89.17458695292018</v>
      </c>
      <c r="P25" s="36">
        <v>0</v>
      </c>
      <c r="Q25" s="36">
        <v>0</v>
      </c>
      <c r="R25" s="38">
        <v>0</v>
      </c>
      <c r="S25" s="38">
        <v>8.240000000000002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-70</v>
      </c>
      <c r="AA25" s="75">
        <f>STOA!K25</f>
        <v>131.54</v>
      </c>
      <c r="AB25" s="75">
        <f>-STOA!Q25</f>
        <v>0</v>
      </c>
      <c r="AC25">
        <f t="shared" si="0"/>
        <v>4.2345172239297373</v>
      </c>
      <c r="AD25">
        <f t="shared" si="1"/>
        <v>180.52776202278164</v>
      </c>
      <c r="AE25">
        <f>'IDT-1'!E25</f>
        <v>0</v>
      </c>
      <c r="AF25" s="24"/>
      <c r="AG25">
        <f t="shared" si="2"/>
        <v>180.52776202278164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-89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1.3365</v>
      </c>
      <c r="E26">
        <f>GT_NG!S26</f>
        <v>1.9821663019693658</v>
      </c>
      <c r="F26">
        <f>GT_Spot!S26</f>
        <v>0</v>
      </c>
      <c r="G26">
        <f>PPCL_NG!S26</f>
        <v>87.45</v>
      </c>
      <c r="H26">
        <f>PPCL_Spot!S26</f>
        <v>0</v>
      </c>
      <c r="I26">
        <f>Bawana_NG!S26</f>
        <v>22.999172840394159</v>
      </c>
      <c r="J26">
        <f>Bawana_RLNG!S26</f>
        <v>0</v>
      </c>
      <c r="K26">
        <f>Bawana_Spot!S26</f>
        <v>1.0398531514277269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93.139176337477465</v>
      </c>
      <c r="P26" s="36">
        <v>0</v>
      </c>
      <c r="Q26" s="36">
        <v>0</v>
      </c>
      <c r="R26" s="38">
        <v>0</v>
      </c>
      <c r="S26" s="38">
        <v>7.48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-70</v>
      </c>
      <c r="AA26" s="75">
        <f>STOA!K26</f>
        <v>131.54</v>
      </c>
      <c r="AB26" s="75">
        <f>-STOA!Q26</f>
        <v>0</v>
      </c>
      <c r="AC26">
        <f t="shared" si="0"/>
        <v>4.3207338788342415</v>
      </c>
      <c r="AD26">
        <f t="shared" si="1"/>
        <v>176.64613475243448</v>
      </c>
      <c r="AE26">
        <f>'IDT-1'!E26</f>
        <v>0</v>
      </c>
      <c r="AF26" s="24"/>
      <c r="AG26">
        <f t="shared" si="2"/>
        <v>176.64613475243448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-96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1.3365</v>
      </c>
      <c r="E27">
        <f>GT_NG!S27</f>
        <v>1.9821663019693658</v>
      </c>
      <c r="F27">
        <f>GT_Spot!S27</f>
        <v>0</v>
      </c>
      <c r="G27">
        <f>PPCL_NG!S27</f>
        <v>87.45</v>
      </c>
      <c r="H27">
        <f>PPCL_Spot!S27</f>
        <v>0</v>
      </c>
      <c r="I27">
        <f>Bawana_NG!S27</f>
        <v>22.999172840394159</v>
      </c>
      <c r="J27">
        <f>Bawana_RLNG!S27</f>
        <v>0</v>
      </c>
      <c r="K27">
        <f>Bawana_Spot!S27</f>
        <v>1.0398531514277269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93.139176337477465</v>
      </c>
      <c r="P27" s="36">
        <v>0</v>
      </c>
      <c r="Q27" s="36">
        <v>0</v>
      </c>
      <c r="R27" s="38">
        <v>0</v>
      </c>
      <c r="S27" s="38">
        <v>7.48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-70</v>
      </c>
      <c r="AA27" s="75">
        <f>STOA!K27</f>
        <v>131.54</v>
      </c>
      <c r="AB27" s="75">
        <f>-STOA!Q27</f>
        <v>0</v>
      </c>
      <c r="AC27">
        <f t="shared" si="0"/>
        <v>4.3207338788342415</v>
      </c>
      <c r="AD27">
        <f t="shared" si="1"/>
        <v>176.64613475243448</v>
      </c>
      <c r="AE27">
        <f>'IDT-1'!E27</f>
        <v>0</v>
      </c>
      <c r="AF27" s="24"/>
      <c r="AG27">
        <f t="shared" si="2"/>
        <v>176.64613475243448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-96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1.3365</v>
      </c>
      <c r="E28">
        <f>GT_NG!S28</f>
        <v>1.9821663019693658</v>
      </c>
      <c r="F28">
        <f>GT_Spot!S28</f>
        <v>0</v>
      </c>
      <c r="G28">
        <f>PPCL_NG!S28</f>
        <v>87.45</v>
      </c>
      <c r="H28">
        <f>PPCL_Spot!S28</f>
        <v>0</v>
      </c>
      <c r="I28">
        <f>Bawana_NG!S28</f>
        <v>22.999172840394159</v>
      </c>
      <c r="J28">
        <f>Bawana_RLNG!S28</f>
        <v>0</v>
      </c>
      <c r="K28">
        <f>Bawana_Spot!S28</f>
        <v>1.0398531514277269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93.139176337477465</v>
      </c>
      <c r="P28" s="36">
        <v>0</v>
      </c>
      <c r="Q28" s="36">
        <v>0</v>
      </c>
      <c r="R28" s="38">
        <v>0</v>
      </c>
      <c r="S28" s="38">
        <v>7.48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-70</v>
      </c>
      <c r="AA28" s="75">
        <f>STOA!K28</f>
        <v>131.54</v>
      </c>
      <c r="AB28" s="75">
        <f>-STOA!Q28</f>
        <v>0</v>
      </c>
      <c r="AC28">
        <f t="shared" si="0"/>
        <v>4.3122627211093532</v>
      </c>
      <c r="AD28">
        <f t="shared" si="1"/>
        <v>177.65460591015935</v>
      </c>
      <c r="AE28">
        <f>'IDT-1'!E28</f>
        <v>0</v>
      </c>
      <c r="AF28" s="24"/>
      <c r="AG28">
        <f t="shared" si="2"/>
        <v>177.65460591015935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-95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1.3365</v>
      </c>
      <c r="E29">
        <f>GT_NG!S29</f>
        <v>1.9821663019693658</v>
      </c>
      <c r="F29">
        <f>GT_Spot!S29</f>
        <v>0</v>
      </c>
      <c r="G29">
        <f>PPCL_NG!S29</f>
        <v>87.45</v>
      </c>
      <c r="H29">
        <f>PPCL_Spot!S29</f>
        <v>0</v>
      </c>
      <c r="I29">
        <f>Bawana_NG!S29</f>
        <v>22.999172840394159</v>
      </c>
      <c r="J29">
        <f>Bawana_RLNG!S29</f>
        <v>0</v>
      </c>
      <c r="K29">
        <f>Bawana_Spot!S29</f>
        <v>1.0398531514277269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93.139176337477465</v>
      </c>
      <c r="P29" s="36">
        <v>0</v>
      </c>
      <c r="Q29" s="36">
        <v>0</v>
      </c>
      <c r="R29" s="38">
        <v>0</v>
      </c>
      <c r="S29" s="38">
        <v>7.48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-70</v>
      </c>
      <c r="AA29" s="75">
        <f>STOA!K29</f>
        <v>131.54</v>
      </c>
      <c r="AB29" s="75">
        <f>-STOA!Q29</f>
        <v>0</v>
      </c>
      <c r="AC29">
        <f t="shared" si="0"/>
        <v>4.3122627211093532</v>
      </c>
      <c r="AD29">
        <f t="shared" si="1"/>
        <v>177.65460591015935</v>
      </c>
      <c r="AE29">
        <f>'IDT-1'!E29</f>
        <v>0</v>
      </c>
      <c r="AF29" s="24"/>
      <c r="AG29">
        <f t="shared" si="2"/>
        <v>177.65460591015935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-95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1.3365</v>
      </c>
      <c r="E30">
        <f>GT_NG!S30</f>
        <v>1.9821663019693658</v>
      </c>
      <c r="F30">
        <f>GT_Spot!S30</f>
        <v>0</v>
      </c>
      <c r="G30">
        <f>PPCL_NG!S30</f>
        <v>87.45</v>
      </c>
      <c r="H30">
        <f>PPCL_Spot!S30</f>
        <v>0</v>
      </c>
      <c r="I30">
        <f>Bawana_NG!S30</f>
        <v>22.999172840394159</v>
      </c>
      <c r="J30">
        <f>Bawana_RLNG!S30</f>
        <v>0</v>
      </c>
      <c r="K30">
        <f>Bawana_Spot!S30</f>
        <v>1.0398531514277269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93.139176337477465</v>
      </c>
      <c r="P30" s="36">
        <v>0</v>
      </c>
      <c r="Q30" s="36">
        <v>0</v>
      </c>
      <c r="R30" s="38">
        <v>0</v>
      </c>
      <c r="S30" s="38">
        <v>7.48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-70</v>
      </c>
      <c r="AA30" s="75">
        <f>STOA!K30</f>
        <v>131.54</v>
      </c>
      <c r="AB30" s="75">
        <f>-STOA!Q30</f>
        <v>0</v>
      </c>
      <c r="AC30">
        <f t="shared" si="0"/>
        <v>4.2868492479346854</v>
      </c>
      <c r="AD30">
        <f t="shared" si="1"/>
        <v>180.68001938333401</v>
      </c>
      <c r="AE30">
        <f>'IDT-1'!E30</f>
        <v>0</v>
      </c>
      <c r="AF30" s="24"/>
      <c r="AG30">
        <f t="shared" si="2"/>
        <v>180.68001938333401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-92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1.3365</v>
      </c>
      <c r="E31">
        <f>GT_NG!S31</f>
        <v>1.9821663019693658</v>
      </c>
      <c r="F31">
        <f>GT_Spot!S31</f>
        <v>0</v>
      </c>
      <c r="G31">
        <f>PPCL_NG!S31</f>
        <v>87.45</v>
      </c>
      <c r="H31">
        <f>PPCL_Spot!S31</f>
        <v>0</v>
      </c>
      <c r="I31">
        <f>Bawana_NG!S31</f>
        <v>22.999172840394159</v>
      </c>
      <c r="J31">
        <f>Bawana_RLNG!S31</f>
        <v>0</v>
      </c>
      <c r="K31">
        <f>Bawana_Spot!S31</f>
        <v>1.0398531514277269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93.139176337477465</v>
      </c>
      <c r="P31" s="36">
        <v>0</v>
      </c>
      <c r="Q31" s="36">
        <v>0</v>
      </c>
      <c r="R31" s="38">
        <v>0</v>
      </c>
      <c r="S31" s="38">
        <v>7.48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-70</v>
      </c>
      <c r="AA31" s="75">
        <f>STOA!K31</f>
        <v>131.54</v>
      </c>
      <c r="AB31" s="75">
        <f>-STOA!Q31</f>
        <v>0</v>
      </c>
      <c r="AC31">
        <f t="shared" si="0"/>
        <v>4.278378090209797</v>
      </c>
      <c r="AD31">
        <f t="shared" si="1"/>
        <v>181.68849054105891</v>
      </c>
      <c r="AE31">
        <f>'IDT-1'!E31</f>
        <v>0</v>
      </c>
      <c r="AF31" s="24"/>
      <c r="AG31">
        <f t="shared" si="2"/>
        <v>181.68849054105891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-91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1.3365</v>
      </c>
      <c r="E32">
        <f>GT_NG!S32</f>
        <v>1.9821663019693658</v>
      </c>
      <c r="F32">
        <f>GT_Spot!S32</f>
        <v>0</v>
      </c>
      <c r="G32">
        <f>PPCL_NG!S32</f>
        <v>87.45</v>
      </c>
      <c r="H32">
        <f>PPCL_Spot!S32</f>
        <v>0</v>
      </c>
      <c r="I32">
        <f>Bawana_NG!S32</f>
        <v>22.999172840394159</v>
      </c>
      <c r="J32">
        <f>Bawana_RLNG!S32</f>
        <v>0</v>
      </c>
      <c r="K32">
        <f>Bawana_Spot!S32</f>
        <v>1.0398531514277269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88.790916990086515</v>
      </c>
      <c r="P32" s="36">
        <v>0</v>
      </c>
      <c r="Q32" s="36">
        <v>0</v>
      </c>
      <c r="R32" s="38">
        <v>0</v>
      </c>
      <c r="S32" s="38">
        <v>7.48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-70</v>
      </c>
      <c r="AA32" s="75">
        <f>STOA!K32</f>
        <v>131.54</v>
      </c>
      <c r="AB32" s="75">
        <f>-STOA!Q32</f>
        <v>0</v>
      </c>
      <c r="AC32">
        <f t="shared" si="0"/>
        <v>4.1910257653423786</v>
      </c>
      <c r="AD32">
        <f t="shared" si="1"/>
        <v>183.42758351853536</v>
      </c>
      <c r="AE32">
        <f>'IDT-1'!E32</f>
        <v>0</v>
      </c>
      <c r="AF32" s="24"/>
      <c r="AG32">
        <f t="shared" si="2"/>
        <v>183.42758351853536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-85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1.3365</v>
      </c>
      <c r="E33">
        <f>GT_NG!S33</f>
        <v>1.9821663019693658</v>
      </c>
      <c r="F33">
        <f>GT_Spot!S33</f>
        <v>0</v>
      </c>
      <c r="G33">
        <f>PPCL_NG!S33</f>
        <v>87.45</v>
      </c>
      <c r="H33">
        <f>PPCL_Spot!S33</f>
        <v>0</v>
      </c>
      <c r="I33">
        <f>Bawana_NG!S33</f>
        <v>13.899483194527065</v>
      </c>
      <c r="J33">
        <f>Bawana_RLNG!S33</f>
        <v>0</v>
      </c>
      <c r="K33">
        <f>Bawana_Spot!S33</f>
        <v>1.0398531514277269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74.654238988304769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-64</v>
      </c>
      <c r="AA33" s="75">
        <f>STOA!K33</f>
        <v>131.54</v>
      </c>
      <c r="AB33" s="75">
        <f>-STOA!Q33</f>
        <v>0</v>
      </c>
      <c r="AC33">
        <f t="shared" si="0"/>
        <v>3.6449889144559</v>
      </c>
      <c r="AD33">
        <f t="shared" si="1"/>
        <v>187.25725272177303</v>
      </c>
      <c r="AE33">
        <f>'IDT-1'!E33</f>
        <v>0</v>
      </c>
      <c r="AF33" s="24"/>
      <c r="AG33">
        <f t="shared" si="2"/>
        <v>187.25725272177303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-57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1.3365</v>
      </c>
      <c r="E34">
        <f>GT_NG!S34</f>
        <v>1.9821663019693658</v>
      </c>
      <c r="F34">
        <f>GT_Spot!S34</f>
        <v>0</v>
      </c>
      <c r="G34">
        <f>PPCL_NG!S34</f>
        <v>87.45</v>
      </c>
      <c r="H34">
        <f>PPCL_Spot!S34</f>
        <v>0</v>
      </c>
      <c r="I34">
        <f>Bawana_NG!S34</f>
        <v>13.899483194527065</v>
      </c>
      <c r="J34">
        <f>Bawana_RLNG!S34</f>
        <v>0</v>
      </c>
      <c r="K34">
        <f>Bawana_Spot!S34</f>
        <v>1.0398531514277269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75.830826845404189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-59</v>
      </c>
      <c r="AA34" s="75">
        <f>STOA!K34</f>
        <v>131.54</v>
      </c>
      <c r="AB34" s="75">
        <f>-STOA!Q34</f>
        <v>0</v>
      </c>
      <c r="AC34">
        <f t="shared" si="0"/>
        <v>3.7141703565297592</v>
      </c>
      <c r="AD34">
        <f t="shared" si="1"/>
        <v>181.36465913679859</v>
      </c>
      <c r="AE34">
        <f>'IDT-1'!E34</f>
        <v>0</v>
      </c>
      <c r="AF34" s="24"/>
      <c r="AG34">
        <f t="shared" si="2"/>
        <v>181.36465913679859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-69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1.3365</v>
      </c>
      <c r="E35">
        <f>GT_NG!S35</f>
        <v>1.9821663019693658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13.899483194527065</v>
      </c>
      <c r="J35">
        <f>Bawana_RLNG!S35</f>
        <v>0</v>
      </c>
      <c r="K35">
        <f>Bawana_Spot!S35</f>
        <v>1.0398531514277269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75.505386793543224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-54</v>
      </c>
      <c r="AA35" s="75">
        <f>STOA!K35</f>
        <v>131.54</v>
      </c>
      <c r="AB35" s="75">
        <f>-STOA!Q35</f>
        <v>0</v>
      </c>
      <c r="AC35">
        <f t="shared" si="0"/>
        <v>3.6775520291945698</v>
      </c>
      <c r="AD35">
        <f t="shared" si="1"/>
        <v>185.07583741227276</v>
      </c>
      <c r="AE35">
        <f>'IDT-1'!E35</f>
        <v>0</v>
      </c>
      <c r="AF35" s="24"/>
      <c r="AG35">
        <f t="shared" si="2"/>
        <v>185.07583741227276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-70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1.3365</v>
      </c>
      <c r="E36">
        <f>GT_NG!S36</f>
        <v>1.9821663019693658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13.899483194527065</v>
      </c>
      <c r="J36">
        <f>Bawana_RLNG!S36</f>
        <v>0</v>
      </c>
      <c r="K36">
        <f>Bawana_Spot!S36</f>
        <v>1.0398531514277269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75.425669866459899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-49</v>
      </c>
      <c r="AA36" s="75">
        <f>STOA!K36</f>
        <v>131.54</v>
      </c>
      <c r="AB36" s="75">
        <f>-STOA!Q36</f>
        <v>0</v>
      </c>
      <c r="AC36">
        <f t="shared" si="0"/>
        <v>3.6429977761075141</v>
      </c>
      <c r="AD36">
        <f t="shared" si="1"/>
        <v>189.03067473827656</v>
      </c>
      <c r="AE36">
        <f>'IDT-1'!E36</f>
        <v>0</v>
      </c>
      <c r="AF36" s="24"/>
      <c r="AG36">
        <f t="shared" si="2"/>
        <v>189.03067473827656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-71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1.3365</v>
      </c>
      <c r="E37">
        <f>GT_NG!S37</f>
        <v>1.9821663019693658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13.899483194527065</v>
      </c>
      <c r="J37">
        <f>Bawana_RLNG!S37</f>
        <v>0</v>
      </c>
      <c r="K37">
        <f>Bawana_Spot!S37</f>
        <v>1.0398531514277269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74.285460320328937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-43</v>
      </c>
      <c r="AA37" s="75">
        <f>STOA!K37</f>
        <v>131.54</v>
      </c>
      <c r="AB37" s="75">
        <f>-STOA!Q37</f>
        <v>0</v>
      </c>
      <c r="AC37">
        <f t="shared" si="0"/>
        <v>3.6249488581951246</v>
      </c>
      <c r="AD37">
        <f t="shared" si="1"/>
        <v>188.90851411005792</v>
      </c>
      <c r="AE37">
        <f>'IDT-1'!E37</f>
        <v>0</v>
      </c>
      <c r="AF37" s="24"/>
      <c r="AG37">
        <f t="shared" si="2"/>
        <v>188.90851411005792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-76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1.3365</v>
      </c>
      <c r="E38">
        <f>GT_NG!S38</f>
        <v>1.9821663019693658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13.899483194527065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74.157570390565354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131.54</v>
      </c>
      <c r="AB38" s="75">
        <f>-STOA!Q38</f>
        <v>0</v>
      </c>
      <c r="AC38">
        <f t="shared" si="0"/>
        <v>3.5643128699637834</v>
      </c>
      <c r="AD38">
        <f t="shared" si="1"/>
        <v>193.80140701709803</v>
      </c>
      <c r="AE38">
        <f>'IDT-1'!E38</f>
        <v>0</v>
      </c>
      <c r="AF38" s="24"/>
      <c r="AG38">
        <f t="shared" si="2"/>
        <v>193.80140701709803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-113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1.3122</v>
      </c>
      <c r="E39">
        <f>GT_NG!S39</f>
        <v>1.9821663019693658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13.899483194527065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72.947643314672504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184.67</v>
      </c>
      <c r="AB39" s="75">
        <f>-STOA!Q39</f>
        <v>0</v>
      </c>
      <c r="AC39">
        <f t="shared" si="0"/>
        <v>4.4407375642205142</v>
      </c>
      <c r="AD39">
        <f t="shared" si="1"/>
        <v>192.82075524694841</v>
      </c>
      <c r="AE39">
        <f>'IDT-1'!E39</f>
        <v>0</v>
      </c>
      <c r="AF39" s="24"/>
      <c r="AG39">
        <f t="shared" si="2"/>
        <v>192.82075524694841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-165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1.3122</v>
      </c>
      <c r="E40">
        <f>GT_NG!S40</f>
        <v>1.9821663019693658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13.899483194527065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72.947643314672504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184.67</v>
      </c>
      <c r="AB40" s="75">
        <f>-STOA!Q40</f>
        <v>0</v>
      </c>
      <c r="AC40">
        <f t="shared" si="0"/>
        <v>4.3983817755960697</v>
      </c>
      <c r="AD40">
        <f t="shared" si="1"/>
        <v>197.86311103557284</v>
      </c>
      <c r="AE40">
        <f>'IDT-1'!E40</f>
        <v>0</v>
      </c>
      <c r="AF40" s="24"/>
      <c r="AG40">
        <f t="shared" si="2"/>
        <v>197.86311103557284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-160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1.3122</v>
      </c>
      <c r="E41">
        <f>GT_NG!S41</f>
        <v>1.9821663019693658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13.899483194527065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72.947643314672504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184.67</v>
      </c>
      <c r="AB41" s="75">
        <f>-STOA!Q41</f>
        <v>0</v>
      </c>
      <c r="AC41">
        <f t="shared" si="0"/>
        <v>4.3983817755960697</v>
      </c>
      <c r="AD41">
        <f t="shared" si="1"/>
        <v>197.86311103557284</v>
      </c>
      <c r="AE41">
        <f>'IDT-1'!E41</f>
        <v>0</v>
      </c>
      <c r="AF41" s="24"/>
      <c r="AG41">
        <f t="shared" si="2"/>
        <v>197.86311103557284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-160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1.3122</v>
      </c>
      <c r="E42">
        <f>GT_NG!S42</f>
        <v>1.9821663019693658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13.899483194527065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71.898945387336681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184.67</v>
      </c>
      <c r="AB42" s="75">
        <f>-STOA!Q42</f>
        <v>0</v>
      </c>
      <c r="AC42">
        <f t="shared" si="0"/>
        <v>4.3218034512073364</v>
      </c>
      <c r="AD42">
        <f t="shared" si="1"/>
        <v>204.89099143262578</v>
      </c>
      <c r="AE42">
        <f>'IDT-1'!E42</f>
        <v>0</v>
      </c>
      <c r="AF42" s="24"/>
      <c r="AG42">
        <f t="shared" si="2"/>
        <v>204.89099143262578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-152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1.3122</v>
      </c>
      <c r="E43">
        <f>GT_NG!S43</f>
        <v>1.982865412445731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17.359999999999996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71.610585024450046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184.67</v>
      </c>
      <c r="AB43" s="75">
        <f>-STOA!Q43</f>
        <v>0</v>
      </c>
      <c r="AC43">
        <f t="shared" si="0"/>
        <v>4.2891573337788387</v>
      </c>
      <c r="AD43">
        <f t="shared" si="1"/>
        <v>215.0964931031169</v>
      </c>
      <c r="AE43">
        <f>'IDT-1'!E43</f>
        <v>0</v>
      </c>
      <c r="AF43" s="24"/>
      <c r="AG43">
        <f t="shared" si="2"/>
        <v>215.0964931031169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-145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1.3122</v>
      </c>
      <c r="E44">
        <f>GT_NG!S44</f>
        <v>1.982865412445731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17.359999999999996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71.459771048697689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184.67</v>
      </c>
      <c r="AB44" s="75">
        <f>-STOA!Q44</f>
        <v>0</v>
      </c>
      <c r="AC44">
        <f t="shared" si="0"/>
        <v>4.2624770232078522</v>
      </c>
      <c r="AD44">
        <f t="shared" si="1"/>
        <v>217.97235943793561</v>
      </c>
      <c r="AE44">
        <f>'IDT-1'!E44</f>
        <v>0</v>
      </c>
      <c r="AF44" s="24"/>
      <c r="AG44">
        <f t="shared" si="2"/>
        <v>217.97235943793561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-142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1.3122</v>
      </c>
      <c r="E45">
        <f>GT_NG!S45</f>
        <v>1.982865412445731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17.359999999999996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71.37065421974404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184.67</v>
      </c>
      <c r="AB45" s="75">
        <f>-STOA!Q45</f>
        <v>0</v>
      </c>
      <c r="AC45">
        <f t="shared" si="0"/>
        <v>4.2278438109450853</v>
      </c>
      <c r="AD45">
        <f t="shared" si="1"/>
        <v>221.91787582124468</v>
      </c>
      <c r="AE45">
        <f>'IDT-1'!E45</f>
        <v>0</v>
      </c>
      <c r="AF45" s="24"/>
      <c r="AG45">
        <f t="shared" si="2"/>
        <v>221.91787582124468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-138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1.3122</v>
      </c>
      <c r="E46">
        <f>GT_NG!S46</f>
        <v>1.982865412445731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17.359999999999996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70.390658551235759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184.67</v>
      </c>
      <c r="AB46" s="75">
        <f>-STOA!Q46</f>
        <v>0</v>
      </c>
      <c r="AC46">
        <f t="shared" si="0"/>
        <v>4.2111406896047265</v>
      </c>
      <c r="AD46">
        <f t="shared" si="1"/>
        <v>221.95458327407673</v>
      </c>
      <c r="AE46">
        <f>'IDT-1'!E46</f>
        <v>0</v>
      </c>
      <c r="AF46" s="24"/>
      <c r="AG46">
        <f t="shared" si="2"/>
        <v>221.95458327407673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-137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1.3365</v>
      </c>
      <c r="E47">
        <f>GT_NG!S47</f>
        <v>1.982865412445731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17.359999999999996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70.390658551235759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184.67</v>
      </c>
      <c r="AB47" s="75">
        <f>-STOA!Q47</f>
        <v>0</v>
      </c>
      <c r="AC47">
        <f t="shared" si="0"/>
        <v>4.1689890209802813</v>
      </c>
      <c r="AD47">
        <f t="shared" si="1"/>
        <v>227.02103494270119</v>
      </c>
      <c r="AE47">
        <f>'IDT-1'!E47</f>
        <v>0</v>
      </c>
      <c r="AF47" s="24"/>
      <c r="AG47">
        <f t="shared" si="2"/>
        <v>227.02103494270119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-132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1.3365</v>
      </c>
      <c r="E48">
        <f>GT_NG!S48</f>
        <v>1.982865412445731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17.359999999999996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70.390658551235759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184.67</v>
      </c>
      <c r="AB48" s="75">
        <f>-STOA!Q48</f>
        <v>0</v>
      </c>
      <c r="AC48">
        <f t="shared" si="0"/>
        <v>4.1520467055305028</v>
      </c>
      <c r="AD48">
        <f t="shared" si="1"/>
        <v>229.03797725815099</v>
      </c>
      <c r="AE48">
        <f>'IDT-1'!E48</f>
        <v>0</v>
      </c>
      <c r="AF48" s="24"/>
      <c r="AG48">
        <f t="shared" si="2"/>
        <v>229.03797725815099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-130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1.3365</v>
      </c>
      <c r="E49">
        <f>GT_NG!S49</f>
        <v>2.0824074074074073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17.359999999999996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70.390658551235759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184.67</v>
      </c>
      <c r="AB49" s="75">
        <f>-STOA!Q49</f>
        <v>0</v>
      </c>
      <c r="AC49">
        <f t="shared" si="0"/>
        <v>4.1867674891877371</v>
      </c>
      <c r="AD49">
        <f t="shared" si="1"/>
        <v>225.10279846945542</v>
      </c>
      <c r="AE49">
        <f>'IDT-1'!E49</f>
        <v>0</v>
      </c>
      <c r="AF49" s="24"/>
      <c r="AG49">
        <f t="shared" si="2"/>
        <v>225.10279846945542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-134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1.3365</v>
      </c>
      <c r="E50">
        <f>GT_NG!S50</f>
        <v>2.0825552825552824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17.359999999999996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70.390658551235759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184.67</v>
      </c>
      <c r="AB50" s="75">
        <f>-STOA!Q50</f>
        <v>0</v>
      </c>
      <c r="AC50">
        <f t="shared" si="0"/>
        <v>4.2206533622385347</v>
      </c>
      <c r="AD50">
        <f t="shared" si="1"/>
        <v>221.06906047155246</v>
      </c>
      <c r="AE50">
        <f>'IDT-1'!E50</f>
        <v>0</v>
      </c>
      <c r="AF50" s="24"/>
      <c r="AG50">
        <f t="shared" si="2"/>
        <v>221.06906047155246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-138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1.3365</v>
      </c>
      <c r="E51">
        <f>GT_NG!S51</f>
        <v>2.0825552825552824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17.359999999999996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69.506171527203861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184.67</v>
      </c>
      <c r="AB51" s="75">
        <f>-STOA!Q51</f>
        <v>0</v>
      </c>
      <c r="AC51">
        <f t="shared" si="0"/>
        <v>4.179339040337112</v>
      </c>
      <c r="AD51">
        <f t="shared" si="1"/>
        <v>224.22588776942203</v>
      </c>
      <c r="AE51">
        <f>'IDT-1'!E51</f>
        <v>0</v>
      </c>
      <c r="AF51" s="24"/>
      <c r="AG51">
        <f t="shared" si="2"/>
        <v>224.22588776942203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-134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1.3365</v>
      </c>
      <c r="E52">
        <f>GT_NG!S52</f>
        <v>2.0825552825552824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17.359999999999996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69.506171527203861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184.67</v>
      </c>
      <c r="AB52" s="75">
        <f>-STOA!Q52</f>
        <v>0</v>
      </c>
      <c r="AC52">
        <f t="shared" si="0"/>
        <v>4.1539255671624442</v>
      </c>
      <c r="AD52">
        <f t="shared" si="1"/>
        <v>227.2513012425967</v>
      </c>
      <c r="AE52">
        <f>'IDT-1'!E52</f>
        <v>0</v>
      </c>
      <c r="AF52" s="24"/>
      <c r="AG52">
        <f t="shared" si="2"/>
        <v>227.2513012425967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-131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1.3365</v>
      </c>
      <c r="E53">
        <f>GT_NG!S53</f>
        <v>2.0825552825552824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17.359999999999996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69.236275270067352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184.67</v>
      </c>
      <c r="AB53" s="75">
        <f>-STOA!Q53</f>
        <v>0</v>
      </c>
      <c r="AC53">
        <f t="shared" si="0"/>
        <v>4.1431872808776085</v>
      </c>
      <c r="AD53">
        <f t="shared" si="1"/>
        <v>227.99214327174496</v>
      </c>
      <c r="AE53">
        <f>'IDT-1'!E53</f>
        <v>0</v>
      </c>
      <c r="AF53" s="24"/>
      <c r="AG53">
        <f t="shared" si="2"/>
        <v>227.99214327174496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-130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1.3365</v>
      </c>
      <c r="E54">
        <f>GT_NG!S54</f>
        <v>2.0824791418355186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17.359999999999996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69.436427452276931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184.67</v>
      </c>
      <c r="AB54" s="75">
        <f>-STOA!Q54</f>
        <v>0</v>
      </c>
      <c r="AC54">
        <f t="shared" si="0"/>
        <v>4.1363967619012341</v>
      </c>
      <c r="AD54">
        <f t="shared" si="1"/>
        <v>229.1990098322112</v>
      </c>
      <c r="AE54">
        <f>'IDT-1'!E54</f>
        <v>0</v>
      </c>
      <c r="AF54" s="24"/>
      <c r="AG54">
        <f t="shared" si="2"/>
        <v>229.1990098322112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-129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1.3365</v>
      </c>
      <c r="E55">
        <f>GT_NG!S55</f>
        <v>2.0824791418355186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17.359999999999996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68.926077387482295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184.67</v>
      </c>
      <c r="AB55" s="75">
        <f>-STOA!Q55</f>
        <v>0</v>
      </c>
      <c r="AC55">
        <f t="shared" si="0"/>
        <v>4.1066963481822922</v>
      </c>
      <c r="AD55">
        <f t="shared" si="1"/>
        <v>231.71836018113552</v>
      </c>
      <c r="AE55">
        <f>'IDT-1'!E55</f>
        <v>0</v>
      </c>
      <c r="AF55" s="24"/>
      <c r="AG55">
        <f t="shared" si="2"/>
        <v>231.71836018113552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-126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1.3365</v>
      </c>
      <c r="E56">
        <f>GT_NG!S56</f>
        <v>2.0824791418355186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17.359999999999996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68.926077387482295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184.67</v>
      </c>
      <c r="AB56" s="75">
        <f>-STOA!Q56</f>
        <v>0</v>
      </c>
      <c r="AC56">
        <f t="shared" si="0"/>
        <v>4.1321098213569591</v>
      </c>
      <c r="AD56">
        <f t="shared" si="1"/>
        <v>228.69294670796086</v>
      </c>
      <c r="AE56">
        <f>'IDT-1'!E56</f>
        <v>0</v>
      </c>
      <c r="AF56" s="24"/>
      <c r="AG56">
        <f t="shared" si="2"/>
        <v>228.69294670796086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-129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1.3365</v>
      </c>
      <c r="E57">
        <f>GT_NG!S57</f>
        <v>2.0824791418355186</v>
      </c>
      <c r="F57">
        <f>GT_Spot!S57</f>
        <v>0</v>
      </c>
      <c r="G57">
        <f>PPCL_NG!S57</f>
        <v>87.45</v>
      </c>
      <c r="H57">
        <f>PPCL_Spot!S57</f>
        <v>0</v>
      </c>
      <c r="I57">
        <f>Bawana_NG!S57</f>
        <v>17.359999999999996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68.127768660177892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184.67</v>
      </c>
      <c r="AB57" s="75">
        <f>-STOA!Q57</f>
        <v>0</v>
      </c>
      <c r="AC57">
        <f t="shared" si="0"/>
        <v>4.1169328703227128</v>
      </c>
      <c r="AD57">
        <f t="shared" si="1"/>
        <v>228.9098149316907</v>
      </c>
      <c r="AE57">
        <f>'IDT-1'!E57</f>
        <v>0</v>
      </c>
      <c r="AF57" s="24"/>
      <c r="AG57">
        <f t="shared" si="2"/>
        <v>228.9098149316907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-128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1.3365</v>
      </c>
      <c r="E58">
        <f>GT_NG!S58</f>
        <v>2.0824791418355186</v>
      </c>
      <c r="F58">
        <f>GT_Spot!S58</f>
        <v>0</v>
      </c>
      <c r="G58">
        <f>PPCL_NG!S58</f>
        <v>87.45</v>
      </c>
      <c r="H58">
        <f>PPCL_Spot!S58</f>
        <v>0</v>
      </c>
      <c r="I58">
        <f>Bawana_NG!S58</f>
        <v>17.359999999999996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68.217939836840429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184.67</v>
      </c>
      <c r="AB58" s="75">
        <f>-STOA!Q58</f>
        <v>0</v>
      </c>
      <c r="AC58">
        <f t="shared" si="0"/>
        <v>4.1007479927568999</v>
      </c>
      <c r="AD58">
        <f t="shared" si="1"/>
        <v>231.01617098591902</v>
      </c>
      <c r="AE58">
        <f>'IDT-1'!E58</f>
        <v>0</v>
      </c>
      <c r="AF58" s="24"/>
      <c r="AG58">
        <f t="shared" si="2"/>
        <v>231.01617098591902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-126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1.3365</v>
      </c>
      <c r="E59">
        <f>GT_NG!S59</f>
        <v>2.0824791418355186</v>
      </c>
      <c r="F59">
        <f>GT_Spot!S59</f>
        <v>0</v>
      </c>
      <c r="G59">
        <f>PPCL_NG!S59</f>
        <v>87.45</v>
      </c>
      <c r="H59">
        <f>PPCL_Spot!S59</f>
        <v>0</v>
      </c>
      <c r="I59">
        <f>Bawana_NG!S59</f>
        <v>17.359999999999996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67.127447910011682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184.67</v>
      </c>
      <c r="AB59" s="75">
        <f>-STOA!Q59</f>
        <v>0</v>
      </c>
      <c r="AC59">
        <f t="shared" si="0"/>
        <v>4.0407609142222043</v>
      </c>
      <c r="AD59">
        <f t="shared" si="1"/>
        <v>235.98566613762503</v>
      </c>
      <c r="AE59">
        <f>'IDT-1'!E59</f>
        <v>0</v>
      </c>
      <c r="AF59" s="24"/>
      <c r="AG59">
        <f t="shared" si="2"/>
        <v>235.98566613762503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-120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1.3365</v>
      </c>
      <c r="E60">
        <f>GT_NG!S60</f>
        <v>2.0824791418355186</v>
      </c>
      <c r="F60">
        <f>GT_Spot!S60</f>
        <v>0</v>
      </c>
      <c r="G60">
        <f>PPCL_NG!S60</f>
        <v>87.45</v>
      </c>
      <c r="H60">
        <f>PPCL_Spot!S60</f>
        <v>0</v>
      </c>
      <c r="I60">
        <f>Bawana_NG!S60</f>
        <v>17.359999999999996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67.127447910011682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184.67</v>
      </c>
      <c r="AB60" s="75">
        <f>-STOA!Q60</f>
        <v>0</v>
      </c>
      <c r="AC60">
        <f t="shared" si="0"/>
        <v>4.0746455451217614</v>
      </c>
      <c r="AD60">
        <f t="shared" si="1"/>
        <v>231.95178150672547</v>
      </c>
      <c r="AE60">
        <f>'IDT-1'!E60</f>
        <v>0</v>
      </c>
      <c r="AF60" s="24"/>
      <c r="AG60">
        <f t="shared" si="2"/>
        <v>231.95178150672547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-124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1.3365</v>
      </c>
      <c r="E61">
        <f>GT_NG!S61</f>
        <v>2.0824791418355186</v>
      </c>
      <c r="F61">
        <f>GT_Spot!S61</f>
        <v>0</v>
      </c>
      <c r="G61">
        <f>PPCL_NG!S61</f>
        <v>87.45</v>
      </c>
      <c r="H61">
        <f>PPCL_Spot!S61</f>
        <v>0</v>
      </c>
      <c r="I61">
        <f>Bawana_NG!S61</f>
        <v>17.359999999999996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67.127447910011682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184.67</v>
      </c>
      <c r="AB61" s="75">
        <f>-STOA!Q61</f>
        <v>0</v>
      </c>
      <c r="AC61">
        <f t="shared" si="0"/>
        <v>4.0746455451217614</v>
      </c>
      <c r="AD61">
        <f t="shared" si="1"/>
        <v>231.95178150672547</v>
      </c>
      <c r="AE61">
        <f>'IDT-1'!E61</f>
        <v>0</v>
      </c>
      <c r="AF61" s="24"/>
      <c r="AG61">
        <f t="shared" si="2"/>
        <v>231.95178150672547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-124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1.3365</v>
      </c>
      <c r="E62">
        <f>GT_NG!S62</f>
        <v>2.0824791418355186</v>
      </c>
      <c r="F62">
        <f>GT_Spot!S62</f>
        <v>0</v>
      </c>
      <c r="G62">
        <f>PPCL_NG!S62</f>
        <v>87.45</v>
      </c>
      <c r="H62">
        <f>PPCL_Spot!S62</f>
        <v>0</v>
      </c>
      <c r="I62">
        <f>Bawana_NG!S62</f>
        <v>17.359999999999996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67.127447910011682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184.67</v>
      </c>
      <c r="AB62" s="75">
        <f>-STOA!Q62</f>
        <v>0</v>
      </c>
      <c r="AC62">
        <f t="shared" si="0"/>
        <v>4.0577032296719828</v>
      </c>
      <c r="AD62">
        <f t="shared" si="1"/>
        <v>233.96872382217526</v>
      </c>
      <c r="AE62">
        <f>'IDT-1'!E62</f>
        <v>0</v>
      </c>
      <c r="AF62" s="24"/>
      <c r="AG62">
        <f t="shared" si="2"/>
        <v>233.96872382217526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-122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1.3365</v>
      </c>
      <c r="E63">
        <f>GT_NG!S63</f>
        <v>2.0824791418355186</v>
      </c>
      <c r="F63">
        <f>GT_Spot!S63</f>
        <v>0</v>
      </c>
      <c r="G63">
        <f>PPCL_NG!S63</f>
        <v>87.45</v>
      </c>
      <c r="H63">
        <f>PPCL_Spot!S63</f>
        <v>0</v>
      </c>
      <c r="I63">
        <f>Bawana_NG!S63</f>
        <v>17.359999999999996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66.666981654704443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-17</v>
      </c>
      <c r="AA63" s="75">
        <f>STOA!K63</f>
        <v>184.67</v>
      </c>
      <c r="AB63" s="75">
        <f>-STOA!Q63</f>
        <v>0</v>
      </c>
      <c r="AC63">
        <f t="shared" si="0"/>
        <v>4.0453641554025124</v>
      </c>
      <c r="AD63">
        <f t="shared" si="1"/>
        <v>234.52059664113739</v>
      </c>
      <c r="AE63">
        <f>'IDT-1'!E63</f>
        <v>0</v>
      </c>
      <c r="AF63" s="24"/>
      <c r="AG63">
        <f t="shared" si="2"/>
        <v>234.52059664113739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-104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1.3365</v>
      </c>
      <c r="E64">
        <f>GT_NG!S64</f>
        <v>2.0824074074074073</v>
      </c>
      <c r="F64">
        <f>GT_Spot!S64</f>
        <v>0</v>
      </c>
      <c r="G64">
        <f>PPCL_NG!S64</f>
        <v>87.45</v>
      </c>
      <c r="H64">
        <f>PPCL_Spot!S64</f>
        <v>0</v>
      </c>
      <c r="I64">
        <f>Bawana_NG!S64</f>
        <v>17.359999999999996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66.666981654704443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-17</v>
      </c>
      <c r="AA64" s="75">
        <f>STOA!K64</f>
        <v>184.67</v>
      </c>
      <c r="AB64" s="75">
        <f>-STOA!Q64</f>
        <v>0</v>
      </c>
      <c r="AC64">
        <f t="shared" si="0"/>
        <v>4.0792481837328731</v>
      </c>
      <c r="AD64">
        <f t="shared" si="1"/>
        <v>230.48664087837898</v>
      </c>
      <c r="AE64">
        <f>'IDT-1'!E64</f>
        <v>0</v>
      </c>
      <c r="AF64" s="24"/>
      <c r="AG64">
        <f t="shared" si="2"/>
        <v>230.48664087837898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-108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1.3365</v>
      </c>
      <c r="E65">
        <f>GT_NG!S65</f>
        <v>2.0824074074074073</v>
      </c>
      <c r="F65">
        <f>GT_Spot!S65</f>
        <v>0</v>
      </c>
      <c r="G65">
        <f>PPCL_NG!S65</f>
        <v>87.45</v>
      </c>
      <c r="H65">
        <f>PPCL_Spot!S65</f>
        <v>0</v>
      </c>
      <c r="I65">
        <f>Bawana_NG!S65</f>
        <v>17.359999999999996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67.025073562168231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-18</v>
      </c>
      <c r="AA65" s="75">
        <f>STOA!K65</f>
        <v>184.67</v>
      </c>
      <c r="AB65" s="75">
        <f>-STOA!Q65</f>
        <v>0</v>
      </c>
      <c r="AC65">
        <f t="shared" si="0"/>
        <v>4.0822561557555685</v>
      </c>
      <c r="AD65">
        <f t="shared" si="1"/>
        <v>230.84172481382004</v>
      </c>
      <c r="AE65">
        <f>'IDT-1'!E65</f>
        <v>0</v>
      </c>
      <c r="AF65" s="24"/>
      <c r="AG65">
        <f t="shared" si="2"/>
        <v>230.84172481382004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-107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1.3365</v>
      </c>
      <c r="E66">
        <f>GT_NG!S66</f>
        <v>2.0824074074074073</v>
      </c>
      <c r="F66">
        <f>GT_Spot!S66</f>
        <v>0</v>
      </c>
      <c r="G66">
        <f>PPCL_NG!S66</f>
        <v>87.45</v>
      </c>
      <c r="H66">
        <f>PPCL_Spot!S66</f>
        <v>0</v>
      </c>
      <c r="I66">
        <f>Bawana_NG!S66</f>
        <v>17.359999999999996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67.025073562168231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-21</v>
      </c>
      <c r="AA66" s="75">
        <f>STOA!K66</f>
        <v>184.67</v>
      </c>
      <c r="AB66" s="75">
        <f>-STOA!Q66</f>
        <v>0</v>
      </c>
      <c r="AC66">
        <f t="shared" si="0"/>
        <v>4.0314292094062338</v>
      </c>
      <c r="AD66">
        <f t="shared" si="1"/>
        <v>236.89255176016937</v>
      </c>
      <c r="AE66">
        <f>'IDT-1'!E66</f>
        <v>0</v>
      </c>
      <c r="AF66" s="24"/>
      <c r="AG66">
        <f t="shared" si="2"/>
        <v>236.89255176016937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-98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1.3365</v>
      </c>
      <c r="E67">
        <f>GT_NG!S67</f>
        <v>2.0824074074074073</v>
      </c>
      <c r="F67">
        <f>GT_Spot!S67</f>
        <v>0</v>
      </c>
      <c r="G67">
        <f>PPCL_NG!S67</f>
        <v>87.45</v>
      </c>
      <c r="H67">
        <f>PPCL_Spot!S67</f>
        <v>0</v>
      </c>
      <c r="I67">
        <f>Bawana_NG!S67</f>
        <v>17.359999999999996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68.073780502502061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-24</v>
      </c>
      <c r="AA67" s="75">
        <f>STOA!K67</f>
        <v>184.67</v>
      </c>
      <c r="AB67" s="75">
        <f>-STOA!Q67</f>
        <v>0</v>
      </c>
      <c r="AC67">
        <f t="shared" si="0"/>
        <v>4.0995364517792625</v>
      </c>
      <c r="AD67">
        <f t="shared" si="1"/>
        <v>230.87315145813022</v>
      </c>
      <c r="AE67">
        <f>'IDT-1'!E67</f>
        <v>0</v>
      </c>
      <c r="AF67" s="24"/>
      <c r="AG67">
        <f t="shared" si="2"/>
        <v>230.87315145813022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-102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1.3365</v>
      </c>
      <c r="E68">
        <f>GT_NG!S68</f>
        <v>2.0824074074074073</v>
      </c>
      <c r="F68">
        <f>GT_Spot!S68</f>
        <v>0</v>
      </c>
      <c r="G68">
        <f>PPCL_NG!S68</f>
        <v>87.45</v>
      </c>
      <c r="H68">
        <f>PPCL_Spot!S68</f>
        <v>0</v>
      </c>
      <c r="I68">
        <f>Bawana_NG!S68</f>
        <v>17.359999999999996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69.283698565396904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-27</v>
      </c>
      <c r="AA68" s="75">
        <f>STOA!K68</f>
        <v>184.67000000000002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4.1435843944071351</v>
      </c>
      <c r="AD68">
        <f t="shared" ref="AD68:AD98" si="4">SUM(B68:AB68,AI68:AV68)-AC68</f>
        <v>228.03902157839718</v>
      </c>
      <c r="AE68">
        <f>'IDT-1'!E68</f>
        <v>0</v>
      </c>
      <c r="AF68" s="24"/>
      <c r="AG68">
        <f t="shared" ref="AG68:AG98" si="5">SUM(AD68:AF68)</f>
        <v>228.03902157839718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-103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1.3365</v>
      </c>
      <c r="E69">
        <f>GT_NG!S69</f>
        <v>2.0824074074074073</v>
      </c>
      <c r="F69">
        <f>GT_Spot!S69</f>
        <v>0</v>
      </c>
      <c r="G69">
        <f>PPCL_NG!S69</f>
        <v>87.45</v>
      </c>
      <c r="H69">
        <f>PPCL_Spot!S69</f>
        <v>0</v>
      </c>
      <c r="I69">
        <f>Bawana_NG!S69</f>
        <v>17.359999999999996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69.283698565396904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-31</v>
      </c>
      <c r="AA69" s="75">
        <f>STOA!K69</f>
        <v>184.67</v>
      </c>
      <c r="AB69" s="75">
        <f>-STOA!Q69</f>
        <v>0</v>
      </c>
      <c r="AC69">
        <f t="shared" si="3"/>
        <v>4.1605267098569128</v>
      </c>
      <c r="AD69">
        <f t="shared" si="4"/>
        <v>226.02207926294733</v>
      </c>
      <c r="AE69">
        <f>'IDT-1'!E69</f>
        <v>0</v>
      </c>
      <c r="AF69" s="24"/>
      <c r="AG69">
        <f t="shared" si="5"/>
        <v>226.02207926294733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-101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1.3365</v>
      </c>
      <c r="E70">
        <f>GT_NG!S70</f>
        <v>2.0824074074074073</v>
      </c>
      <c r="F70">
        <f>GT_Spot!S70</f>
        <v>0</v>
      </c>
      <c r="G70">
        <f>PPCL_NG!S70</f>
        <v>87.45</v>
      </c>
      <c r="H70">
        <f>PPCL_Spot!S70</f>
        <v>0</v>
      </c>
      <c r="I70">
        <f>Bawana_NG!S70</f>
        <v>17.359999999999996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69.283698565396904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-35</v>
      </c>
      <c r="AA70" s="75">
        <f>STOA!K70</f>
        <v>183.89999999999998</v>
      </c>
      <c r="AB70" s="75">
        <f>-STOA!Q70</f>
        <v>0</v>
      </c>
      <c r="AC70">
        <f t="shared" si="3"/>
        <v>4.0947606057826889</v>
      </c>
      <c r="AD70">
        <f t="shared" si="4"/>
        <v>232.31784536702159</v>
      </c>
      <c r="AE70">
        <f>'IDT-1'!E70</f>
        <v>0</v>
      </c>
      <c r="AF70" s="24"/>
      <c r="AG70">
        <f t="shared" si="5"/>
        <v>232.31784536702159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-90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1.3365</v>
      </c>
      <c r="E71">
        <f>GT_NG!S71</f>
        <v>2.0824074074074073</v>
      </c>
      <c r="F71">
        <f>GT_Spot!S71</f>
        <v>0</v>
      </c>
      <c r="G71">
        <f>PPCL_NG!S71</f>
        <v>87.45</v>
      </c>
      <c r="H71">
        <f>PPCL_Spot!S71</f>
        <v>0</v>
      </c>
      <c r="I71">
        <f>Bawana_NG!S71</f>
        <v>17.359999999999996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68.091823211362424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131.54</v>
      </c>
      <c r="AB71" s="75">
        <f>-STOA!Q71</f>
        <v>0</v>
      </c>
      <c r="AC71">
        <f t="shared" si="3"/>
        <v>3.2128958088394572</v>
      </c>
      <c r="AD71">
        <f t="shared" si="4"/>
        <v>230.64783480993037</v>
      </c>
      <c r="AE71">
        <f>'IDT-1'!E71</f>
        <v>0</v>
      </c>
      <c r="AF71" s="24"/>
      <c r="AG71">
        <f t="shared" si="5"/>
        <v>230.64783480993037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-74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1.3365</v>
      </c>
      <c r="E72">
        <f>GT_NG!S72</f>
        <v>2.0824074074074073</v>
      </c>
      <c r="F72">
        <f>GT_Spot!S72</f>
        <v>0</v>
      </c>
      <c r="G72">
        <f>PPCL_NG!S72</f>
        <v>87.45</v>
      </c>
      <c r="H72">
        <f>PPCL_Spot!S72</f>
        <v>0</v>
      </c>
      <c r="I72">
        <f>Bawana_NG!S72</f>
        <v>17.359999999999996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72.36181801829369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131.54</v>
      </c>
      <c r="AB72" s="75">
        <f>-STOA!Q72</f>
        <v>0</v>
      </c>
      <c r="AC72">
        <f t="shared" si="3"/>
        <v>3.2911195538421252</v>
      </c>
      <c r="AD72">
        <f t="shared" si="4"/>
        <v>229.83960587185896</v>
      </c>
      <c r="AE72">
        <f>'IDT-1'!E72</f>
        <v>0</v>
      </c>
      <c r="AF72" s="24"/>
      <c r="AG72">
        <f t="shared" si="5"/>
        <v>229.83960587185896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-79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1.2636000000000001</v>
      </c>
      <c r="E73">
        <f>GT_NG!S73</f>
        <v>2.0824074074074073</v>
      </c>
      <c r="F73">
        <f>GT_Spot!S73</f>
        <v>0</v>
      </c>
      <c r="G73">
        <f>PPCL_NG!S73</f>
        <v>87.45</v>
      </c>
      <c r="H73">
        <f>PPCL_Spot!S73</f>
        <v>0</v>
      </c>
      <c r="I73">
        <f>Bawana_NG!S73</f>
        <v>17.359999999999996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71.977556481883084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131.54</v>
      </c>
      <c r="AB73" s="75">
        <f>-STOA!Q73</f>
        <v>0</v>
      </c>
      <c r="AC73">
        <f t="shared" si="3"/>
        <v>3.3465775010104992</v>
      </c>
      <c r="AD73">
        <f t="shared" si="4"/>
        <v>222.32698638827995</v>
      </c>
      <c r="AE73">
        <f>'IDT-1'!E73</f>
        <v>0</v>
      </c>
      <c r="AF73" s="24"/>
      <c r="AG73">
        <f t="shared" si="5"/>
        <v>222.32698638827995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-86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1.2636000000000001</v>
      </c>
      <c r="E74">
        <f>GT_NG!S74</f>
        <v>2.0824074074074073</v>
      </c>
      <c r="F74">
        <f>GT_Spot!S74</f>
        <v>0</v>
      </c>
      <c r="G74">
        <f>PPCL_NG!S74</f>
        <v>87.45</v>
      </c>
      <c r="H74">
        <f>PPCL_Spot!S74</f>
        <v>0</v>
      </c>
      <c r="I74">
        <f>Bawana_NG!S74</f>
        <v>17.359999999999996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69.788153248528772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131.54</v>
      </c>
      <c r="AB74" s="75">
        <f>-STOA!Q74</f>
        <v>0</v>
      </c>
      <c r="AC74">
        <f t="shared" si="3"/>
        <v>3.3451288293001014</v>
      </c>
      <c r="AD74">
        <f t="shared" si="4"/>
        <v>218.13903182663609</v>
      </c>
      <c r="AE74">
        <f>'IDT-1'!E74</f>
        <v>0</v>
      </c>
      <c r="AF74" s="24"/>
      <c r="AG74">
        <f t="shared" si="5"/>
        <v>218.13903182663609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-88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1.2636000000000001</v>
      </c>
      <c r="E75">
        <f>GT_NG!S75</f>
        <v>2.0824074074074073</v>
      </c>
      <c r="F75">
        <f>GT_Spot!S75</f>
        <v>0</v>
      </c>
      <c r="G75">
        <f>PPCL_NG!S75</f>
        <v>87.45</v>
      </c>
      <c r="H75">
        <f>PPCL_Spot!S75</f>
        <v>0</v>
      </c>
      <c r="I75">
        <f>Bawana_NG!S75</f>
        <v>17.359999999999996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72.397987961374028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-10</v>
      </c>
      <c r="AA75" s="75">
        <f>STOA!K75</f>
        <v>131.54</v>
      </c>
      <c r="AB75" s="75">
        <f>-STOA!Q75</f>
        <v>0</v>
      </c>
      <c r="AC75">
        <f t="shared" si="3"/>
        <v>3.3670514408880012</v>
      </c>
      <c r="AD75">
        <f t="shared" si="4"/>
        <v>220.72694392789342</v>
      </c>
      <c r="AE75">
        <f>'IDT-1'!E75</f>
        <v>0</v>
      </c>
      <c r="AF75" s="24"/>
      <c r="AG75">
        <f t="shared" si="5"/>
        <v>220.72694392789342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-78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1.2636000000000001</v>
      </c>
      <c r="E76">
        <f>GT_NG!S76</f>
        <v>2.0824074074074073</v>
      </c>
      <c r="F76">
        <f>GT_Spot!S76</f>
        <v>0</v>
      </c>
      <c r="G76">
        <f>PPCL_NG!S76</f>
        <v>87.45</v>
      </c>
      <c r="H76">
        <f>PPCL_Spot!S76</f>
        <v>0</v>
      </c>
      <c r="I76">
        <f>Bawana_NG!S76</f>
        <v>17.359999999999996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78.403701456160363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-14</v>
      </c>
      <c r="AA76" s="75">
        <f>STOA!K76</f>
        <v>131.54</v>
      </c>
      <c r="AB76" s="75">
        <f>-STOA!Q76</f>
        <v>0</v>
      </c>
      <c r="AC76">
        <f t="shared" si="3"/>
        <v>3.4767975383184311</v>
      </c>
      <c r="AD76">
        <f t="shared" si="4"/>
        <v>219.62291132524936</v>
      </c>
      <c r="AE76">
        <f>'IDT-1'!E76</f>
        <v>0</v>
      </c>
      <c r="AF76" s="24"/>
      <c r="AG76">
        <f t="shared" si="5"/>
        <v>219.62291132524936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-81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1.2636000000000001</v>
      </c>
      <c r="E77">
        <f>GT_NG!S77</f>
        <v>2.0824791418355186</v>
      </c>
      <c r="F77">
        <f>GT_Spot!S77</f>
        <v>0</v>
      </c>
      <c r="G77">
        <f>PPCL_NG!S77</f>
        <v>87.45</v>
      </c>
      <c r="H77">
        <f>PPCL_Spot!S77</f>
        <v>0</v>
      </c>
      <c r="I77">
        <f>Bawana_NG!S77</f>
        <v>17.359999999999996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80.317023365344227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-17</v>
      </c>
      <c r="AA77" s="75">
        <f>STOA!K77</f>
        <v>131.54</v>
      </c>
      <c r="AB77" s="75">
        <f>-STOA!Q77</f>
        <v>0</v>
      </c>
      <c r="AC77">
        <f t="shared" si="3"/>
        <v>3.5352258335492164</v>
      </c>
      <c r="AD77">
        <f t="shared" si="4"/>
        <v>216.4778766736305</v>
      </c>
      <c r="AE77">
        <f>'IDT-1'!E77</f>
        <v>0</v>
      </c>
      <c r="AF77" s="24"/>
      <c r="AG77">
        <f t="shared" si="5"/>
        <v>216.4778766736305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-83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1.2636000000000001</v>
      </c>
      <c r="E78">
        <f>GT_NG!S78</f>
        <v>2.0824791418355186</v>
      </c>
      <c r="F78">
        <f>GT_Spot!S78</f>
        <v>0</v>
      </c>
      <c r="G78">
        <f>PPCL_NG!S78</f>
        <v>87.45</v>
      </c>
      <c r="H78">
        <f>PPCL_Spot!S78</f>
        <v>0</v>
      </c>
      <c r="I78">
        <f>Bawana_NG!S78</f>
        <v>17.359999999999996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84.336055638849373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-21</v>
      </c>
      <c r="AA78" s="75">
        <f>STOA!K78</f>
        <v>131.54</v>
      </c>
      <c r="AB78" s="75">
        <f>-STOA!Q78</f>
        <v>0</v>
      </c>
      <c r="AC78">
        <f t="shared" si="3"/>
        <v>3.6028703355462164</v>
      </c>
      <c r="AD78">
        <f t="shared" si="4"/>
        <v>216.42926444513867</v>
      </c>
      <c r="AE78">
        <f>'IDT-1'!E78</f>
        <v>0</v>
      </c>
      <c r="AF78" s="24"/>
      <c r="AG78">
        <f t="shared" si="5"/>
        <v>216.42926444513867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-83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1.2636000000000001</v>
      </c>
      <c r="E79">
        <f>GT_NG!S79</f>
        <v>2.0824791418355186</v>
      </c>
      <c r="F79">
        <f>GT_Spot!S79</f>
        <v>0</v>
      </c>
      <c r="G79">
        <f>PPCL_NG!S79</f>
        <v>87.45</v>
      </c>
      <c r="H79">
        <f>PPCL_Spot!S79</f>
        <v>0</v>
      </c>
      <c r="I79">
        <f>Bawana_NG!S79</f>
        <v>22.999999999999996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97.972326032719394</v>
      </c>
      <c r="P79" s="36">
        <v>0</v>
      </c>
      <c r="Q79" s="36">
        <v>0</v>
      </c>
      <c r="R79" s="38">
        <v>0</v>
      </c>
      <c r="S79" s="38">
        <v>7.96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-50</v>
      </c>
      <c r="AA79" s="75">
        <f>STOA!K79</f>
        <v>131.54</v>
      </c>
      <c r="AB79" s="75">
        <f>-STOA!Q79</f>
        <v>0</v>
      </c>
      <c r="AC79">
        <f t="shared" si="3"/>
        <v>4.0773185808765069</v>
      </c>
      <c r="AD79">
        <f t="shared" si="4"/>
        <v>214.19108659367842</v>
      </c>
      <c r="AE79">
        <f>'IDT-1'!E79</f>
        <v>0</v>
      </c>
      <c r="AF79" s="24"/>
      <c r="AG79">
        <f t="shared" si="5"/>
        <v>214.19108659367842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-83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1.2636000000000001</v>
      </c>
      <c r="E80">
        <f>GT_NG!S80</f>
        <v>2.0824791418355186</v>
      </c>
      <c r="F80">
        <f>GT_Spot!S80</f>
        <v>0</v>
      </c>
      <c r="G80">
        <f>PPCL_NG!S80</f>
        <v>87.45</v>
      </c>
      <c r="H80">
        <f>PPCL_Spot!S80</f>
        <v>0</v>
      </c>
      <c r="I80">
        <f>Bawana_NG!S80</f>
        <v>22.999999999999996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98.132821347461174</v>
      </c>
      <c r="P80" s="36">
        <v>0</v>
      </c>
      <c r="Q80" s="36">
        <v>0</v>
      </c>
      <c r="R80" s="38">
        <v>0</v>
      </c>
      <c r="S80" s="38">
        <v>7.96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-50</v>
      </c>
      <c r="AA80" s="75">
        <f>STOA!K80</f>
        <v>131.54</v>
      </c>
      <c r="AB80" s="75">
        <f>-STOA!Q80</f>
        <v>0</v>
      </c>
      <c r="AC80">
        <f t="shared" si="3"/>
        <v>4.0447821106207815</v>
      </c>
      <c r="AD80">
        <f t="shared" si="4"/>
        <v>218.38411837867588</v>
      </c>
      <c r="AE80">
        <f>'IDT-1'!E80</f>
        <v>0</v>
      </c>
      <c r="AF80" s="24"/>
      <c r="AG80">
        <f t="shared" si="5"/>
        <v>218.38411837867588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-79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1.2636000000000001</v>
      </c>
      <c r="E81">
        <f>GT_NG!S81</f>
        <v>2.0824791418355186</v>
      </c>
      <c r="F81">
        <f>GT_Spot!S81</f>
        <v>0</v>
      </c>
      <c r="G81">
        <f>PPCL_NG!S81</f>
        <v>87.45</v>
      </c>
      <c r="H81">
        <f>PPCL_Spot!S81</f>
        <v>0</v>
      </c>
      <c r="I81">
        <f>Bawana_NG!S81</f>
        <v>22.999172840394159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96.870570301241713</v>
      </c>
      <c r="P81" s="36">
        <v>0</v>
      </c>
      <c r="Q81" s="36">
        <v>0</v>
      </c>
      <c r="R81" s="38">
        <v>0</v>
      </c>
      <c r="S81" s="38">
        <v>7.96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-50</v>
      </c>
      <c r="AA81" s="75">
        <f>STOA!K81</f>
        <v>131.54</v>
      </c>
      <c r="AB81" s="75">
        <f>-STOA!Q81</f>
        <v>0</v>
      </c>
      <c r="AC81">
        <f t="shared" si="3"/>
        <v>4.0087587805171818</v>
      </c>
      <c r="AD81">
        <f t="shared" si="4"/>
        <v>220.15706350295417</v>
      </c>
      <c r="AE81">
        <f>'IDT-1'!E81</f>
        <v>0</v>
      </c>
      <c r="AF81" s="24"/>
      <c r="AG81">
        <f t="shared" si="5"/>
        <v>220.15706350295417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-76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1.2636000000000001</v>
      </c>
      <c r="E82">
        <f>GT_NG!S82</f>
        <v>2.0824791418355186</v>
      </c>
      <c r="F82">
        <f>GT_Spot!S82</f>
        <v>0</v>
      </c>
      <c r="G82">
        <f>PPCL_NG!S82</f>
        <v>87.45</v>
      </c>
      <c r="H82">
        <f>PPCL_Spot!S82</f>
        <v>0</v>
      </c>
      <c r="I82">
        <f>Bawana_NG!S82</f>
        <v>22.999172840394159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92.649998607689923</v>
      </c>
      <c r="P82" s="36">
        <v>0</v>
      </c>
      <c r="Q82" s="36">
        <v>0</v>
      </c>
      <c r="R82" s="38">
        <v>0</v>
      </c>
      <c r="S82" s="38">
        <v>7.96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-50</v>
      </c>
      <c r="AA82" s="75">
        <f>STOA!K82</f>
        <v>131.54</v>
      </c>
      <c r="AB82" s="75">
        <f>-STOA!Q82</f>
        <v>0</v>
      </c>
      <c r="AC82">
        <f t="shared" si="3"/>
        <v>3.9733059782913474</v>
      </c>
      <c r="AD82">
        <f t="shared" si="4"/>
        <v>215.97194461162829</v>
      </c>
      <c r="AE82">
        <f>'IDT-1'!E82</f>
        <v>0</v>
      </c>
      <c r="AF82" s="24"/>
      <c r="AG82">
        <f t="shared" si="5"/>
        <v>215.97194461162829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-76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1.2636000000000001</v>
      </c>
      <c r="E83">
        <f>GT_NG!S83</f>
        <v>2.0824791418355186</v>
      </c>
      <c r="F83">
        <f>GT_Spot!S83</f>
        <v>0</v>
      </c>
      <c r="G83">
        <f>PPCL_NG!S83</f>
        <v>87.45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92.240974876767183</v>
      </c>
      <c r="P83" s="36">
        <v>0</v>
      </c>
      <c r="Q83" s="36">
        <v>0</v>
      </c>
      <c r="R83" s="38">
        <v>0</v>
      </c>
      <c r="S83" s="38">
        <v>7.96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-50</v>
      </c>
      <c r="AA83" s="75">
        <f>STOA!K83</f>
        <v>131.54</v>
      </c>
      <c r="AB83" s="75">
        <f>-STOA!Q83</f>
        <v>0</v>
      </c>
      <c r="AC83">
        <f t="shared" si="3"/>
        <v>3.9698695805120732</v>
      </c>
      <c r="AD83">
        <f t="shared" si="4"/>
        <v>215.56628603568447</v>
      </c>
      <c r="AE83">
        <f>'IDT-1'!E83</f>
        <v>0</v>
      </c>
      <c r="AF83" s="24"/>
      <c r="AG83">
        <f t="shared" si="5"/>
        <v>215.56628603568447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-76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1.2636000000000001</v>
      </c>
      <c r="E84">
        <f>GT_NG!S84</f>
        <v>2.0824791418355186</v>
      </c>
      <c r="F84">
        <f>GT_Spot!S84</f>
        <v>0</v>
      </c>
      <c r="G84">
        <f>PPCL_NG!S84</f>
        <v>87.45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92.240974876767183</v>
      </c>
      <c r="P84" s="36">
        <v>0</v>
      </c>
      <c r="Q84" s="36">
        <v>0</v>
      </c>
      <c r="R84" s="38">
        <v>0</v>
      </c>
      <c r="S84" s="38">
        <v>7.96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-50</v>
      </c>
      <c r="AA84" s="75">
        <f>STOA!K84</f>
        <v>131.54</v>
      </c>
      <c r="AB84" s="75">
        <f>-STOA!Q84</f>
        <v>0</v>
      </c>
      <c r="AC84">
        <f t="shared" si="3"/>
        <v>3.9275137918876277</v>
      </c>
      <c r="AD84">
        <f t="shared" si="4"/>
        <v>220.6086418243089</v>
      </c>
      <c r="AE84">
        <f>'IDT-1'!E84</f>
        <v>0</v>
      </c>
      <c r="AF84" s="24"/>
      <c r="AG84">
        <f t="shared" si="5"/>
        <v>220.6086418243089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-71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1.2636000000000001</v>
      </c>
      <c r="E85">
        <f>GT_NG!S85</f>
        <v>2.0824791418355186</v>
      </c>
      <c r="F85">
        <f>GT_Spot!S85</f>
        <v>0</v>
      </c>
      <c r="G85">
        <f>PPCL_NG!S85</f>
        <v>42.89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93.19090174496408</v>
      </c>
      <c r="P85" s="36">
        <v>0</v>
      </c>
      <c r="Q85" s="36">
        <v>0</v>
      </c>
      <c r="R85" s="38">
        <v>0</v>
      </c>
      <c r="S85" s="38">
        <v>7.9600000000000009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-50</v>
      </c>
      <c r="AA85" s="75">
        <f>STOA!K85</f>
        <v>131.54</v>
      </c>
      <c r="AB85" s="75">
        <f>-STOA!Q85</f>
        <v>0</v>
      </c>
      <c r="AC85">
        <f t="shared" si="3"/>
        <v>3.5696603353053709</v>
      </c>
      <c r="AD85">
        <f t="shared" si="4"/>
        <v>176.35642214908808</v>
      </c>
      <c r="AE85">
        <f>'IDT-1'!E85</f>
        <v>0</v>
      </c>
      <c r="AF85" s="24"/>
      <c r="AG85">
        <f t="shared" si="5"/>
        <v>176.35642214908808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-72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1.2636000000000001</v>
      </c>
      <c r="E86">
        <f>GT_NG!S86</f>
        <v>2.0824791418355186</v>
      </c>
      <c r="F86">
        <f>GT_Spot!S86</f>
        <v>0</v>
      </c>
      <c r="G86">
        <f>PPCL_NG!S86</f>
        <v>42.89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92.638505980841003</v>
      </c>
      <c r="P86" s="36">
        <v>0</v>
      </c>
      <c r="Q86" s="36">
        <v>0</v>
      </c>
      <c r="R86" s="38">
        <v>0</v>
      </c>
      <c r="S86" s="38">
        <v>7.9600000000000009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-50</v>
      </c>
      <c r="AA86" s="75">
        <f>STOA!K86</f>
        <v>131.54</v>
      </c>
      <c r="AB86" s="75">
        <f>-STOA!Q86</f>
        <v>0</v>
      </c>
      <c r="AC86">
        <f t="shared" si="3"/>
        <v>3.565020210886737</v>
      </c>
      <c r="AD86">
        <f t="shared" si="4"/>
        <v>175.80866650938364</v>
      </c>
      <c r="AE86">
        <f>'IDT-1'!E86</f>
        <v>0</v>
      </c>
      <c r="AF86" s="24"/>
      <c r="AG86">
        <f t="shared" si="5"/>
        <v>175.80866650938364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-72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1.2636000000000001</v>
      </c>
      <c r="E87">
        <f>GT_NG!S87</f>
        <v>2.0824791418355186</v>
      </c>
      <c r="F87">
        <f>GT_Spot!S87</f>
        <v>0</v>
      </c>
      <c r="G87">
        <f>PPCL_NG!S87</f>
        <v>87.45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92.648628394830652</v>
      </c>
      <c r="P87" s="36">
        <v>0</v>
      </c>
      <c r="Q87" s="36">
        <v>0</v>
      </c>
      <c r="R87" s="38">
        <v>0</v>
      </c>
      <c r="S87" s="38">
        <v>7.9600000000000009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-50</v>
      </c>
      <c r="AA87" s="75">
        <f>STOA!K87</f>
        <v>131.54</v>
      </c>
      <c r="AB87" s="75">
        <f>-STOA!Q87</f>
        <v>0</v>
      </c>
      <c r="AC87">
        <f t="shared" si="3"/>
        <v>3.9394092391642506</v>
      </c>
      <c r="AD87">
        <f t="shared" si="4"/>
        <v>220.00439989509579</v>
      </c>
      <c r="AE87">
        <f>'IDT-1'!E87</f>
        <v>0</v>
      </c>
      <c r="AF87" s="24"/>
      <c r="AG87">
        <f t="shared" si="5"/>
        <v>220.00439989509579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-72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1.2636000000000001</v>
      </c>
      <c r="E88">
        <f>GT_NG!S88</f>
        <v>2.0824791418355186</v>
      </c>
      <c r="F88">
        <f>GT_Spot!S88</f>
        <v>0</v>
      </c>
      <c r="G88">
        <f>PPCL_NG!S88</f>
        <v>87.45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92.648623814591772</v>
      </c>
      <c r="P88" s="36">
        <v>0</v>
      </c>
      <c r="Q88" s="36">
        <v>0</v>
      </c>
      <c r="R88" s="38">
        <v>0</v>
      </c>
      <c r="S88" s="38">
        <v>7.9600000000000009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-50</v>
      </c>
      <c r="AA88" s="75">
        <f>STOA!K88</f>
        <v>131.54</v>
      </c>
      <c r="AB88" s="75">
        <f>-STOA!Q88</f>
        <v>0</v>
      </c>
      <c r="AC88">
        <f t="shared" si="3"/>
        <v>3.9139957275155761</v>
      </c>
      <c r="AD88">
        <f t="shared" si="4"/>
        <v>223.02980882650556</v>
      </c>
      <c r="AE88">
        <f>'IDT-1'!E88</f>
        <v>0</v>
      </c>
      <c r="AF88" s="24"/>
      <c r="AG88">
        <f t="shared" si="5"/>
        <v>223.02980882650556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-69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1.2636000000000001</v>
      </c>
      <c r="E89">
        <f>GT_NG!S89</f>
        <v>2.0824791418355186</v>
      </c>
      <c r="F89">
        <f>GT_Spot!S89</f>
        <v>0</v>
      </c>
      <c r="G89">
        <f>PPCL_NG!S89</f>
        <v>87.45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92.648623814591772</v>
      </c>
      <c r="P89" s="36">
        <v>0</v>
      </c>
      <c r="Q89" s="36">
        <v>0</v>
      </c>
      <c r="R89" s="38">
        <v>0</v>
      </c>
      <c r="S89" s="38">
        <v>7.9600000000000009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-50</v>
      </c>
      <c r="AA89" s="75">
        <f>STOA!K89</f>
        <v>131.54</v>
      </c>
      <c r="AB89" s="75">
        <f>-STOA!Q89</f>
        <v>0</v>
      </c>
      <c r="AC89">
        <f t="shared" si="3"/>
        <v>3.9224668852404649</v>
      </c>
      <c r="AD89">
        <f t="shared" si="4"/>
        <v>222.02133766878069</v>
      </c>
      <c r="AE89">
        <f>'IDT-1'!E89</f>
        <v>0</v>
      </c>
      <c r="AF89" s="24"/>
      <c r="AG89">
        <f t="shared" si="5"/>
        <v>222.02133766878069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-70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1.2636000000000001</v>
      </c>
      <c r="E90">
        <f>GT_NG!S90</f>
        <v>2.0824791418355186</v>
      </c>
      <c r="F90">
        <f>GT_Spot!S90</f>
        <v>0</v>
      </c>
      <c r="G90">
        <f>PPCL_NG!S90</f>
        <v>87.45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93.301357125630304</v>
      </c>
      <c r="P90" s="36">
        <v>0</v>
      </c>
      <c r="Q90" s="36">
        <v>0</v>
      </c>
      <c r="R90" s="38">
        <v>0</v>
      </c>
      <c r="S90" s="38">
        <v>7.9600000000000009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-50</v>
      </c>
      <c r="AA90" s="75">
        <f>STOA!K90</f>
        <v>131.54</v>
      </c>
      <c r="AB90" s="75">
        <f>-STOA!Q90</f>
        <v>0</v>
      </c>
      <c r="AC90">
        <f t="shared" si="3"/>
        <v>3.9194786873282994</v>
      </c>
      <c r="AD90">
        <f t="shared" si="4"/>
        <v>223.67705917773134</v>
      </c>
      <c r="AE90">
        <f>'IDT-1'!E90</f>
        <v>0</v>
      </c>
      <c r="AF90" s="24"/>
      <c r="AG90">
        <f t="shared" si="5"/>
        <v>223.67705917773134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-69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1.2636000000000001</v>
      </c>
      <c r="E91">
        <f>GT_NG!S91</f>
        <v>2.0824791418355186</v>
      </c>
      <c r="F91">
        <f>GT_Spot!S91</f>
        <v>0</v>
      </c>
      <c r="G91">
        <f>PPCL_NG!S91</f>
        <v>87.45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93.301357125630304</v>
      </c>
      <c r="P91" s="36">
        <v>0</v>
      </c>
      <c r="Q91" s="36">
        <v>0</v>
      </c>
      <c r="R91" s="38">
        <v>0</v>
      </c>
      <c r="S91" s="38">
        <v>7.9600000000000009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-50</v>
      </c>
      <c r="AA91" s="75">
        <f>STOA!K91</f>
        <v>131.54</v>
      </c>
      <c r="AB91" s="75">
        <f>-STOA!Q91</f>
        <v>0</v>
      </c>
      <c r="AC91">
        <f t="shared" si="3"/>
        <v>3.9364210027780775</v>
      </c>
      <c r="AD91">
        <f t="shared" si="4"/>
        <v>221.66011686228157</v>
      </c>
      <c r="AE91">
        <f>'IDT-1'!E91</f>
        <v>0</v>
      </c>
      <c r="AF91" s="24"/>
      <c r="AG91">
        <f t="shared" si="5"/>
        <v>221.66011686228157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-71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1.2636000000000001</v>
      </c>
      <c r="E92">
        <f>GT_NG!S92</f>
        <v>2.0824074074074073</v>
      </c>
      <c r="F92">
        <f>GT_Spot!S92</f>
        <v>0</v>
      </c>
      <c r="G92">
        <f>PPCL_NG!S92</f>
        <v>87.45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93.301357125630304</v>
      </c>
      <c r="P92" s="36">
        <v>0</v>
      </c>
      <c r="Q92" s="36">
        <v>0</v>
      </c>
      <c r="R92" s="38">
        <v>0</v>
      </c>
      <c r="S92" s="38">
        <v>7.9600000000000009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-50</v>
      </c>
      <c r="AA92" s="75">
        <f>STOA!K92</f>
        <v>131.54</v>
      </c>
      <c r="AB92" s="75">
        <f>-STOA!Q92</f>
        <v>0</v>
      </c>
      <c r="AC92">
        <f t="shared" si="3"/>
        <v>3.9279492424839928</v>
      </c>
      <c r="AD92">
        <f t="shared" si="4"/>
        <v>222.66851688814759</v>
      </c>
      <c r="AE92">
        <f>'IDT-1'!E92</f>
        <v>0</v>
      </c>
      <c r="AF92" s="24"/>
      <c r="AG92">
        <f t="shared" si="5"/>
        <v>222.66851688814759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-70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1.2636000000000001</v>
      </c>
      <c r="E93">
        <f>GT_NG!S93</f>
        <v>2.0824074074074073</v>
      </c>
      <c r="F93">
        <f>GT_Spot!S93</f>
        <v>0</v>
      </c>
      <c r="G93">
        <f>PPCL_NG!S93</f>
        <v>87.45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93.301357125630304</v>
      </c>
      <c r="P93" s="36">
        <v>0</v>
      </c>
      <c r="Q93" s="36">
        <v>0</v>
      </c>
      <c r="R93" s="38">
        <v>0</v>
      </c>
      <c r="S93" s="38">
        <v>7.9600000000000009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-50</v>
      </c>
      <c r="AA93" s="75">
        <f>STOA!K93</f>
        <v>131.54</v>
      </c>
      <c r="AB93" s="75">
        <f>-STOA!Q93</f>
        <v>0</v>
      </c>
      <c r="AC93">
        <f t="shared" si="3"/>
        <v>3.8432376652351024</v>
      </c>
      <c r="AD93">
        <f t="shared" si="4"/>
        <v>232.75322846539649</v>
      </c>
      <c r="AE93">
        <f>'IDT-1'!E93</f>
        <v>0</v>
      </c>
      <c r="AF93" s="24"/>
      <c r="AG93">
        <f t="shared" si="5"/>
        <v>232.75322846539649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-60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1.2636000000000001</v>
      </c>
      <c r="E94">
        <f>GT_NG!S94</f>
        <v>2.0824074074074073</v>
      </c>
      <c r="F94">
        <f>GT_Spot!S94</f>
        <v>0</v>
      </c>
      <c r="G94">
        <f>PPCL_NG!S94</f>
        <v>87.45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92.648623814591772</v>
      </c>
      <c r="P94" s="36">
        <v>0</v>
      </c>
      <c r="Q94" s="36">
        <v>0</v>
      </c>
      <c r="R94" s="38">
        <v>0</v>
      </c>
      <c r="S94" s="38">
        <v>7.9600000000000009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-50</v>
      </c>
      <c r="AA94" s="75">
        <f>STOA!K94</f>
        <v>131.54</v>
      </c>
      <c r="AB94" s="75">
        <f>-STOA!Q94</f>
        <v>0</v>
      </c>
      <c r="AC94">
        <f t="shared" si="3"/>
        <v>3.8377547054223791</v>
      </c>
      <c r="AD94">
        <f t="shared" si="4"/>
        <v>232.10597811417065</v>
      </c>
      <c r="AE94">
        <f>'IDT-1'!E94</f>
        <v>0</v>
      </c>
      <c r="AF94" s="24"/>
      <c r="AG94">
        <f t="shared" si="5"/>
        <v>232.10597811417065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-60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1.2636000000000001</v>
      </c>
      <c r="E95">
        <f>GT_NG!S95</f>
        <v>2.0824074074074073</v>
      </c>
      <c r="F95">
        <f>GT_Spot!S95</f>
        <v>0</v>
      </c>
      <c r="G95">
        <f>PPCL_NG!S95</f>
        <v>87.45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92.648623814591772</v>
      </c>
      <c r="P95" s="36">
        <v>0</v>
      </c>
      <c r="Q95" s="36">
        <v>0</v>
      </c>
      <c r="R95" s="38">
        <v>0</v>
      </c>
      <c r="S95" s="38">
        <v>7.9600000000000009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-50</v>
      </c>
      <c r="AA95" s="75">
        <f>STOA!K95</f>
        <v>131.54</v>
      </c>
      <c r="AB95" s="75">
        <f>-STOA!Q95</f>
        <v>0</v>
      </c>
      <c r="AC95">
        <f t="shared" si="3"/>
        <v>3.8377547054223791</v>
      </c>
      <c r="AD95">
        <f t="shared" si="4"/>
        <v>232.10597811417065</v>
      </c>
      <c r="AE95">
        <f>'IDT-1'!E95</f>
        <v>0</v>
      </c>
      <c r="AF95" s="24"/>
      <c r="AG95">
        <f t="shared" si="5"/>
        <v>232.10597811417065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-60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1.2636000000000001</v>
      </c>
      <c r="E96">
        <f>GT_NG!S96</f>
        <v>2.0824074074074073</v>
      </c>
      <c r="F96">
        <f>GT_Spot!S96</f>
        <v>0</v>
      </c>
      <c r="G96">
        <f>PPCL_NG!S96</f>
        <v>87.45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92.648623814591772</v>
      </c>
      <c r="P96" s="36">
        <v>0</v>
      </c>
      <c r="Q96" s="36">
        <v>0</v>
      </c>
      <c r="R96" s="38">
        <v>0</v>
      </c>
      <c r="S96" s="38">
        <v>7.9600000000000009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-50</v>
      </c>
      <c r="AA96" s="75">
        <f>STOA!K96</f>
        <v>131.54</v>
      </c>
      <c r="AB96" s="75">
        <f>-STOA!Q96</f>
        <v>0</v>
      </c>
      <c r="AC96">
        <f t="shared" si="3"/>
        <v>3.8377547054223791</v>
      </c>
      <c r="AD96">
        <f t="shared" si="4"/>
        <v>232.10597811417065</v>
      </c>
      <c r="AE96">
        <f>'IDT-1'!E96</f>
        <v>0</v>
      </c>
      <c r="AF96" s="24"/>
      <c r="AG96">
        <f t="shared" si="5"/>
        <v>232.10597811417065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-60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1.2636000000000001</v>
      </c>
      <c r="E97">
        <f>GT_NG!S97</f>
        <v>2.0824074074074073</v>
      </c>
      <c r="F97">
        <f>GT_Spot!S97</f>
        <v>0</v>
      </c>
      <c r="G97">
        <f>PPCL_NG!S97</f>
        <v>87.45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92.638577290037588</v>
      </c>
      <c r="P97" s="36">
        <v>0</v>
      </c>
      <c r="Q97" s="36">
        <v>0</v>
      </c>
      <c r="R97" s="38">
        <v>0</v>
      </c>
      <c r="S97" s="38">
        <v>7.9600000000000009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-50</v>
      </c>
      <c r="AA97" s="75">
        <f>STOA!K97</f>
        <v>131.54</v>
      </c>
      <c r="AB97" s="75">
        <f>-STOA!Q97</f>
        <v>0</v>
      </c>
      <c r="AC97">
        <f t="shared" si="3"/>
        <v>3.837670314616124</v>
      </c>
      <c r="AD97">
        <f t="shared" si="4"/>
        <v>232.09601598042272</v>
      </c>
      <c r="AE97">
        <f>'IDT-1'!E97</f>
        <v>0</v>
      </c>
      <c r="AF97" s="24"/>
      <c r="AG97">
        <f t="shared" si="5"/>
        <v>232.09601598042272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-60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1.2636000000000001</v>
      </c>
      <c r="E98">
        <f>GT_NG!S98</f>
        <v>2.0824074074074073</v>
      </c>
      <c r="F98">
        <f>GT_Spot!S98</f>
        <v>0</v>
      </c>
      <c r="G98">
        <f>PPCL_NG!S98</f>
        <v>87.45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92.638577290037588</v>
      </c>
      <c r="P98" s="36">
        <v>0</v>
      </c>
      <c r="Q98" s="36">
        <v>0</v>
      </c>
      <c r="R98" s="38">
        <v>0</v>
      </c>
      <c r="S98" s="38">
        <v>7.9600000000000009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-50</v>
      </c>
      <c r="AA98" s="75">
        <f>STOA!K98</f>
        <v>131.54</v>
      </c>
      <c r="AB98" s="75">
        <f>-STOA!Q98</f>
        <v>0</v>
      </c>
      <c r="AC98">
        <f t="shared" si="3"/>
        <v>3.837670314616124</v>
      </c>
      <c r="AD98">
        <f t="shared" si="4"/>
        <v>232.09601598042272</v>
      </c>
      <c r="AE98">
        <f>'IDT-1'!E98</f>
        <v>0</v>
      </c>
      <c r="AF98" s="24"/>
      <c r="AG98">
        <f t="shared" si="5"/>
        <v>232.09601598042272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-60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4.8827268454435566E-2</v>
      </c>
      <c r="F99">
        <f t="shared" si="6"/>
        <v>0</v>
      </c>
      <c r="G99">
        <f t="shared" si="6"/>
        <v>2.0765199999999977</v>
      </c>
      <c r="H99">
        <f t="shared" si="6"/>
        <v>0</v>
      </c>
      <c r="I99">
        <f t="shared" si="6"/>
        <v>0.47847960964176556</v>
      </c>
      <c r="J99">
        <f t="shared" si="6"/>
        <v>0</v>
      </c>
      <c r="K99">
        <f t="shared" si="6"/>
        <v>5.9791556207094308E-3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1.9659075158454402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9.9289999999999934E-2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-0.86524749999999995</v>
      </c>
      <c r="AA99" s="75">
        <f t="shared" si="6"/>
        <v>3.5488775000000063</v>
      </c>
      <c r="AB99" s="75">
        <f t="shared" si="6"/>
        <v>0</v>
      </c>
      <c r="AC99">
        <f t="shared" si="6"/>
        <v>9.5546920301511268E-2</v>
      </c>
      <c r="AD99">
        <f t="shared" si="6"/>
        <v>5.0668901792608407</v>
      </c>
      <c r="AE99">
        <f t="shared" si="6"/>
        <v>0</v>
      </c>
      <c r="AG99">
        <f t="shared" si="6"/>
        <v>5.0668901792608407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-2.2277499999999999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45466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17.649999999999999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0.25006886236458431</v>
      </c>
      <c r="AD3">
        <f>SUM(B3:AB3,AI3:AV3)-AC3</f>
        <v>24.699703021546199</v>
      </c>
      <c r="AE3">
        <f>'IDT-1'!D3</f>
        <v>0</v>
      </c>
      <c r="AF3" s="24"/>
      <c r="AG3">
        <f>SUM(AD3:AF3)</f>
        <v>24.699703021546199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-2.4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17.649999999999999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0.25091597813707323</v>
      </c>
      <c r="AD4">
        <f t="shared" ref="AD4:AD67" si="1">SUM(B4:AB4,AI4:AV4)-AC4</f>
        <v>24.598855905773711</v>
      </c>
      <c r="AE4">
        <f>'IDT-1'!D4</f>
        <v>0</v>
      </c>
      <c r="AF4" s="24"/>
      <c r="AG4">
        <f t="shared" ref="AG4:AG67" si="2">SUM(AD4:AF4)</f>
        <v>24.598855905773711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-2.5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17.649999999999999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0.25176309390956214</v>
      </c>
      <c r="AD5">
        <f t="shared" si="1"/>
        <v>24.498008790001219</v>
      </c>
      <c r="AE5">
        <f>'IDT-1'!D5</f>
        <v>0</v>
      </c>
      <c r="AF5" s="24"/>
      <c r="AG5">
        <f t="shared" si="2"/>
        <v>24.498008790001219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-2.6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17.649999999999999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0.25345732545453992</v>
      </c>
      <c r="AD6">
        <f t="shared" si="1"/>
        <v>24.296314558456242</v>
      </c>
      <c r="AE6">
        <f>'IDT-1'!D6</f>
        <v>0</v>
      </c>
      <c r="AF6" s="24"/>
      <c r="AG6">
        <f t="shared" si="2"/>
        <v>24.296314558456242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-2.8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17.649999999999999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0.25684578854449558</v>
      </c>
      <c r="AD7">
        <f t="shared" si="1"/>
        <v>23.892926095366288</v>
      </c>
      <c r="AE7">
        <f>'IDT-1'!D7</f>
        <v>0</v>
      </c>
      <c r="AF7" s="24"/>
      <c r="AG7">
        <f t="shared" si="2"/>
        <v>23.892926095366288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-3.2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17.649999999999999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0.25854002008947341</v>
      </c>
      <c r="AD8">
        <f t="shared" si="1"/>
        <v>23.691231863821312</v>
      </c>
      <c r="AE8">
        <f>'IDT-1'!D8</f>
        <v>0</v>
      </c>
      <c r="AF8" s="24"/>
      <c r="AG8">
        <f t="shared" si="2"/>
        <v>23.691231863821312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-3.4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17.649999999999999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0.27463521976676264</v>
      </c>
      <c r="AD9">
        <f t="shared" si="1"/>
        <v>21.775136664144021</v>
      </c>
      <c r="AE9">
        <f>'IDT-1'!D9</f>
        <v>0</v>
      </c>
      <c r="AF9" s="24"/>
      <c r="AG9">
        <f t="shared" si="2"/>
        <v>21.775136664144021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-5.3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17.649999999999999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0.2754823355392515</v>
      </c>
      <c r="AD10">
        <f t="shared" si="1"/>
        <v>21.674289548371533</v>
      </c>
      <c r="AE10">
        <f>'IDT-1'!D10</f>
        <v>0</v>
      </c>
      <c r="AF10" s="24"/>
      <c r="AG10">
        <f t="shared" si="2"/>
        <v>21.674289548371533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-5.4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17.649999999999999</v>
      </c>
      <c r="H11">
        <f>PPCL_Spot!R11</f>
        <v>0</v>
      </c>
      <c r="I11">
        <f>Bawana_NG!R11</f>
        <v>5.8397972292628726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0.27632966421269795</v>
      </c>
      <c r="AD11">
        <f t="shared" si="1"/>
        <v>21.573467565050169</v>
      </c>
      <c r="AE11">
        <f>'IDT-1'!D11</f>
        <v>0</v>
      </c>
      <c r="AF11" s="24"/>
      <c r="AG11">
        <f t="shared" si="2"/>
        <v>21.573467565050169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-5.5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17.649999999999999</v>
      </c>
      <c r="H12">
        <f>PPCL_Spot!R12</f>
        <v>0</v>
      </c>
      <c r="I12">
        <f>Bawana_NG!R12</f>
        <v>5.8397972292628726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0.27717677998518686</v>
      </c>
      <c r="AD12">
        <f t="shared" si="1"/>
        <v>21.472620449277681</v>
      </c>
      <c r="AE12">
        <f>'IDT-1'!D12</f>
        <v>0</v>
      </c>
      <c r="AF12" s="24"/>
      <c r="AG12">
        <f t="shared" si="2"/>
        <v>21.472620449277681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-5.6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17.649999999999999</v>
      </c>
      <c r="H13">
        <f>PPCL_Spot!R13</f>
        <v>0</v>
      </c>
      <c r="I13">
        <f>Bawana_NG!R13</f>
        <v>5.839999999999999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0.27717848325937877</v>
      </c>
      <c r="AD13">
        <f t="shared" si="1"/>
        <v>21.47282151674062</v>
      </c>
      <c r="AE13">
        <f>'IDT-1'!D13</f>
        <v>0</v>
      </c>
      <c r="AF13" s="24"/>
      <c r="AG13">
        <f t="shared" si="2"/>
        <v>21.47282151674062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-5.6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17.649999999999999</v>
      </c>
      <c r="H14">
        <f>PPCL_Spot!R14</f>
        <v>0</v>
      </c>
      <c r="I14">
        <f>Bawana_NG!R14</f>
        <v>5.839999999999999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0.27717848325937877</v>
      </c>
      <c r="AD14">
        <f t="shared" si="1"/>
        <v>21.47282151674062</v>
      </c>
      <c r="AE14">
        <f>'IDT-1'!D14</f>
        <v>0</v>
      </c>
      <c r="AF14" s="24"/>
      <c r="AG14">
        <f t="shared" si="2"/>
        <v>21.47282151674062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-5.6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17.649999999999999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0.26480036083631864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0.27940280629040382</v>
      </c>
      <c r="AD15">
        <f t="shared" si="1"/>
        <v>21.735397554545916</v>
      </c>
      <c r="AE15">
        <f>'IDT-1'!D15</f>
        <v>0</v>
      </c>
      <c r="AF15" s="24"/>
      <c r="AG15">
        <f t="shared" si="2"/>
        <v>21.735397554545916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-5.6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17.649999999999999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0.26480036083631864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0.2785556905179149</v>
      </c>
      <c r="AD16">
        <f t="shared" si="1"/>
        <v>21.836244670318401</v>
      </c>
      <c r="AE16">
        <f>'IDT-1'!D16</f>
        <v>0</v>
      </c>
      <c r="AF16" s="24"/>
      <c r="AG16">
        <f t="shared" si="2"/>
        <v>21.836244670318401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-5.5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17.649999999999999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0.26480036083631864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0.2785556905179149</v>
      </c>
      <c r="AD17">
        <f t="shared" si="1"/>
        <v>21.836244670318401</v>
      </c>
      <c r="AE17">
        <f>'IDT-1'!D17</f>
        <v>0</v>
      </c>
      <c r="AF17" s="24"/>
      <c r="AG17">
        <f t="shared" si="2"/>
        <v>21.836244670318401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-5.5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17.649999999999999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0.26480036083631864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0.2785556905179149</v>
      </c>
      <c r="AD18">
        <f t="shared" si="1"/>
        <v>21.836244670318401</v>
      </c>
      <c r="AE18">
        <f>'IDT-1'!D18</f>
        <v>0</v>
      </c>
      <c r="AF18" s="24"/>
      <c r="AG18">
        <f t="shared" si="2"/>
        <v>21.836244670318401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-5.5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17.649999999999999</v>
      </c>
      <c r="H19">
        <f>PPCL_Spot!R19</f>
        <v>0</v>
      </c>
      <c r="I19">
        <f>Bawana_NG!R19</f>
        <v>5.8397899733870391</v>
      </c>
      <c r="J19">
        <f>Bawana_RLNG!R19</f>
        <v>0</v>
      </c>
      <c r="K19">
        <f>Bawana_Spot!R19</f>
        <v>0.26480036083631864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0.27855392629436604</v>
      </c>
      <c r="AD19">
        <f t="shared" si="1"/>
        <v>21.83603640792899</v>
      </c>
      <c r="AE19">
        <f>'IDT-1'!D19</f>
        <v>0</v>
      </c>
      <c r="AF19" s="24"/>
      <c r="AG19">
        <f t="shared" si="2"/>
        <v>21.83603640792899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-5.5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17.649999999999999</v>
      </c>
      <c r="H20">
        <f>PPCL_Spot!R20</f>
        <v>0</v>
      </c>
      <c r="I20">
        <f>Bawana_NG!R20</f>
        <v>5.8397899733870391</v>
      </c>
      <c r="J20">
        <f>Bawana_RLNG!R20</f>
        <v>0</v>
      </c>
      <c r="K20">
        <f>Bawana_Spot!R20</f>
        <v>0.26480036083631864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0.27855392629436604</v>
      </c>
      <c r="AD20">
        <f t="shared" si="1"/>
        <v>21.83603640792899</v>
      </c>
      <c r="AE20">
        <f>'IDT-1'!D20</f>
        <v>0</v>
      </c>
      <c r="AF20" s="24"/>
      <c r="AG20">
        <f t="shared" si="2"/>
        <v>21.83603640792899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-5.5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17.649999999999999</v>
      </c>
      <c r="H21">
        <f>PPCL_Spot!R21</f>
        <v>0</v>
      </c>
      <c r="I21">
        <f>Bawana_NG!R21</f>
        <v>5.8397899733870391</v>
      </c>
      <c r="J21">
        <f>Bawana_RLNG!R21</f>
        <v>0</v>
      </c>
      <c r="K21">
        <f>Bawana_Spot!R21</f>
        <v>0.26480036083631864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0.27855392629436604</v>
      </c>
      <c r="AD21">
        <f t="shared" si="1"/>
        <v>21.83603640792899</v>
      </c>
      <c r="AE21">
        <f>'IDT-1'!D21</f>
        <v>0</v>
      </c>
      <c r="AF21" s="24"/>
      <c r="AG21">
        <f t="shared" si="2"/>
        <v>21.83603640792899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-5.5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17.649999999999999</v>
      </c>
      <c r="H22">
        <f>PPCL_Spot!R22</f>
        <v>0</v>
      </c>
      <c r="I22">
        <f>Bawana_NG!R22</f>
        <v>5.8397899733870391</v>
      </c>
      <c r="J22">
        <f>Bawana_RLNG!R22</f>
        <v>0</v>
      </c>
      <c r="K22">
        <f>Bawana_Spot!R22</f>
        <v>0.26480036083631864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0.27855392629436604</v>
      </c>
      <c r="AD22">
        <f t="shared" si="1"/>
        <v>21.83603640792899</v>
      </c>
      <c r="AE22">
        <f>'IDT-1'!D22</f>
        <v>0</v>
      </c>
      <c r="AF22" s="24"/>
      <c r="AG22">
        <f t="shared" si="2"/>
        <v>21.83603640792899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-5.5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17.649999999999999</v>
      </c>
      <c r="H23">
        <f>PPCL_Spot!R23</f>
        <v>0</v>
      </c>
      <c r="I23">
        <f>Bawana_NG!R23</f>
        <v>5.8397899733870391</v>
      </c>
      <c r="J23">
        <f>Bawana_RLNG!R23</f>
        <v>0</v>
      </c>
      <c r="K23">
        <f>Bawana_Spot!R23</f>
        <v>0.26480036083631864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0.27431834743192152</v>
      </c>
      <c r="AD23">
        <f t="shared" si="1"/>
        <v>22.340271986791432</v>
      </c>
      <c r="AE23">
        <f>'IDT-1'!D23</f>
        <v>0</v>
      </c>
      <c r="AF23" s="24"/>
      <c r="AG23">
        <f t="shared" si="2"/>
        <v>22.340271986791432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-5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17.649999999999999</v>
      </c>
      <c r="H24">
        <f>PPCL_Spot!R24</f>
        <v>0</v>
      </c>
      <c r="I24">
        <f>Bawana_NG!R24</f>
        <v>5.8397899733870391</v>
      </c>
      <c r="J24">
        <f>Bawana_RLNG!R24</f>
        <v>0</v>
      </c>
      <c r="K24">
        <f>Bawana_Spot!R24</f>
        <v>0.26480036083631864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0.27431834743192152</v>
      </c>
      <c r="AD24">
        <f t="shared" si="1"/>
        <v>22.340271986791432</v>
      </c>
      <c r="AE24">
        <f>'IDT-1'!D24</f>
        <v>0</v>
      </c>
      <c r="AF24" s="24"/>
      <c r="AG24">
        <f t="shared" si="2"/>
        <v>22.340271986791432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-5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17.649999999999999</v>
      </c>
      <c r="H25">
        <f>PPCL_Spot!R25</f>
        <v>0</v>
      </c>
      <c r="I25">
        <f>Bawana_NG!R25</f>
        <v>5.8397899733870391</v>
      </c>
      <c r="J25">
        <f>Bawana_RLNG!R25</f>
        <v>0</v>
      </c>
      <c r="K25">
        <f>Bawana_Spot!R25</f>
        <v>0.26480036083631864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0.27008276856947694</v>
      </c>
      <c r="AD25">
        <f t="shared" si="1"/>
        <v>22.844507565653878</v>
      </c>
      <c r="AE25">
        <f>'IDT-1'!D25</f>
        <v>0</v>
      </c>
      <c r="AF25" s="24"/>
      <c r="AG25">
        <f t="shared" si="2"/>
        <v>22.844507565653878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-4.5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17.649999999999999</v>
      </c>
      <c r="H26">
        <f>PPCL_Spot!R26</f>
        <v>0</v>
      </c>
      <c r="I26">
        <f>Bawana_NG!R26</f>
        <v>5.8397899733870391</v>
      </c>
      <c r="J26">
        <f>Bawana_RLNG!R26</f>
        <v>0</v>
      </c>
      <c r="K26">
        <f>Bawana_Spot!R26</f>
        <v>0.26480036083631864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0.27008276856947694</v>
      </c>
      <c r="AD26">
        <f t="shared" si="1"/>
        <v>22.844507565653878</v>
      </c>
      <c r="AE26">
        <f>'IDT-1'!D26</f>
        <v>0</v>
      </c>
      <c r="AF26" s="24"/>
      <c r="AG26">
        <f t="shared" si="2"/>
        <v>22.844507565653878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-4.5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17.649999999999999</v>
      </c>
      <c r="H27">
        <f>PPCL_Spot!R27</f>
        <v>0</v>
      </c>
      <c r="I27">
        <f>Bawana_NG!R27</f>
        <v>5.8397899733870391</v>
      </c>
      <c r="J27">
        <f>Bawana_RLNG!R27</f>
        <v>0</v>
      </c>
      <c r="K27">
        <f>Bawana_Spot!R27</f>
        <v>0.26480036083631864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0.27008276856947694</v>
      </c>
      <c r="AD27">
        <f t="shared" si="1"/>
        <v>22.844507565653878</v>
      </c>
      <c r="AE27">
        <f>'IDT-1'!D27</f>
        <v>0</v>
      </c>
      <c r="AF27" s="24"/>
      <c r="AG27">
        <f t="shared" si="2"/>
        <v>22.844507565653878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-4.5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17.649999999999999</v>
      </c>
      <c r="H28">
        <f>PPCL_Spot!R28</f>
        <v>0</v>
      </c>
      <c r="I28">
        <f>Bawana_NG!R28</f>
        <v>5.8397899733870391</v>
      </c>
      <c r="J28">
        <f>Bawana_RLNG!R28</f>
        <v>0</v>
      </c>
      <c r="K28">
        <f>Bawana_Spot!R28</f>
        <v>0.26480036083631864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0.27008276856947694</v>
      </c>
      <c r="AD28">
        <f t="shared" si="1"/>
        <v>22.844507565653878</v>
      </c>
      <c r="AE28">
        <f>'IDT-1'!D28</f>
        <v>0</v>
      </c>
      <c r="AF28" s="24"/>
      <c r="AG28">
        <f t="shared" si="2"/>
        <v>22.844507565653878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-4.5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17.649999999999999</v>
      </c>
      <c r="H29">
        <f>PPCL_Spot!R29</f>
        <v>0</v>
      </c>
      <c r="I29">
        <f>Bawana_NG!R29</f>
        <v>5.8397899733870391</v>
      </c>
      <c r="J29">
        <f>Bawana_RLNG!R29</f>
        <v>0</v>
      </c>
      <c r="K29">
        <f>Bawana_Spot!R29</f>
        <v>0.26480036083631864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4.04</v>
      </c>
      <c r="AB29" s="75">
        <f>-STOA!R29</f>
        <v>0</v>
      </c>
      <c r="AC29">
        <f t="shared" si="0"/>
        <v>0.27159476856947695</v>
      </c>
      <c r="AD29">
        <f t="shared" si="1"/>
        <v>23.022995565653876</v>
      </c>
      <c r="AE29">
        <f>'IDT-1'!D29</f>
        <v>0</v>
      </c>
      <c r="AF29" s="24"/>
      <c r="AG29">
        <f t="shared" si="2"/>
        <v>23.022995565653876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-4.5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17.649999999999999</v>
      </c>
      <c r="H30">
        <f>PPCL_Spot!R30</f>
        <v>0</v>
      </c>
      <c r="I30">
        <f>Bawana_NG!R30</f>
        <v>5.8397899733870391</v>
      </c>
      <c r="J30">
        <f>Bawana_RLNG!R30</f>
        <v>0</v>
      </c>
      <c r="K30">
        <f>Bawana_Spot!R30</f>
        <v>0.26480036083631864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4.43</v>
      </c>
      <c r="AB30" s="75">
        <f>-STOA!R30</f>
        <v>0</v>
      </c>
      <c r="AC30">
        <f t="shared" si="0"/>
        <v>0.27487076856947695</v>
      </c>
      <c r="AD30">
        <f t="shared" si="1"/>
        <v>23.409719565653877</v>
      </c>
      <c r="AE30">
        <f>'IDT-1'!D30</f>
        <v>0</v>
      </c>
      <c r="AF30" s="24"/>
      <c r="AG30">
        <f t="shared" si="2"/>
        <v>23.409719565653877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-4.5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17.649999999999999</v>
      </c>
      <c r="H31">
        <f>PPCL_Spot!R31</f>
        <v>0</v>
      </c>
      <c r="I31">
        <f>Bawana_NG!R31</f>
        <v>5.8397899733870391</v>
      </c>
      <c r="J31">
        <f>Bawana_RLNG!R31</f>
        <v>0</v>
      </c>
      <c r="K31">
        <f>Bawana_Spot!R31</f>
        <v>0.26480036083631864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4.75</v>
      </c>
      <c r="AB31" s="75">
        <f>-STOA!R31</f>
        <v>0</v>
      </c>
      <c r="AC31">
        <f t="shared" si="0"/>
        <v>0.27755876856947698</v>
      </c>
      <c r="AD31">
        <f t="shared" si="1"/>
        <v>23.727031565653878</v>
      </c>
      <c r="AE31">
        <f>'IDT-1'!D31</f>
        <v>0</v>
      </c>
      <c r="AF31" s="24"/>
      <c r="AG31">
        <f t="shared" si="2"/>
        <v>23.727031565653878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-4.5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17.649999999999999</v>
      </c>
      <c r="H32">
        <f>PPCL_Spot!R32</f>
        <v>0</v>
      </c>
      <c r="I32">
        <f>Bawana_NG!R32</f>
        <v>5.8397899733870391</v>
      </c>
      <c r="J32">
        <f>Bawana_RLNG!R32</f>
        <v>0</v>
      </c>
      <c r="K32">
        <f>Bawana_Spot!R32</f>
        <v>0.26480036083631864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5.13</v>
      </c>
      <c r="AB32" s="75">
        <f>-STOA!R32</f>
        <v>0</v>
      </c>
      <c r="AC32">
        <f t="shared" si="0"/>
        <v>0.28075076856947695</v>
      </c>
      <c r="AD32">
        <f t="shared" si="1"/>
        <v>24.103839565653878</v>
      </c>
      <c r="AE32">
        <f>'IDT-1'!D32</f>
        <v>0</v>
      </c>
      <c r="AF32" s="24"/>
      <c r="AG32">
        <f t="shared" si="2"/>
        <v>24.103839565653878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-4.5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17.649999999999999</v>
      </c>
      <c r="H33">
        <f>PPCL_Spot!R33</f>
        <v>0</v>
      </c>
      <c r="I33">
        <f>Bawana_NG!R33</f>
        <v>5.8397828673408672</v>
      </c>
      <c r="J33">
        <f>Bawana_RLNG!R33</f>
        <v>0</v>
      </c>
      <c r="K33">
        <f>Bawana_Spot!R33</f>
        <v>0.26480036083631864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5.43</v>
      </c>
      <c r="AB33" s="75">
        <f>-STOA!R33</f>
        <v>0</v>
      </c>
      <c r="AC33">
        <f t="shared" si="0"/>
        <v>0.28496494042366693</v>
      </c>
      <c r="AD33">
        <f t="shared" si="1"/>
        <v>24.199618287753516</v>
      </c>
      <c r="AE33">
        <f>'IDT-1'!D33</f>
        <v>0</v>
      </c>
      <c r="AF33" s="24"/>
      <c r="AG33">
        <f t="shared" si="2"/>
        <v>24.199618287753516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-4.7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17.649999999999999</v>
      </c>
      <c r="H34">
        <f>PPCL_Spot!R34</f>
        <v>0</v>
      </c>
      <c r="I34">
        <f>Bawana_NG!R34</f>
        <v>5.8397828673408672</v>
      </c>
      <c r="J34">
        <f>Bawana_RLNG!R34</f>
        <v>0</v>
      </c>
      <c r="K34">
        <f>Bawana_Spot!R34</f>
        <v>0.26480036083631864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5.63</v>
      </c>
      <c r="AB34" s="75">
        <f>-STOA!R34</f>
        <v>0</v>
      </c>
      <c r="AC34">
        <f t="shared" si="0"/>
        <v>0.28749205619615581</v>
      </c>
      <c r="AD34">
        <f t="shared" si="1"/>
        <v>24.297091171981023</v>
      </c>
      <c r="AE34">
        <f>'IDT-1'!D34</f>
        <v>0</v>
      </c>
      <c r="AF34" s="24"/>
      <c r="AG34">
        <f t="shared" si="2"/>
        <v>24.297091171981023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-4.8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5.8397828673408672</v>
      </c>
      <c r="J35">
        <f>Bawana_RLNG!R35</f>
        <v>0</v>
      </c>
      <c r="K35">
        <f>Bawana_Spot!R35</f>
        <v>0.26480036083631864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5.67</v>
      </c>
      <c r="AB35" s="75">
        <f>-STOA!R35</f>
        <v>0</v>
      </c>
      <c r="AC35">
        <f t="shared" si="0"/>
        <v>0.28782805619615587</v>
      </c>
      <c r="AD35">
        <f t="shared" si="1"/>
        <v>24.336755171981029</v>
      </c>
      <c r="AE35">
        <f>'IDT-1'!D35</f>
        <v>0</v>
      </c>
      <c r="AF35" s="24"/>
      <c r="AG35">
        <f t="shared" si="2"/>
        <v>24.336755171981029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-4.8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5.8397828673408672</v>
      </c>
      <c r="J36">
        <f>Bawana_RLNG!R36</f>
        <v>0</v>
      </c>
      <c r="K36">
        <f>Bawana_Spot!R36</f>
        <v>0.26480036083631864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6.47</v>
      </c>
      <c r="AB36" s="75">
        <f>-STOA!R36</f>
        <v>0</v>
      </c>
      <c r="AC36">
        <f t="shared" si="0"/>
        <v>0.30047786660357817</v>
      </c>
      <c r="AD36">
        <f t="shared" si="1"/>
        <v>24.424105361573602</v>
      </c>
      <c r="AE36">
        <f>'IDT-1'!D36</f>
        <v>0</v>
      </c>
      <c r="AF36" s="24"/>
      <c r="AG36">
        <f t="shared" si="2"/>
        <v>24.424105361573602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-5.5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5.8397828673408672</v>
      </c>
      <c r="J37">
        <f>Bawana_RLNG!R37</f>
        <v>0</v>
      </c>
      <c r="K37">
        <f>Bawana_Spot!R37</f>
        <v>0.26480036083631864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7.85</v>
      </c>
      <c r="AB37" s="75">
        <f>-STOA!R37</f>
        <v>0</v>
      </c>
      <c r="AC37">
        <f t="shared" si="0"/>
        <v>0.36713239181535712</v>
      </c>
      <c r="AD37">
        <f t="shared" si="1"/>
        <v>19.237450836361827</v>
      </c>
      <c r="AE37">
        <f>'IDT-1'!D37</f>
        <v>0</v>
      </c>
      <c r="AF37" s="24"/>
      <c r="AG37">
        <f t="shared" si="2"/>
        <v>19.237450836361827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-12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5.8397828673408672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8.41</v>
      </c>
      <c r="AB38" s="75">
        <f>-STOA!R38</f>
        <v>0</v>
      </c>
      <c r="AC38">
        <f t="shared" si="0"/>
        <v>0.37215341610179875</v>
      </c>
      <c r="AD38">
        <f t="shared" si="1"/>
        <v>19.227629451239064</v>
      </c>
      <c r="AE38">
        <f>'IDT-1'!D38</f>
        <v>0</v>
      </c>
      <c r="AF38" s="24"/>
      <c r="AG38">
        <f t="shared" si="2"/>
        <v>19.227629451239064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-12.3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5.8397828673408672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9.3699999999999992</v>
      </c>
      <c r="AB39" s="75">
        <f>-STOA!R39</f>
        <v>0</v>
      </c>
      <c r="AC39">
        <f t="shared" si="0"/>
        <v>0.38614722650922106</v>
      </c>
      <c r="AD39">
        <f t="shared" si="1"/>
        <v>19.473635640831642</v>
      </c>
      <c r="AE39">
        <f>'IDT-1'!D39</f>
        <v>0</v>
      </c>
      <c r="AF39" s="24"/>
      <c r="AG39">
        <f t="shared" si="2"/>
        <v>19.473635640831642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-13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5.8397828673408672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8.8699999999999992</v>
      </c>
      <c r="AB40" s="75">
        <f>-STOA!R40</f>
        <v>0</v>
      </c>
      <c r="AC40">
        <f t="shared" si="0"/>
        <v>0.37347606878433204</v>
      </c>
      <c r="AD40">
        <f t="shared" si="1"/>
        <v>19.98630679855653</v>
      </c>
      <c r="AE40">
        <f>'IDT-1'!D40</f>
        <v>0</v>
      </c>
      <c r="AF40" s="24"/>
      <c r="AG40">
        <f t="shared" si="2"/>
        <v>19.98630679855653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-12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5.8397828673408672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8.74</v>
      </c>
      <c r="AB41" s="75">
        <f>-STOA!R41</f>
        <v>0</v>
      </c>
      <c r="AC41">
        <f t="shared" si="0"/>
        <v>0.37746676341926549</v>
      </c>
      <c r="AD41">
        <f t="shared" si="1"/>
        <v>19.252316103921601</v>
      </c>
      <c r="AE41">
        <f>'IDT-1'!D41</f>
        <v>0</v>
      </c>
      <c r="AF41" s="24"/>
      <c r="AG41">
        <f t="shared" si="2"/>
        <v>19.252316103921601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-12.6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5.8397828673408672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10.220000000000001</v>
      </c>
      <c r="AB42" s="75">
        <f>-STOA!R42</f>
        <v>0</v>
      </c>
      <c r="AC42">
        <f t="shared" si="0"/>
        <v>0.39836992114415454</v>
      </c>
      <c r="AD42">
        <f t="shared" si="1"/>
        <v>19.711412946196706</v>
      </c>
      <c r="AE42">
        <f>'IDT-1'!D42</f>
        <v>0</v>
      </c>
      <c r="AF42" s="24"/>
      <c r="AG42">
        <f t="shared" si="2"/>
        <v>19.711412946196706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-13.6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8.4</v>
      </c>
      <c r="AB43" s="75">
        <f>-STOA!R43</f>
        <v>0</v>
      </c>
      <c r="AC43">
        <f t="shared" si="0"/>
        <v>0.36444719806373538</v>
      </c>
      <c r="AD43">
        <f t="shared" si="1"/>
        <v>20.125552801936266</v>
      </c>
      <c r="AE43">
        <f>'IDT-1'!D43</f>
        <v>0</v>
      </c>
      <c r="AF43" s="24"/>
      <c r="AG43">
        <f t="shared" si="2"/>
        <v>20.125552801936266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-11.4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8.94</v>
      </c>
      <c r="AB44" s="75">
        <f>-STOA!R44</f>
        <v>0</v>
      </c>
      <c r="AC44">
        <f t="shared" si="0"/>
        <v>0.37067742960871319</v>
      </c>
      <c r="AD44">
        <f t="shared" si="1"/>
        <v>20.459322570391286</v>
      </c>
      <c r="AE44">
        <f>'IDT-1'!D44</f>
        <v>0</v>
      </c>
      <c r="AF44" s="24"/>
      <c r="AG44">
        <f t="shared" si="2"/>
        <v>20.459322570391286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-11.6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10.79</v>
      </c>
      <c r="AB45" s="75">
        <f>-STOA!R45</f>
        <v>0</v>
      </c>
      <c r="AC45">
        <f t="shared" si="0"/>
        <v>0.39807705042355784</v>
      </c>
      <c r="AD45">
        <f t="shared" si="1"/>
        <v>20.881922949576442</v>
      </c>
      <c r="AE45">
        <f>'IDT-1'!D45</f>
        <v>0</v>
      </c>
      <c r="AF45" s="24"/>
      <c r="AG45">
        <f t="shared" si="2"/>
        <v>20.881922949576442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-13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10.77</v>
      </c>
      <c r="AB46" s="75">
        <f>-STOA!R46</f>
        <v>0</v>
      </c>
      <c r="AC46">
        <f t="shared" si="0"/>
        <v>0.39452058733360224</v>
      </c>
      <c r="AD46">
        <f t="shared" si="1"/>
        <v>21.265479412666394</v>
      </c>
      <c r="AE46">
        <f>'IDT-1'!D46</f>
        <v>0</v>
      </c>
      <c r="AF46" s="24"/>
      <c r="AG46">
        <f t="shared" si="2"/>
        <v>21.265479412666394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-12.6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10.709999999999999</v>
      </c>
      <c r="AB47" s="75">
        <f>-STOA!R47</f>
        <v>0</v>
      </c>
      <c r="AC47">
        <f t="shared" si="0"/>
        <v>0.33387136748688978</v>
      </c>
      <c r="AD47">
        <f t="shared" si="1"/>
        <v>28.366128632513107</v>
      </c>
      <c r="AE47">
        <f>'IDT-1'!D47</f>
        <v>0</v>
      </c>
      <c r="AF47" s="24"/>
      <c r="AG47">
        <f t="shared" si="2"/>
        <v>28.366128632513107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-5.5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12.899999999999999</v>
      </c>
      <c r="AB48" s="75">
        <f>-STOA!R48</f>
        <v>0</v>
      </c>
      <c r="AC48">
        <f t="shared" si="0"/>
        <v>0.36751545139169017</v>
      </c>
      <c r="AD48">
        <f t="shared" si="1"/>
        <v>28.72248454860831</v>
      </c>
      <c r="AE48">
        <f>'IDT-1'!D48</f>
        <v>0</v>
      </c>
      <c r="AF48" s="24"/>
      <c r="AG48">
        <f t="shared" si="2"/>
        <v>28.72248454860831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-7.3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9.08</v>
      </c>
      <c r="AB49" s="75">
        <f>-STOA!R49</f>
        <v>0</v>
      </c>
      <c r="AC49">
        <f t="shared" si="0"/>
        <v>0.30238993626462285</v>
      </c>
      <c r="AD49">
        <f t="shared" si="1"/>
        <v>28.867610063735381</v>
      </c>
      <c r="AE49">
        <f>'IDT-1'!D49</f>
        <v>0</v>
      </c>
      <c r="AF49" s="24"/>
      <c r="AG49">
        <f t="shared" si="2"/>
        <v>28.867610063735381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-3.4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10.68</v>
      </c>
      <c r="AB50" s="75">
        <f>-STOA!R50</f>
        <v>0</v>
      </c>
      <c r="AC50">
        <f t="shared" si="0"/>
        <v>0.32938378862444534</v>
      </c>
      <c r="AD50">
        <f t="shared" si="1"/>
        <v>28.840616211375558</v>
      </c>
      <c r="AE50">
        <f>'IDT-1'!D50</f>
        <v>0</v>
      </c>
      <c r="AF50" s="24"/>
      <c r="AG50">
        <f t="shared" si="2"/>
        <v>28.840616211375558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-5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13.379999999999999</v>
      </c>
      <c r="AB51" s="75">
        <f>-STOA!R51</f>
        <v>0</v>
      </c>
      <c r="AC51">
        <f t="shared" si="0"/>
        <v>0.36900610407422346</v>
      </c>
      <c r="AD51">
        <f t="shared" si="1"/>
        <v>29.500993895925774</v>
      </c>
      <c r="AE51">
        <f>'IDT-1'!D51</f>
        <v>0</v>
      </c>
      <c r="AF51" s="24"/>
      <c r="AG51">
        <f t="shared" si="2"/>
        <v>29.500993895925774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-7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11.51</v>
      </c>
      <c r="AB52" s="75">
        <f>-STOA!R52</f>
        <v>0</v>
      </c>
      <c r="AC52">
        <f t="shared" si="0"/>
        <v>0.33635578862444532</v>
      </c>
      <c r="AD52">
        <f t="shared" si="1"/>
        <v>29.663644211375555</v>
      </c>
      <c r="AE52">
        <f>'IDT-1'!D52</f>
        <v>0</v>
      </c>
      <c r="AF52" s="24"/>
      <c r="AG52">
        <f t="shared" si="2"/>
        <v>29.663644211375555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-5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12.6</v>
      </c>
      <c r="AB53" s="75">
        <f>-STOA!R53</f>
        <v>0</v>
      </c>
      <c r="AC53">
        <f t="shared" si="0"/>
        <v>0.35398294634933436</v>
      </c>
      <c r="AD53">
        <f t="shared" si="1"/>
        <v>29.736017053650663</v>
      </c>
      <c r="AE53">
        <f>'IDT-1'!D53</f>
        <v>0</v>
      </c>
      <c r="AF53" s="24"/>
      <c r="AG53">
        <f t="shared" si="2"/>
        <v>29.736017053650663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-6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12.78</v>
      </c>
      <c r="AB54" s="75">
        <f>-STOA!R54</f>
        <v>0</v>
      </c>
      <c r="AC54">
        <f t="shared" si="0"/>
        <v>0.35549494634933432</v>
      </c>
      <c r="AD54">
        <f t="shared" si="1"/>
        <v>29.914505053650661</v>
      </c>
      <c r="AE54">
        <f>'IDT-1'!D54</f>
        <v>0</v>
      </c>
      <c r="AF54" s="24"/>
      <c r="AG54">
        <f t="shared" si="2"/>
        <v>29.914505053650661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-6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11.84</v>
      </c>
      <c r="AB55" s="75">
        <f>-STOA!R55</f>
        <v>0</v>
      </c>
      <c r="AC55">
        <f t="shared" si="0"/>
        <v>0.33912778862444531</v>
      </c>
      <c r="AD55">
        <f t="shared" si="1"/>
        <v>29.990872211375553</v>
      </c>
      <c r="AE55">
        <f>'IDT-1'!D55</f>
        <v>0</v>
      </c>
      <c r="AF55" s="24"/>
      <c r="AG55">
        <f t="shared" si="2"/>
        <v>29.990872211375553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-5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10.050000000000001</v>
      </c>
      <c r="AB56" s="75">
        <f>-STOA!R56</f>
        <v>0</v>
      </c>
      <c r="AC56">
        <f t="shared" si="0"/>
        <v>0.30714947317466718</v>
      </c>
      <c r="AD56">
        <f t="shared" si="1"/>
        <v>30.232850526825331</v>
      </c>
      <c r="AE56">
        <f>'IDT-1'!D56</f>
        <v>0</v>
      </c>
      <c r="AF56" s="24"/>
      <c r="AG56">
        <f t="shared" si="2"/>
        <v>30.232850526825331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-3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17.649999999999999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11.11</v>
      </c>
      <c r="AB57" s="75">
        <f>-STOA!R57</f>
        <v>0</v>
      </c>
      <c r="AC57">
        <f t="shared" si="0"/>
        <v>0.30080538926986683</v>
      </c>
      <c r="AD57">
        <f t="shared" si="1"/>
        <v>33.099194610730123</v>
      </c>
      <c r="AE57">
        <f>'IDT-1'!D57</f>
        <v>0</v>
      </c>
      <c r="AF57" s="24"/>
      <c r="AG57">
        <f t="shared" si="2"/>
        <v>33.099194610730123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-1.2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17.649999999999999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10.82</v>
      </c>
      <c r="AB58" s="75">
        <f>-STOA!R58</f>
        <v>0</v>
      </c>
      <c r="AC58">
        <f t="shared" si="0"/>
        <v>0.29667515772488906</v>
      </c>
      <c r="AD58">
        <f t="shared" si="1"/>
        <v>33.013324842275111</v>
      </c>
      <c r="AE58">
        <f>'IDT-1'!D58</f>
        <v>0</v>
      </c>
      <c r="AF58" s="24"/>
      <c r="AG58">
        <f t="shared" si="2"/>
        <v>33.013324842275111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17.649999999999999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12.75</v>
      </c>
      <c r="AB59" s="75">
        <f>-STOA!R59</f>
        <v>0</v>
      </c>
      <c r="AC59">
        <f t="shared" si="0"/>
        <v>0.32559389431222263</v>
      </c>
      <c r="AD59">
        <f t="shared" si="1"/>
        <v>33.414406105687775</v>
      </c>
      <c r="AE59">
        <f>'IDT-1'!D59</f>
        <v>0</v>
      </c>
      <c r="AF59" s="24"/>
      <c r="AG59">
        <f t="shared" si="2"/>
        <v>33.414406105687775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-2.5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17.649999999999999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12.18</v>
      </c>
      <c r="AB60" s="75">
        <f>-STOA!R60</f>
        <v>0</v>
      </c>
      <c r="AC60">
        <f t="shared" si="0"/>
        <v>0.31657031544977815</v>
      </c>
      <c r="AD60">
        <f t="shared" si="1"/>
        <v>33.353429684550221</v>
      </c>
      <c r="AE60">
        <f>'IDT-1'!D60</f>
        <v>0</v>
      </c>
      <c r="AF60" s="24"/>
      <c r="AG60">
        <f t="shared" si="2"/>
        <v>33.353429684550221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-2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17.649999999999999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11.16</v>
      </c>
      <c r="AB61" s="75">
        <f>-STOA!R61</f>
        <v>0</v>
      </c>
      <c r="AC61">
        <f t="shared" si="0"/>
        <v>0.29953115772488903</v>
      </c>
      <c r="AD61">
        <f t="shared" si="1"/>
        <v>33.350468842275113</v>
      </c>
      <c r="AE61">
        <f>'IDT-1'!D61</f>
        <v>0</v>
      </c>
      <c r="AF61" s="24"/>
      <c r="AG61">
        <f t="shared" si="2"/>
        <v>33.350468842275113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17.649999999999999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8.81</v>
      </c>
      <c r="AB62" s="75">
        <f>-STOA!R62</f>
        <v>0</v>
      </c>
      <c r="AC62">
        <f t="shared" si="0"/>
        <v>0.27946799999999994</v>
      </c>
      <c r="AD62">
        <f t="shared" si="1"/>
        <v>32.990531999999995</v>
      </c>
      <c r="AE62">
        <f>'IDT-1'!D62</f>
        <v>0</v>
      </c>
      <c r="AF62" s="24"/>
      <c r="AG62">
        <f t="shared" si="2"/>
        <v>32.990531999999995</v>
      </c>
      <c r="AI62" s="34">
        <f>PXIL!L62</f>
        <v>0</v>
      </c>
      <c r="AJ62" s="34">
        <f>PXIL!R62</f>
        <v>0</v>
      </c>
      <c r="AK62" s="34">
        <f>RTM_IEX!L62</f>
        <v>0.97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17.649999999999999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11.5</v>
      </c>
      <c r="AB63" s="75">
        <f>-STOA!R63</f>
        <v>0</v>
      </c>
      <c r="AC63">
        <f t="shared" si="0"/>
        <v>0.302387157724889</v>
      </c>
      <c r="AD63">
        <f t="shared" si="1"/>
        <v>33.687612842275108</v>
      </c>
      <c r="AE63">
        <f>'IDT-1'!D63</f>
        <v>0</v>
      </c>
      <c r="AF63" s="24"/>
      <c r="AG63">
        <f t="shared" si="2"/>
        <v>33.687612842275108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17.649999999999999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9.48</v>
      </c>
      <c r="AB64" s="75">
        <f>-STOA!R64</f>
        <v>0</v>
      </c>
      <c r="AC64">
        <f t="shared" si="0"/>
        <v>0.28509599999999996</v>
      </c>
      <c r="AD64">
        <f t="shared" si="1"/>
        <v>33.654903999999995</v>
      </c>
      <c r="AE64">
        <f>'IDT-1'!D64</f>
        <v>0</v>
      </c>
      <c r="AF64" s="24"/>
      <c r="AG64">
        <f t="shared" si="2"/>
        <v>33.654903999999995</v>
      </c>
      <c r="AI64" s="34">
        <f>PXIL!L64</f>
        <v>0</v>
      </c>
      <c r="AJ64" s="34">
        <f>PXIL!R64</f>
        <v>0</v>
      </c>
      <c r="AK64" s="34">
        <f>RTM_IEX!L64</f>
        <v>0.97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17.649999999999999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9.4</v>
      </c>
      <c r="AB65" s="75">
        <f>-STOA!R65</f>
        <v>0</v>
      </c>
      <c r="AC65">
        <f t="shared" si="0"/>
        <v>0.29248799999999997</v>
      </c>
      <c r="AD65">
        <f t="shared" si="1"/>
        <v>34.527512000000002</v>
      </c>
      <c r="AE65">
        <f>'IDT-1'!D65</f>
        <v>0</v>
      </c>
      <c r="AF65" s="24"/>
      <c r="AG65">
        <f t="shared" si="2"/>
        <v>34.527512000000002</v>
      </c>
      <c r="AI65" s="34">
        <f>PXIL!L65</f>
        <v>0</v>
      </c>
      <c r="AJ65" s="34">
        <f>PXIL!R65</f>
        <v>0</v>
      </c>
      <c r="AK65" s="34">
        <f>RTM_IEX!L65</f>
        <v>1.93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17.649999999999999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6.92</v>
      </c>
      <c r="AB66" s="75">
        <f>-STOA!R66</f>
        <v>0</v>
      </c>
      <c r="AC66">
        <f t="shared" si="0"/>
        <v>0.28383599999999992</v>
      </c>
      <c r="AD66">
        <f t="shared" si="1"/>
        <v>33.506163999999998</v>
      </c>
      <c r="AE66">
        <f>'IDT-1'!D66</f>
        <v>0</v>
      </c>
      <c r="AF66" s="24"/>
      <c r="AG66">
        <f t="shared" si="2"/>
        <v>33.506163999999998</v>
      </c>
      <c r="AI66" s="34">
        <f>PXIL!L66</f>
        <v>0</v>
      </c>
      <c r="AJ66" s="34">
        <f>PXIL!R66</f>
        <v>0</v>
      </c>
      <c r="AK66" s="34">
        <f>RTM_IEX!L66</f>
        <v>3.38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17.649999999999999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9.77</v>
      </c>
      <c r="AB67" s="75">
        <f>-STOA!R67</f>
        <v>0</v>
      </c>
      <c r="AC67">
        <f t="shared" si="0"/>
        <v>0.29156399999999999</v>
      </c>
      <c r="AD67">
        <f t="shared" si="1"/>
        <v>34.418436</v>
      </c>
      <c r="AE67">
        <f>'IDT-1'!D67</f>
        <v>0</v>
      </c>
      <c r="AF67" s="24"/>
      <c r="AG67">
        <f t="shared" si="2"/>
        <v>34.418436</v>
      </c>
      <c r="AI67" s="34">
        <f>PXIL!L67</f>
        <v>0</v>
      </c>
      <c r="AJ67" s="34">
        <f>PXIL!R67</f>
        <v>0</v>
      </c>
      <c r="AK67" s="34">
        <f>RTM_IEX!L67</f>
        <v>1.45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17.649999999999999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8.5299999999999994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0.29332799999999992</v>
      </c>
      <c r="AD68">
        <f t="shared" ref="AD68:AD98" si="4">SUM(B68:AB68,AI68:AV68)-AC68</f>
        <v>34.626671999999992</v>
      </c>
      <c r="AE68">
        <f>'IDT-1'!D68</f>
        <v>0</v>
      </c>
      <c r="AF68" s="24"/>
      <c r="AG68">
        <f t="shared" ref="AG68:AG98" si="5">SUM(AD68:AF68)</f>
        <v>34.626671999999992</v>
      </c>
      <c r="AI68" s="34">
        <f>PXIL!L68</f>
        <v>0</v>
      </c>
      <c r="AJ68" s="34">
        <f>PXIL!R68</f>
        <v>0</v>
      </c>
      <c r="AK68" s="34">
        <f>RTM_IEX!L68</f>
        <v>2.9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17.649999999999999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7.43</v>
      </c>
      <c r="AB69" s="75">
        <f>-STOA!R69</f>
        <v>0</v>
      </c>
      <c r="AC69">
        <f t="shared" si="3"/>
        <v>0.28971599999999997</v>
      </c>
      <c r="AD69">
        <f t="shared" si="4"/>
        <v>34.200283999999996</v>
      </c>
      <c r="AE69">
        <f>'IDT-1'!D69</f>
        <v>0</v>
      </c>
      <c r="AF69" s="24"/>
      <c r="AG69">
        <f t="shared" si="5"/>
        <v>34.200283999999996</v>
      </c>
      <c r="AI69" s="34">
        <f>PXIL!L69</f>
        <v>0</v>
      </c>
      <c r="AJ69" s="34">
        <f>PXIL!R69</f>
        <v>0</v>
      </c>
      <c r="AK69" s="34">
        <f>RTM_IEX!L69</f>
        <v>3.57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17.649999999999999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7.08</v>
      </c>
      <c r="AB70" s="75">
        <f>-STOA!R70</f>
        <v>0</v>
      </c>
      <c r="AC70">
        <f t="shared" si="3"/>
        <v>0.28921199999999997</v>
      </c>
      <c r="AD70">
        <f t="shared" si="4"/>
        <v>34.140788000000001</v>
      </c>
      <c r="AE70">
        <f>'IDT-1'!D70</f>
        <v>0</v>
      </c>
      <c r="AF70" s="24"/>
      <c r="AG70">
        <f t="shared" si="5"/>
        <v>34.140788000000001</v>
      </c>
      <c r="AI70" s="34">
        <f>PXIL!L70</f>
        <v>0</v>
      </c>
      <c r="AJ70" s="34">
        <f>PXIL!R70</f>
        <v>0</v>
      </c>
      <c r="AK70" s="34">
        <f>RTM_IEX!L70</f>
        <v>3.86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17.649999999999999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6.9399999999999995</v>
      </c>
      <c r="AB71" s="75">
        <f>-STOA!R71</f>
        <v>0</v>
      </c>
      <c r="AC71">
        <f t="shared" si="3"/>
        <v>0.28803600000000001</v>
      </c>
      <c r="AD71">
        <f t="shared" si="4"/>
        <v>34.001964000000001</v>
      </c>
      <c r="AE71">
        <f>'IDT-1'!D71</f>
        <v>0</v>
      </c>
      <c r="AF71" s="24"/>
      <c r="AG71">
        <f t="shared" si="5"/>
        <v>34.001964000000001</v>
      </c>
      <c r="AI71" s="34">
        <f>PXIL!L71</f>
        <v>0</v>
      </c>
      <c r="AJ71" s="34">
        <f>PXIL!R71</f>
        <v>0</v>
      </c>
      <c r="AK71" s="34">
        <f>RTM_IEX!L71</f>
        <v>3.86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17.649999999999999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6.02</v>
      </c>
      <c r="AB72" s="75">
        <f>-STOA!R72</f>
        <v>0</v>
      </c>
      <c r="AC72">
        <f t="shared" si="3"/>
        <v>0.28845599999999993</v>
      </c>
      <c r="AD72">
        <f t="shared" si="4"/>
        <v>34.051544</v>
      </c>
      <c r="AE72">
        <f>'IDT-1'!D72</f>
        <v>0</v>
      </c>
      <c r="AF72" s="24"/>
      <c r="AG72">
        <f t="shared" si="5"/>
        <v>34.051544</v>
      </c>
      <c r="AI72" s="34">
        <f>PXIL!L72</f>
        <v>0</v>
      </c>
      <c r="AJ72" s="34">
        <f>PXIL!R72</f>
        <v>0</v>
      </c>
      <c r="AK72" s="34">
        <f>RTM_IEX!L72</f>
        <v>4.83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17.649999999999999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4.62</v>
      </c>
      <c r="AB73" s="75">
        <f>-STOA!R73</f>
        <v>0</v>
      </c>
      <c r="AC73">
        <f t="shared" si="3"/>
        <v>0.28484399999999999</v>
      </c>
      <c r="AD73">
        <f t="shared" si="4"/>
        <v>33.625155999999997</v>
      </c>
      <c r="AE73">
        <f>'IDT-1'!D73</f>
        <v>0</v>
      </c>
      <c r="AF73" s="24"/>
      <c r="AG73">
        <f t="shared" si="5"/>
        <v>33.625155999999997</v>
      </c>
      <c r="AI73" s="34">
        <f>PXIL!L73</f>
        <v>0</v>
      </c>
      <c r="AJ73" s="34">
        <f>PXIL!R73</f>
        <v>0</v>
      </c>
      <c r="AK73" s="34">
        <f>RTM_IEX!L73</f>
        <v>5.8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17.649999999999999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4.63</v>
      </c>
      <c r="AB74" s="75">
        <f>-STOA!R74</f>
        <v>0</v>
      </c>
      <c r="AC74">
        <f t="shared" si="3"/>
        <v>0.27677999999999997</v>
      </c>
      <c r="AD74">
        <f t="shared" si="4"/>
        <v>32.673219999999993</v>
      </c>
      <c r="AE74">
        <f>'IDT-1'!D74</f>
        <v>0</v>
      </c>
      <c r="AF74" s="24"/>
      <c r="AG74">
        <f t="shared" si="5"/>
        <v>32.673219999999993</v>
      </c>
      <c r="AI74" s="34">
        <f>PXIL!L74</f>
        <v>0</v>
      </c>
      <c r="AJ74" s="34">
        <f>PXIL!R74</f>
        <v>0</v>
      </c>
      <c r="AK74" s="34">
        <f>RTM_IEX!L74</f>
        <v>4.83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17.649999999999999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4.5999999999999996</v>
      </c>
      <c r="AB75" s="75">
        <f>-STOA!R75</f>
        <v>0</v>
      </c>
      <c r="AC75">
        <f t="shared" si="3"/>
        <v>0.26837999999999995</v>
      </c>
      <c r="AD75">
        <f t="shared" si="4"/>
        <v>31.681619999999995</v>
      </c>
      <c r="AE75">
        <f>'IDT-1'!D75</f>
        <v>0</v>
      </c>
      <c r="AF75" s="24"/>
      <c r="AG75">
        <f t="shared" si="5"/>
        <v>31.681619999999995</v>
      </c>
      <c r="AI75" s="34">
        <f>PXIL!L75</f>
        <v>0</v>
      </c>
      <c r="AJ75" s="34">
        <f>PXIL!R75</f>
        <v>0</v>
      </c>
      <c r="AK75" s="34">
        <f>RTM_IEX!L75</f>
        <v>3.86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17.649999999999999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4.54</v>
      </c>
      <c r="AB76" s="75">
        <f>-STOA!R76</f>
        <v>0</v>
      </c>
      <c r="AC76">
        <f t="shared" si="3"/>
        <v>0.26787599999999995</v>
      </c>
      <c r="AD76">
        <f t="shared" si="4"/>
        <v>31.622123999999996</v>
      </c>
      <c r="AE76">
        <f>'IDT-1'!D76</f>
        <v>0</v>
      </c>
      <c r="AF76" s="24"/>
      <c r="AG76">
        <f t="shared" si="5"/>
        <v>31.622123999999996</v>
      </c>
      <c r="AI76" s="34">
        <f>PXIL!L76</f>
        <v>0</v>
      </c>
      <c r="AJ76" s="34">
        <f>PXIL!R76</f>
        <v>0</v>
      </c>
      <c r="AK76" s="34">
        <f>RTM_IEX!L76</f>
        <v>3.86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17.649999999999999</v>
      </c>
      <c r="H77">
        <f>PPCL_Spot!R77</f>
        <v>0</v>
      </c>
      <c r="I77">
        <f>Bawana_NG!R77</f>
        <v>5.839999999999999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4.25</v>
      </c>
      <c r="AB77" s="75">
        <f>-STOA!R77</f>
        <v>0</v>
      </c>
      <c r="AC77">
        <f t="shared" si="3"/>
        <v>0.26543999999999995</v>
      </c>
      <c r="AD77">
        <f t="shared" si="4"/>
        <v>31.334559999999996</v>
      </c>
      <c r="AE77">
        <f>'IDT-1'!D77</f>
        <v>0</v>
      </c>
      <c r="AF77" s="24"/>
      <c r="AG77">
        <f t="shared" si="5"/>
        <v>31.334559999999996</v>
      </c>
      <c r="AI77" s="34">
        <f>PXIL!L77</f>
        <v>0</v>
      </c>
      <c r="AJ77" s="34">
        <f>PXIL!R77</f>
        <v>0</v>
      </c>
      <c r="AK77" s="34">
        <f>RTM_IEX!L77</f>
        <v>3.86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17.649999999999999</v>
      </c>
      <c r="H78">
        <f>PPCL_Spot!R78</f>
        <v>0</v>
      </c>
      <c r="I78">
        <f>Bawana_NG!R78</f>
        <v>5.839999999999999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</v>
      </c>
      <c r="AB78" s="75">
        <f>-STOA!R78</f>
        <v>0</v>
      </c>
      <c r="AC78">
        <f t="shared" si="3"/>
        <v>0.255276</v>
      </c>
      <c r="AD78">
        <f t="shared" si="4"/>
        <v>30.134723999999999</v>
      </c>
      <c r="AE78">
        <f>'IDT-1'!D78</f>
        <v>0</v>
      </c>
      <c r="AF78" s="24"/>
      <c r="AG78">
        <f t="shared" si="5"/>
        <v>30.134723999999999</v>
      </c>
      <c r="AI78" s="34">
        <f>PXIL!L78</f>
        <v>0</v>
      </c>
      <c r="AJ78" s="34">
        <f>PXIL!R78</f>
        <v>0</v>
      </c>
      <c r="AK78" s="34">
        <f>RTM_IEX!L78</f>
        <v>2.9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17.649999999999999</v>
      </c>
      <c r="H79">
        <f>PPCL_Spot!R79</f>
        <v>0</v>
      </c>
      <c r="I79">
        <f>Bawana_NG!R79</f>
        <v>5.839999999999999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0.26216399999999995</v>
      </c>
      <c r="AD79">
        <f t="shared" si="4"/>
        <v>30.947835999999999</v>
      </c>
      <c r="AE79">
        <f>'IDT-1'!D79</f>
        <v>0</v>
      </c>
      <c r="AF79" s="24"/>
      <c r="AG79">
        <f t="shared" si="5"/>
        <v>30.947835999999999</v>
      </c>
      <c r="AI79" s="34">
        <f>PXIL!L79</f>
        <v>0</v>
      </c>
      <c r="AJ79" s="34">
        <f>PXIL!R79</f>
        <v>0</v>
      </c>
      <c r="AK79" s="34">
        <f>RTM_IEX!L79</f>
        <v>3.86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17.649999999999999</v>
      </c>
      <c r="H80">
        <f>PPCL_Spot!R80</f>
        <v>0</v>
      </c>
      <c r="I80">
        <f>Bawana_NG!R80</f>
        <v>5.839999999999999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0.26543999999999995</v>
      </c>
      <c r="AD80">
        <f t="shared" si="4"/>
        <v>31.334559999999996</v>
      </c>
      <c r="AE80">
        <f>'IDT-1'!D80</f>
        <v>0</v>
      </c>
      <c r="AF80" s="24"/>
      <c r="AG80">
        <f t="shared" si="5"/>
        <v>31.334559999999996</v>
      </c>
      <c r="AI80" s="34">
        <f>PXIL!L80</f>
        <v>0</v>
      </c>
      <c r="AJ80" s="34">
        <f>PXIL!R80</f>
        <v>0</v>
      </c>
      <c r="AK80" s="34">
        <f>RTM_IEX!L80</f>
        <v>4.25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17.649999999999999</v>
      </c>
      <c r="H81">
        <f>PPCL_Spot!R81</f>
        <v>0</v>
      </c>
      <c r="I81">
        <f>Bawana_NG!R81</f>
        <v>5.8397899733870391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0.26241423577645107</v>
      </c>
      <c r="AD81">
        <f t="shared" si="4"/>
        <v>30.977375737610586</v>
      </c>
      <c r="AE81">
        <f>'IDT-1'!D81</f>
        <v>0</v>
      </c>
      <c r="AF81" s="24"/>
      <c r="AG81">
        <f t="shared" si="5"/>
        <v>30.977375737610586</v>
      </c>
      <c r="AI81" s="34">
        <f>PXIL!L81</f>
        <v>0</v>
      </c>
      <c r="AJ81" s="34">
        <f>PXIL!R81</f>
        <v>0</v>
      </c>
      <c r="AK81" s="34">
        <f>RTM_IEX!L81</f>
        <v>3.89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17.649999999999999</v>
      </c>
      <c r="H82">
        <f>PPCL_Spot!R82</f>
        <v>0</v>
      </c>
      <c r="I82">
        <f>Bawana_NG!R82</f>
        <v>5.8397899733870391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0.25569423577645106</v>
      </c>
      <c r="AD82">
        <f t="shared" si="4"/>
        <v>30.184095737610583</v>
      </c>
      <c r="AE82">
        <f>'IDT-1'!D82</f>
        <v>0</v>
      </c>
      <c r="AF82" s="24"/>
      <c r="AG82">
        <f t="shared" si="5"/>
        <v>30.184095737610583</v>
      </c>
      <c r="AI82" s="34">
        <f>PXIL!L82</f>
        <v>0</v>
      </c>
      <c r="AJ82" s="34">
        <f>PXIL!R82</f>
        <v>0</v>
      </c>
      <c r="AK82" s="34">
        <f>RTM_IEX!L82</f>
        <v>3.09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17.649999999999999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0.25955808382485057</v>
      </c>
      <c r="AD83">
        <f t="shared" si="4"/>
        <v>30.640213800085935</v>
      </c>
      <c r="AE83">
        <f>'IDT-1'!D83</f>
        <v>0</v>
      </c>
      <c r="AF83" s="24"/>
      <c r="AG83">
        <f t="shared" si="5"/>
        <v>30.640213800085935</v>
      </c>
      <c r="AI83" s="34">
        <f>PXIL!L83</f>
        <v>0</v>
      </c>
      <c r="AJ83" s="34">
        <f>PXIL!R83</f>
        <v>0</v>
      </c>
      <c r="AK83" s="34">
        <f>RTM_IEX!L83</f>
        <v>3.55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17.649999999999999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0.25317408382485057</v>
      </c>
      <c r="AD84">
        <f t="shared" si="4"/>
        <v>29.886597800085934</v>
      </c>
      <c r="AE84">
        <f>'IDT-1'!D84</f>
        <v>0</v>
      </c>
      <c r="AF84" s="24"/>
      <c r="AG84">
        <f t="shared" si="5"/>
        <v>29.886597800085934</v>
      </c>
      <c r="AI84" s="34">
        <f>PXIL!L84</f>
        <v>0</v>
      </c>
      <c r="AJ84" s="34">
        <f>PXIL!R84</f>
        <v>0</v>
      </c>
      <c r="AK84" s="34">
        <f>RTM_IEX!L84</f>
        <v>2.79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16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0.23654208382485056</v>
      </c>
      <c r="AD85">
        <f t="shared" si="4"/>
        <v>27.923229800085934</v>
      </c>
      <c r="AE85">
        <f>'IDT-1'!D85</f>
        <v>0</v>
      </c>
      <c r="AF85" s="24"/>
      <c r="AG85">
        <f t="shared" si="5"/>
        <v>27.923229800085934</v>
      </c>
      <c r="AI85" s="34">
        <f>PXIL!L85</f>
        <v>0</v>
      </c>
      <c r="AJ85" s="34">
        <f>PXIL!R85</f>
        <v>0</v>
      </c>
      <c r="AK85" s="34">
        <f>RTM_IEX!L85</f>
        <v>2.46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0.23377008382485057</v>
      </c>
      <c r="AD86">
        <f t="shared" si="4"/>
        <v>27.596001800085933</v>
      </c>
      <c r="AE86">
        <f>'IDT-1'!D86</f>
        <v>0</v>
      </c>
      <c r="AF86" s="24"/>
      <c r="AG86">
        <f t="shared" si="5"/>
        <v>27.596001800085933</v>
      </c>
      <c r="AI86" s="34">
        <f>PXIL!L86</f>
        <v>0</v>
      </c>
      <c r="AJ86" s="34">
        <f>PXIL!R86</f>
        <v>0</v>
      </c>
      <c r="AK86" s="34">
        <f>RTM_IEX!L86</f>
        <v>2.13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17.649999999999999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0.24561408382485056</v>
      </c>
      <c r="AD87">
        <f t="shared" si="4"/>
        <v>28.994157800085933</v>
      </c>
      <c r="AE87">
        <f>'IDT-1'!D87</f>
        <v>0</v>
      </c>
      <c r="AF87" s="24"/>
      <c r="AG87">
        <f t="shared" si="5"/>
        <v>28.994157800085933</v>
      </c>
      <c r="AI87" s="34">
        <f>PXIL!L87</f>
        <v>0</v>
      </c>
      <c r="AJ87" s="34">
        <f>PXIL!R87</f>
        <v>0</v>
      </c>
      <c r="AK87" s="34">
        <f>RTM_IEX!L87</f>
        <v>1.89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17.649999999999999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0.24561408382485056</v>
      </c>
      <c r="AD88">
        <f t="shared" si="4"/>
        <v>28.994157800085933</v>
      </c>
      <c r="AE88">
        <f>'IDT-1'!D88</f>
        <v>0</v>
      </c>
      <c r="AF88" s="24"/>
      <c r="AG88">
        <f t="shared" si="5"/>
        <v>28.994157800085933</v>
      </c>
      <c r="AI88" s="34">
        <f>PXIL!L88</f>
        <v>0</v>
      </c>
      <c r="AJ88" s="34">
        <f>PXIL!R88</f>
        <v>0</v>
      </c>
      <c r="AK88" s="34">
        <f>RTM_IEX!L88</f>
        <v>1.89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17.649999999999999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0.23897808382485056</v>
      </c>
      <c r="AD89">
        <f t="shared" si="4"/>
        <v>28.210793800085934</v>
      </c>
      <c r="AE89">
        <f>'IDT-1'!D89</f>
        <v>0</v>
      </c>
      <c r="AF89" s="24"/>
      <c r="AG89">
        <f t="shared" si="5"/>
        <v>28.210793800085934</v>
      </c>
      <c r="AI89" s="34">
        <f>PXIL!L89</f>
        <v>0</v>
      </c>
      <c r="AJ89" s="34">
        <f>PXIL!R89</f>
        <v>0</v>
      </c>
      <c r="AK89" s="34">
        <f>RTM_IEX!L89</f>
        <v>1.1000000000000001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17.649999999999999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0.23906208382485056</v>
      </c>
      <c r="AD90">
        <f t="shared" si="4"/>
        <v>28.220709800085931</v>
      </c>
      <c r="AE90">
        <f>'IDT-1'!D90</f>
        <v>0</v>
      </c>
      <c r="AF90" s="24"/>
      <c r="AG90">
        <f t="shared" si="5"/>
        <v>28.220709800085931</v>
      </c>
      <c r="AI90" s="34">
        <f>PXIL!L90</f>
        <v>0</v>
      </c>
      <c r="AJ90" s="34">
        <f>PXIL!R90</f>
        <v>0</v>
      </c>
      <c r="AK90" s="34">
        <f>RTM_IEX!L90</f>
        <v>1.1100000000000001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17.649999999999999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0.23671008382485056</v>
      </c>
      <c r="AD91">
        <f t="shared" si="4"/>
        <v>27.943061800085932</v>
      </c>
      <c r="AE91">
        <f>'IDT-1'!D91</f>
        <v>0</v>
      </c>
      <c r="AF91" s="24"/>
      <c r="AG91">
        <f t="shared" si="5"/>
        <v>27.943061800085932</v>
      </c>
      <c r="AI91" s="34">
        <f>PXIL!L91</f>
        <v>0</v>
      </c>
      <c r="AJ91" s="34">
        <f>PXIL!R91</f>
        <v>0</v>
      </c>
      <c r="AK91" s="34">
        <f>RTM_IEX!L91</f>
        <v>0.83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17.649999999999999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0.23545008382485055</v>
      </c>
      <c r="AD92">
        <f t="shared" si="4"/>
        <v>27.794321800085932</v>
      </c>
      <c r="AE92">
        <f>'IDT-1'!D92</f>
        <v>0</v>
      </c>
      <c r="AF92" s="24"/>
      <c r="AG92">
        <f t="shared" si="5"/>
        <v>27.794321800085932</v>
      </c>
      <c r="AI92" s="34">
        <f>PXIL!L92</f>
        <v>0</v>
      </c>
      <c r="AJ92" s="34">
        <f>PXIL!R92</f>
        <v>0</v>
      </c>
      <c r="AK92" s="34">
        <f>RTM_IEX!L92</f>
        <v>0.68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17.649999999999999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0.23477808382485055</v>
      </c>
      <c r="AD93">
        <f t="shared" si="4"/>
        <v>27.714993800085935</v>
      </c>
      <c r="AE93">
        <f>'IDT-1'!D93</f>
        <v>0</v>
      </c>
      <c r="AF93" s="24"/>
      <c r="AG93">
        <f t="shared" si="5"/>
        <v>27.714993800085935</v>
      </c>
      <c r="AI93" s="34">
        <f>PXIL!L93</f>
        <v>0</v>
      </c>
      <c r="AJ93" s="34">
        <f>PXIL!R93</f>
        <v>0</v>
      </c>
      <c r="AK93" s="34">
        <f>RTM_IEX!L93</f>
        <v>0.6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17.649999999999999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0.23444208382485054</v>
      </c>
      <c r="AD94">
        <f t="shared" si="4"/>
        <v>27.675329800085933</v>
      </c>
      <c r="AE94">
        <f>'IDT-1'!D94</f>
        <v>0</v>
      </c>
      <c r="AF94" s="24"/>
      <c r="AG94">
        <f t="shared" si="5"/>
        <v>27.675329800085933</v>
      </c>
      <c r="AI94" s="34">
        <f>PXIL!L94</f>
        <v>0</v>
      </c>
      <c r="AJ94" s="34">
        <f>PXIL!R94</f>
        <v>0</v>
      </c>
      <c r="AK94" s="34">
        <f>RTM_IEX!L94</f>
        <v>0.56000000000000005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17.649999999999999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0.23410608382485057</v>
      </c>
      <c r="AD95">
        <f t="shared" si="4"/>
        <v>27.635665800085931</v>
      </c>
      <c r="AE95">
        <f>'IDT-1'!D95</f>
        <v>0</v>
      </c>
      <c r="AF95" s="24"/>
      <c r="AG95">
        <f t="shared" si="5"/>
        <v>27.635665800085931</v>
      </c>
      <c r="AI95" s="34">
        <f>PXIL!L95</f>
        <v>0</v>
      </c>
      <c r="AJ95" s="34">
        <f>PXIL!R95</f>
        <v>0</v>
      </c>
      <c r="AK95" s="34">
        <f>RTM_IEX!L95</f>
        <v>0.52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17.649999999999999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0.23393808382485057</v>
      </c>
      <c r="AD96">
        <f t="shared" si="4"/>
        <v>27.615833800085934</v>
      </c>
      <c r="AE96">
        <f>'IDT-1'!D96</f>
        <v>0</v>
      </c>
      <c r="AF96" s="24"/>
      <c r="AG96">
        <f t="shared" si="5"/>
        <v>27.615833800085934</v>
      </c>
      <c r="AI96" s="34">
        <f>PXIL!L96</f>
        <v>0</v>
      </c>
      <c r="AJ96" s="34">
        <f>PXIL!R96</f>
        <v>0</v>
      </c>
      <c r="AK96" s="34">
        <f>RTM_IEX!L96</f>
        <v>0.5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17.649999999999999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0.23469408382485055</v>
      </c>
      <c r="AD97">
        <f t="shared" si="4"/>
        <v>27.705077800085931</v>
      </c>
      <c r="AE97">
        <f>'IDT-1'!D97</f>
        <v>0</v>
      </c>
      <c r="AF97" s="24"/>
      <c r="AG97">
        <f t="shared" si="5"/>
        <v>27.705077800085931</v>
      </c>
      <c r="AI97" s="34">
        <f>PXIL!L97</f>
        <v>0</v>
      </c>
      <c r="AJ97" s="34">
        <f>PXIL!R97</f>
        <v>0</v>
      </c>
      <c r="AK97" s="34">
        <f>RTM_IEX!L97</f>
        <v>0.59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17.649999999999999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0.23385408382485057</v>
      </c>
      <c r="AD98">
        <f t="shared" si="4"/>
        <v>27.60591780008593</v>
      </c>
      <c r="AE98">
        <f>'IDT-1'!D98</f>
        <v>0</v>
      </c>
      <c r="AF98" s="24"/>
      <c r="AG98">
        <f t="shared" si="5"/>
        <v>27.60591780008593</v>
      </c>
      <c r="AI98" s="34">
        <f>PXIL!L98</f>
        <v>0</v>
      </c>
      <c r="AJ98" s="34">
        <f>PXIL!R98</f>
        <v>0</v>
      </c>
      <c r="AK98" s="34">
        <f>RTM_IEX!L98</f>
        <v>0.49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0.42277500000000062</v>
      </c>
      <c r="H99">
        <f t="shared" si="6"/>
        <v>0</v>
      </c>
      <c r="I99">
        <f t="shared" si="6"/>
        <v>0.14015714697999618</v>
      </c>
      <c r="J99">
        <f t="shared" si="6"/>
        <v>0</v>
      </c>
      <c r="K99">
        <f t="shared" si="6"/>
        <v>1.5226020748088317E-3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0.15088500000000005</v>
      </c>
      <c r="AB99" s="75">
        <f t="shared" si="6"/>
        <v>0</v>
      </c>
      <c r="AC99">
        <f t="shared" si="6"/>
        <v>6.9293664773770261E-3</v>
      </c>
      <c r="AD99">
        <f t="shared" si="6"/>
        <v>0.64436288257742802</v>
      </c>
      <c r="AE99">
        <f t="shared" ref="AE99:AT99" si="7">SUM(AE3:AE98)/4000</f>
        <v>0</v>
      </c>
      <c r="AG99">
        <f t="shared" si="7"/>
        <v>0.64436288257742802</v>
      </c>
      <c r="AI99">
        <f t="shared" si="7"/>
        <v>0</v>
      </c>
      <c r="AJ99">
        <f t="shared" si="7"/>
        <v>0</v>
      </c>
      <c r="AK99">
        <f t="shared" si="7"/>
        <v>2.2402499999999992E-2</v>
      </c>
      <c r="AL99">
        <f t="shared" si="7"/>
        <v>-8.6449999999999999E-2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45466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17.745159999999998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0.14905934399999998</v>
      </c>
      <c r="AD3">
        <f>SUM(B3:AB3,AI3:AV3)-AC3</f>
        <v>17.596100655999997</v>
      </c>
      <c r="AE3">
        <v>0</v>
      </c>
      <c r="AF3" s="24"/>
      <c r="AG3">
        <f>SUM(AD3:AF3)</f>
        <v>17.596100655999997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17.930315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0.15061464599999999</v>
      </c>
      <c r="AD4">
        <f t="shared" ref="AD4:AD67" si="1">SUM(B4:AB4,AI4:AV4)-AC4</f>
        <v>17.779700353999999</v>
      </c>
      <c r="AE4">
        <v>0</v>
      </c>
      <c r="AF4" s="24"/>
      <c r="AG4">
        <f t="shared" ref="AG4:AG67" si="2">SUM(AD4:AF4)</f>
        <v>17.779700353999999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15.340965000000001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0.12886410600000001</v>
      </c>
      <c r="AD5">
        <f t="shared" si="1"/>
        <v>15.212100894000001</v>
      </c>
      <c r="AE5">
        <v>0</v>
      </c>
      <c r="AF5" s="24"/>
      <c r="AG5">
        <f t="shared" si="2"/>
        <v>15.212100894000001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12.441407999999999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0.10450782719999999</v>
      </c>
      <c r="AD6">
        <f t="shared" si="1"/>
        <v>12.336900172799998</v>
      </c>
      <c r="AE6">
        <v>0</v>
      </c>
      <c r="AF6" s="24"/>
      <c r="AG6">
        <f t="shared" si="2"/>
        <v>12.336900172799998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12.158128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0.10212827519999999</v>
      </c>
      <c r="AD7">
        <f t="shared" si="1"/>
        <v>12.055999724799999</v>
      </c>
      <c r="AE7">
        <v>0</v>
      </c>
      <c r="AF7" s="24"/>
      <c r="AG7">
        <f t="shared" si="2"/>
        <v>12.055999724799999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12.874041999999999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0.10814195279999998</v>
      </c>
      <c r="AD8">
        <f t="shared" si="1"/>
        <v>12.765900047199999</v>
      </c>
      <c r="AE8">
        <v>0</v>
      </c>
      <c r="AF8" s="24"/>
      <c r="AG8">
        <f t="shared" si="2"/>
        <v>12.765900047199999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12.673052999999999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0.10645364519999999</v>
      </c>
      <c r="AD9">
        <f t="shared" si="1"/>
        <v>12.566599354799999</v>
      </c>
      <c r="AE9">
        <v>0</v>
      </c>
      <c r="AF9" s="24"/>
      <c r="AG9">
        <f t="shared" si="2"/>
        <v>12.566599354799999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11.702502000000001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9.8301016800000002E-2</v>
      </c>
      <c r="AD10">
        <f t="shared" si="1"/>
        <v>11.6042009832</v>
      </c>
      <c r="AE10">
        <v>0</v>
      </c>
      <c r="AF10" s="24"/>
      <c r="AG10">
        <f t="shared" si="2"/>
        <v>11.6042009832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12.893300999999999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0.10830372839999999</v>
      </c>
      <c r="AD11">
        <f t="shared" si="1"/>
        <v>12.7849972716</v>
      </c>
      <c r="AE11">
        <v>0</v>
      </c>
      <c r="AF11" s="24"/>
      <c r="AG11">
        <f t="shared" si="2"/>
        <v>12.7849972716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16.280557000000002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0.1367566788</v>
      </c>
      <c r="AD12">
        <f t="shared" si="1"/>
        <v>16.143800321200001</v>
      </c>
      <c r="AE12">
        <v>0</v>
      </c>
      <c r="AF12" s="24"/>
      <c r="AG12">
        <f t="shared" si="2"/>
        <v>16.143800321200001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13.928903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0.11700278519999999</v>
      </c>
      <c r="AD13">
        <f t="shared" si="1"/>
        <v>13.8119002148</v>
      </c>
      <c r="AE13">
        <v>0</v>
      </c>
      <c r="AF13" s="24"/>
      <c r="AG13">
        <f t="shared" si="2"/>
        <v>13.8119002148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12.577552000000001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0.1056514368</v>
      </c>
      <c r="AD14">
        <f t="shared" si="1"/>
        <v>12.4719005632</v>
      </c>
      <c r="AE14">
        <v>0</v>
      </c>
      <c r="AF14" s="24"/>
      <c r="AG14">
        <f t="shared" si="2"/>
        <v>12.4719005632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12.973174999999999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0.10897466999999998</v>
      </c>
      <c r="AD15">
        <f t="shared" si="1"/>
        <v>12.864200329999999</v>
      </c>
      <c r="AE15">
        <v>0</v>
      </c>
      <c r="AF15" s="24"/>
      <c r="AG15">
        <f t="shared" si="2"/>
        <v>12.864200329999999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16.493143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0.1385424012</v>
      </c>
      <c r="AD16">
        <f t="shared" si="1"/>
        <v>16.354600598800001</v>
      </c>
      <c r="AE16">
        <v>0</v>
      </c>
      <c r="AF16" s="24"/>
      <c r="AG16">
        <f t="shared" si="2"/>
        <v>16.354600598800001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16.725695999999999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0.14049584639999999</v>
      </c>
      <c r="AD17">
        <f t="shared" si="1"/>
        <v>16.585200153599999</v>
      </c>
      <c r="AE17">
        <v>0</v>
      </c>
      <c r="AF17" s="24"/>
      <c r="AG17">
        <f t="shared" si="2"/>
        <v>16.585200153599999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19.319987999999999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0.31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0.16732789919999996</v>
      </c>
      <c r="AD18">
        <f t="shared" si="1"/>
        <v>19.752660100799996</v>
      </c>
      <c r="AE18">
        <v>0</v>
      </c>
      <c r="AF18" s="24"/>
      <c r="AG18">
        <f t="shared" si="2"/>
        <v>19.752660100799996</v>
      </c>
      <c r="AI18" s="34">
        <f>PXIL!M18</f>
        <v>0</v>
      </c>
      <c r="AJ18" s="34">
        <f>PXIL!S18</f>
        <v>0</v>
      </c>
      <c r="AK18" s="34">
        <f>RTM_IEX!M18</f>
        <v>0.28999999999999998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19.319987999999999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0.16228789919999997</v>
      </c>
      <c r="AD19">
        <f t="shared" si="1"/>
        <v>19.1577001008</v>
      </c>
      <c r="AE19">
        <v>0</v>
      </c>
      <c r="AF19" s="24"/>
      <c r="AG19">
        <f t="shared" si="2"/>
        <v>19.1577001008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19.319987999999999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1.64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0.18009589919999999</v>
      </c>
      <c r="AD20">
        <f t="shared" si="1"/>
        <v>21.259892100799998</v>
      </c>
      <c r="AE20">
        <v>0</v>
      </c>
      <c r="AF20" s="24"/>
      <c r="AG20">
        <f t="shared" si="2"/>
        <v>21.259892100799998</v>
      </c>
      <c r="AI20" s="34">
        <f>PXIL!M20</f>
        <v>0</v>
      </c>
      <c r="AJ20" s="34">
        <f>PXIL!S20</f>
        <v>0</v>
      </c>
      <c r="AK20" s="34">
        <f>RTM_IEX!M20</f>
        <v>0.48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19.319987999999999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2.37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0.18866389919999998</v>
      </c>
      <c r="AD21">
        <f t="shared" si="1"/>
        <v>22.271324100799998</v>
      </c>
      <c r="AE21">
        <v>0</v>
      </c>
      <c r="AF21" s="24"/>
      <c r="AG21">
        <f t="shared" si="2"/>
        <v>22.271324100799998</v>
      </c>
      <c r="AI21" s="34">
        <f>PXIL!M21</f>
        <v>0</v>
      </c>
      <c r="AJ21" s="34">
        <f>PXIL!S21</f>
        <v>0</v>
      </c>
      <c r="AK21" s="34">
        <f>RTM_IEX!M21</f>
        <v>0.77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19.319987999999999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2.0699999999999998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0.1837078992</v>
      </c>
      <c r="AD22">
        <f t="shared" si="1"/>
        <v>21.686280100799998</v>
      </c>
      <c r="AE22">
        <v>0</v>
      </c>
      <c r="AF22" s="24"/>
      <c r="AG22">
        <f t="shared" si="2"/>
        <v>21.686280100799998</v>
      </c>
      <c r="AI22" s="34">
        <f>PXIL!M22</f>
        <v>0</v>
      </c>
      <c r="AJ22" s="34">
        <f>PXIL!S22</f>
        <v>0</v>
      </c>
      <c r="AK22" s="34">
        <f>RTM_IEX!M22</f>
        <v>0.48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19.319987999999999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5.7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0.21016789919999998</v>
      </c>
      <c r="AD23">
        <f t="shared" si="1"/>
        <v>24.8098201008</v>
      </c>
      <c r="AE23">
        <v>0</v>
      </c>
      <c r="AF23" s="24"/>
      <c r="AG23">
        <f t="shared" si="2"/>
        <v>24.8098201008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19.319987999999999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8.98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0.23771989919999997</v>
      </c>
      <c r="AD24">
        <f t="shared" si="1"/>
        <v>28.062268100800001</v>
      </c>
      <c r="AE24">
        <v>0</v>
      </c>
      <c r="AF24" s="24"/>
      <c r="AG24">
        <f t="shared" si="2"/>
        <v>28.062268100800001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19.319987999999999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8.2100000000000009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0.23125189919999997</v>
      </c>
      <c r="AD25">
        <f t="shared" si="1"/>
        <v>27.298736100799999</v>
      </c>
      <c r="AE25">
        <v>0</v>
      </c>
      <c r="AF25" s="24"/>
      <c r="AG25">
        <f t="shared" si="2"/>
        <v>27.298736100799999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19.319987999999999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0.20932789919999994</v>
      </c>
      <c r="AD26">
        <f t="shared" si="1"/>
        <v>24.710660100799995</v>
      </c>
      <c r="AE26">
        <v>0</v>
      </c>
      <c r="AF26" s="24"/>
      <c r="AG26">
        <f t="shared" si="2"/>
        <v>24.710660100799995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19.319987999999999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5.41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0.20773189919999999</v>
      </c>
      <c r="AD27">
        <f t="shared" si="1"/>
        <v>24.5222561008</v>
      </c>
      <c r="AE27">
        <v>0</v>
      </c>
      <c r="AF27" s="24"/>
      <c r="AG27">
        <f t="shared" si="2"/>
        <v>24.5222561008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19.319987999999999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8.02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0.22965589919999996</v>
      </c>
      <c r="AD28">
        <f t="shared" si="1"/>
        <v>27.110332100799997</v>
      </c>
      <c r="AE28">
        <v>0</v>
      </c>
      <c r="AF28" s="24"/>
      <c r="AG28">
        <f t="shared" si="2"/>
        <v>27.110332100799997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19.319987999999999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7.82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0.22797589919999997</v>
      </c>
      <c r="AD29">
        <f t="shared" si="1"/>
        <v>26.912012100799998</v>
      </c>
      <c r="AE29">
        <v>0</v>
      </c>
      <c r="AF29" s="24"/>
      <c r="AG29">
        <f t="shared" si="2"/>
        <v>26.912012100799998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19.319987999999999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6.57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0.21747589919999999</v>
      </c>
      <c r="AD30">
        <f t="shared" si="1"/>
        <v>25.672512100799999</v>
      </c>
      <c r="AE30">
        <v>0</v>
      </c>
      <c r="AF30" s="24"/>
      <c r="AG30">
        <f t="shared" si="2"/>
        <v>25.672512100799999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19.319987999999999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4.7300000000000004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0.20201989919999999</v>
      </c>
      <c r="AD31">
        <f t="shared" si="1"/>
        <v>23.847968100799999</v>
      </c>
      <c r="AE31">
        <v>0</v>
      </c>
      <c r="AF31" s="24"/>
      <c r="AG31">
        <f t="shared" si="2"/>
        <v>23.847968100799999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19.319987999999999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5.7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0.21016789919999998</v>
      </c>
      <c r="AD32">
        <f t="shared" si="1"/>
        <v>24.8098201008</v>
      </c>
      <c r="AE32">
        <v>0</v>
      </c>
      <c r="AF32" s="24"/>
      <c r="AG32">
        <f t="shared" si="2"/>
        <v>24.8098201008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19.319987999999999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2.42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0.18261589919999996</v>
      </c>
      <c r="AD33">
        <f t="shared" si="1"/>
        <v>21.557372100799999</v>
      </c>
      <c r="AE33">
        <v>0</v>
      </c>
      <c r="AF33" s="24"/>
      <c r="AG33">
        <f t="shared" si="2"/>
        <v>21.557372100799999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19.319987999999999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2.0299999999999998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0.17933989919999999</v>
      </c>
      <c r="AD34">
        <f t="shared" si="1"/>
        <v>21.170648100800001</v>
      </c>
      <c r="AE34">
        <v>0</v>
      </c>
      <c r="AF34" s="24"/>
      <c r="AG34">
        <f t="shared" si="2"/>
        <v>21.170648100800001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19.319987999999999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3.28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0.1898398992</v>
      </c>
      <c r="AD35">
        <f t="shared" si="1"/>
        <v>22.410148100800001</v>
      </c>
      <c r="AE35">
        <v>0</v>
      </c>
      <c r="AF35" s="24"/>
      <c r="AG35">
        <f t="shared" si="2"/>
        <v>22.410148100800001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19.319987999999999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4.83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0.2028598992</v>
      </c>
      <c r="AD36">
        <f t="shared" si="1"/>
        <v>23.947128100800001</v>
      </c>
      <c r="AE36">
        <v>0</v>
      </c>
      <c r="AF36" s="24"/>
      <c r="AG36">
        <f t="shared" si="2"/>
        <v>23.947128100800001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0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19.319987999999999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5.22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0.20613589919999997</v>
      </c>
      <c r="AD37">
        <f t="shared" si="1"/>
        <v>24.333852100799998</v>
      </c>
      <c r="AE37">
        <v>0</v>
      </c>
      <c r="AF37" s="24"/>
      <c r="AG37">
        <f t="shared" si="2"/>
        <v>24.333852100799998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0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19.319987999999999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7.63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0.22637989919999996</v>
      </c>
      <c r="AD38">
        <f t="shared" si="1"/>
        <v>26.723608100799996</v>
      </c>
      <c r="AE38">
        <v>0</v>
      </c>
      <c r="AF38" s="24"/>
      <c r="AG38">
        <f t="shared" si="2"/>
        <v>26.723608100799996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0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19.319987999999999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7.34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0.22394389919999996</v>
      </c>
      <c r="AD39">
        <f t="shared" si="1"/>
        <v>26.4360441008</v>
      </c>
      <c r="AE39">
        <v>0</v>
      </c>
      <c r="AF39" s="24"/>
      <c r="AG39">
        <f t="shared" si="2"/>
        <v>26.4360441008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0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19.319987999999999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8.31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0.23209189919999995</v>
      </c>
      <c r="AD40">
        <f t="shared" si="1"/>
        <v>27.397896100799997</v>
      </c>
      <c r="AE40">
        <v>0</v>
      </c>
      <c r="AF40" s="24"/>
      <c r="AG40">
        <f t="shared" si="2"/>
        <v>27.397896100799997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0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19.319987999999999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5.99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0.21260389919999997</v>
      </c>
      <c r="AD41">
        <f t="shared" si="1"/>
        <v>25.097384100799996</v>
      </c>
      <c r="AE41">
        <v>0</v>
      </c>
      <c r="AF41" s="24"/>
      <c r="AG41">
        <f t="shared" si="2"/>
        <v>25.097384100799996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0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19.319987999999999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6.67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0.21831589919999997</v>
      </c>
      <c r="AD42">
        <f t="shared" si="1"/>
        <v>25.771672100799996</v>
      </c>
      <c r="AE42">
        <v>0</v>
      </c>
      <c r="AF42" s="24"/>
      <c r="AG42">
        <f t="shared" si="2"/>
        <v>25.771672100799996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0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19.319987999999999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5.7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0.21016789919999998</v>
      </c>
      <c r="AD43">
        <f t="shared" si="1"/>
        <v>24.8098201008</v>
      </c>
      <c r="AE43">
        <v>0</v>
      </c>
      <c r="AF43" s="24"/>
      <c r="AG43">
        <f t="shared" si="2"/>
        <v>24.8098201008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0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19.319987999999999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3.28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0.1898398992</v>
      </c>
      <c r="AD44">
        <f t="shared" si="1"/>
        <v>22.410148100800001</v>
      </c>
      <c r="AE44">
        <v>0</v>
      </c>
      <c r="AF44" s="24"/>
      <c r="AG44">
        <f t="shared" si="2"/>
        <v>22.410148100800001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0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17.926179999999999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0.15057991199999998</v>
      </c>
      <c r="AD45">
        <f t="shared" si="1"/>
        <v>17.775600087999997</v>
      </c>
      <c r="AE45">
        <v>0</v>
      </c>
      <c r="AF45" s="24"/>
      <c r="AG45">
        <f t="shared" si="2"/>
        <v>17.775600087999997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19.319987999999999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1.1599999999999999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0.17203189919999998</v>
      </c>
      <c r="AD46">
        <f t="shared" si="1"/>
        <v>20.307956100799998</v>
      </c>
      <c r="AE46">
        <v>0</v>
      </c>
      <c r="AF46" s="24"/>
      <c r="AG46">
        <f t="shared" si="2"/>
        <v>20.307956100799998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19.319987999999999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0.97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0.17043589919999996</v>
      </c>
      <c r="AD47">
        <f t="shared" si="1"/>
        <v>20.119552100799996</v>
      </c>
      <c r="AE47">
        <v>0</v>
      </c>
      <c r="AF47" s="24"/>
      <c r="AG47">
        <f t="shared" si="2"/>
        <v>20.119552100799996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0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19.216014999999999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0.16141452599999997</v>
      </c>
      <c r="AD48">
        <f t="shared" si="1"/>
        <v>19.054600473999997</v>
      </c>
      <c r="AE48">
        <v>0</v>
      </c>
      <c r="AF48" s="24"/>
      <c r="AG48">
        <f t="shared" si="2"/>
        <v>19.054600473999997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19.053248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0.1600472832</v>
      </c>
      <c r="AD49">
        <f t="shared" si="1"/>
        <v>18.893200716799999</v>
      </c>
      <c r="AE49">
        <v>0</v>
      </c>
      <c r="AF49" s="24"/>
      <c r="AG49">
        <f t="shared" si="2"/>
        <v>18.893200716799999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19.319987999999999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3.96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0.19555189919999999</v>
      </c>
      <c r="AD50">
        <f t="shared" si="1"/>
        <v>23.084436100799998</v>
      </c>
      <c r="AE50">
        <v>0</v>
      </c>
      <c r="AF50" s="24"/>
      <c r="AG50">
        <f t="shared" si="2"/>
        <v>23.084436100799998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0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19.319987999999999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6.38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0.21587989919999998</v>
      </c>
      <c r="AD51">
        <f t="shared" si="1"/>
        <v>25.484108100799997</v>
      </c>
      <c r="AE51">
        <v>0</v>
      </c>
      <c r="AF51" s="24"/>
      <c r="AG51">
        <f t="shared" si="2"/>
        <v>25.484108100799997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0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19.319987999999999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5.22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0.20613589919999997</v>
      </c>
      <c r="AD52">
        <f t="shared" si="1"/>
        <v>24.333852100799998</v>
      </c>
      <c r="AE52">
        <v>0</v>
      </c>
      <c r="AF52" s="24"/>
      <c r="AG52">
        <f t="shared" si="2"/>
        <v>24.333852100799998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0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19.319987999999999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3.19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0.18908389919999999</v>
      </c>
      <c r="AD53">
        <f t="shared" si="1"/>
        <v>22.3209041008</v>
      </c>
      <c r="AE53">
        <v>0</v>
      </c>
      <c r="AF53" s="24"/>
      <c r="AG53">
        <f t="shared" si="2"/>
        <v>22.3209041008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0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19.319987999999999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5.89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0.21176389919999997</v>
      </c>
      <c r="AD54">
        <f t="shared" si="1"/>
        <v>24.998224100799998</v>
      </c>
      <c r="AE54">
        <v>0</v>
      </c>
      <c r="AF54" s="24"/>
      <c r="AG54">
        <f t="shared" si="2"/>
        <v>24.998224100799998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0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19.319987999999999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6.09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0.21344389919999998</v>
      </c>
      <c r="AD55">
        <f t="shared" si="1"/>
        <v>25.196544100799997</v>
      </c>
      <c r="AE55">
        <v>0</v>
      </c>
      <c r="AF55" s="24"/>
      <c r="AG55">
        <f t="shared" si="2"/>
        <v>25.196544100799997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0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19.319987999999999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4.83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0.2028598992</v>
      </c>
      <c r="AD56">
        <f t="shared" si="1"/>
        <v>23.947128100800001</v>
      </c>
      <c r="AE56">
        <v>0</v>
      </c>
      <c r="AF56" s="24"/>
      <c r="AG56">
        <f t="shared" si="2"/>
        <v>23.947128100800001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0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19.319987999999999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4.25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0.19798789919999998</v>
      </c>
      <c r="AD57">
        <f t="shared" si="1"/>
        <v>23.372000100799998</v>
      </c>
      <c r="AE57">
        <v>0</v>
      </c>
      <c r="AF57" s="24"/>
      <c r="AG57">
        <f t="shared" si="2"/>
        <v>23.372000100799998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0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19.319987999999999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4.93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0.20369989919999998</v>
      </c>
      <c r="AD58">
        <f t="shared" si="1"/>
        <v>24.046288100799998</v>
      </c>
      <c r="AE58">
        <v>0</v>
      </c>
      <c r="AF58" s="24"/>
      <c r="AG58">
        <f t="shared" si="2"/>
        <v>24.046288100799998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0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19.319987999999999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3.38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0.19067989919999997</v>
      </c>
      <c r="AD59">
        <f t="shared" si="1"/>
        <v>22.509308100799998</v>
      </c>
      <c r="AE59">
        <v>0</v>
      </c>
      <c r="AF59" s="24"/>
      <c r="AG59">
        <f t="shared" si="2"/>
        <v>22.509308100799998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0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19.319987999999999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3.67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0.19311589919999997</v>
      </c>
      <c r="AD60">
        <f t="shared" si="1"/>
        <v>22.796872100799998</v>
      </c>
      <c r="AE60">
        <v>0</v>
      </c>
      <c r="AF60" s="24"/>
      <c r="AG60">
        <f t="shared" si="2"/>
        <v>22.796872100799998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0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19.319987999999999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5.7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0.21016789919999998</v>
      </c>
      <c r="AD61">
        <f t="shared" si="1"/>
        <v>24.8098201008</v>
      </c>
      <c r="AE61">
        <v>0</v>
      </c>
      <c r="AF61" s="24"/>
      <c r="AG61">
        <f t="shared" si="2"/>
        <v>24.8098201008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0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19.319987999999999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6.86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0.21991189919999998</v>
      </c>
      <c r="AD62">
        <f t="shared" si="1"/>
        <v>25.960076100799998</v>
      </c>
      <c r="AE62">
        <v>0</v>
      </c>
      <c r="AF62" s="24"/>
      <c r="AG62">
        <f t="shared" si="2"/>
        <v>25.960076100799998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0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19.319987999999999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3.09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0.18824389919999998</v>
      </c>
      <c r="AD63">
        <f t="shared" si="1"/>
        <v>22.221744100799999</v>
      </c>
      <c r="AE63">
        <v>0</v>
      </c>
      <c r="AF63" s="24"/>
      <c r="AG63">
        <f t="shared" si="2"/>
        <v>22.221744100799999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0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19.319987999999999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5.12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0.20529589919999999</v>
      </c>
      <c r="AD64">
        <f t="shared" si="1"/>
        <v>24.2346921008</v>
      </c>
      <c r="AE64">
        <v>0</v>
      </c>
      <c r="AF64" s="24"/>
      <c r="AG64">
        <f t="shared" si="2"/>
        <v>24.2346921008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0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19.319987999999999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8.11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0.23041189919999996</v>
      </c>
      <c r="AD65">
        <f t="shared" si="1"/>
        <v>27.199576100799998</v>
      </c>
      <c r="AE65">
        <v>0</v>
      </c>
      <c r="AF65" s="24"/>
      <c r="AG65">
        <f t="shared" si="2"/>
        <v>27.199576100799998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19.319987999999999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5.6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0.20932789919999994</v>
      </c>
      <c r="AD66">
        <f t="shared" si="1"/>
        <v>24.710660100799995</v>
      </c>
      <c r="AE66">
        <v>0</v>
      </c>
      <c r="AF66" s="24"/>
      <c r="AG66">
        <f t="shared" si="2"/>
        <v>24.710660100799995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19.319987999999999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5.8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0.21100789919999999</v>
      </c>
      <c r="AD67">
        <f t="shared" si="1"/>
        <v>24.908980100800001</v>
      </c>
      <c r="AE67">
        <v>0</v>
      </c>
      <c r="AF67" s="24"/>
      <c r="AG67">
        <f t="shared" si="2"/>
        <v>24.908980100800001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19.319987999999999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2.3199999999999998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0.18177589919999998</v>
      </c>
      <c r="AD68">
        <f t="shared" ref="AD68:AD98" si="4">SUM(B68:AB68,AI68:AV68)-AC68</f>
        <v>21.458212100799997</v>
      </c>
      <c r="AE68">
        <v>0</v>
      </c>
      <c r="AF68" s="24"/>
      <c r="AG68">
        <f t="shared" ref="AG68:AG98" si="5">SUM(AD68:AF68)</f>
        <v>21.458212100799997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19.319987999999999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5.89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0.21176389919999997</v>
      </c>
      <c r="AD69">
        <f t="shared" si="4"/>
        <v>24.998224100799998</v>
      </c>
      <c r="AE69">
        <v>0</v>
      </c>
      <c r="AF69" s="24"/>
      <c r="AG69">
        <f t="shared" si="5"/>
        <v>24.998224100799998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0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19.319987999999999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3.57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0.19227589919999999</v>
      </c>
      <c r="AD70">
        <f t="shared" si="4"/>
        <v>22.6977121008</v>
      </c>
      <c r="AE70">
        <v>0</v>
      </c>
      <c r="AF70" s="24"/>
      <c r="AG70">
        <f t="shared" si="5"/>
        <v>22.6977121008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0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19.319987999999999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8.2100000000000009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0.23125189919999997</v>
      </c>
      <c r="AD71">
        <f t="shared" si="4"/>
        <v>27.298736100799999</v>
      </c>
      <c r="AE71">
        <v>0</v>
      </c>
      <c r="AF71" s="24"/>
      <c r="AG71">
        <f t="shared" si="5"/>
        <v>27.298736100799999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0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19.319987999999999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5.99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0.21260389919999997</v>
      </c>
      <c r="AD72">
        <f t="shared" si="4"/>
        <v>25.097384100799996</v>
      </c>
      <c r="AE72">
        <v>0</v>
      </c>
      <c r="AF72" s="24"/>
      <c r="AG72">
        <f t="shared" si="5"/>
        <v>25.097384100799996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0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19.319987999999999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6.18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0.21419989919999996</v>
      </c>
      <c r="AD73">
        <f t="shared" si="4"/>
        <v>25.285788100799998</v>
      </c>
      <c r="AE73">
        <v>0</v>
      </c>
      <c r="AF73" s="24"/>
      <c r="AG73">
        <f t="shared" si="5"/>
        <v>25.285788100799998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0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19.319987999999999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8.5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0.23368789919999997</v>
      </c>
      <c r="AD74">
        <f t="shared" si="4"/>
        <v>27.586300100799999</v>
      </c>
      <c r="AE74">
        <v>0</v>
      </c>
      <c r="AF74" s="24"/>
      <c r="AG74">
        <f t="shared" si="5"/>
        <v>27.586300100799999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0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19.319987999999999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8.02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0.22965589919999996</v>
      </c>
      <c r="AD75">
        <f t="shared" si="4"/>
        <v>27.110332100799997</v>
      </c>
      <c r="AE75">
        <v>0</v>
      </c>
      <c r="AF75" s="24"/>
      <c r="AG75">
        <f t="shared" si="5"/>
        <v>27.110332100799997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0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19.319987999999999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6.67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0.21831589919999997</v>
      </c>
      <c r="AD76">
        <f t="shared" si="4"/>
        <v>25.771672100799996</v>
      </c>
      <c r="AE76">
        <v>0</v>
      </c>
      <c r="AF76" s="24"/>
      <c r="AG76">
        <f t="shared" si="5"/>
        <v>25.771672100799996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0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19.319987999999999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7.44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0.2247838992</v>
      </c>
      <c r="AD77">
        <f t="shared" si="4"/>
        <v>26.535204100800001</v>
      </c>
      <c r="AE77">
        <v>0</v>
      </c>
      <c r="AF77" s="24"/>
      <c r="AG77">
        <f t="shared" si="5"/>
        <v>26.535204100800001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0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19.319987999999999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5.22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0.20613589919999997</v>
      </c>
      <c r="AD78">
        <f t="shared" si="4"/>
        <v>24.333852100799998</v>
      </c>
      <c r="AE78">
        <v>0</v>
      </c>
      <c r="AF78" s="24"/>
      <c r="AG78">
        <f t="shared" si="5"/>
        <v>24.333852100799998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19.319987999999999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6.09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0.21344389919999998</v>
      </c>
      <c r="AD79">
        <f t="shared" si="4"/>
        <v>25.196544100799997</v>
      </c>
      <c r="AE79">
        <v>0</v>
      </c>
      <c r="AF79" s="24"/>
      <c r="AG79">
        <f t="shared" si="5"/>
        <v>25.196544100799997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19.319987999999999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7.15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0.2223478992</v>
      </c>
      <c r="AD80">
        <f t="shared" si="4"/>
        <v>26.247640100800002</v>
      </c>
      <c r="AE80">
        <v>0</v>
      </c>
      <c r="AF80" s="24"/>
      <c r="AG80">
        <f t="shared" si="5"/>
        <v>26.247640100800002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19.319987999999999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0.22352389919999999</v>
      </c>
      <c r="AD81">
        <f t="shared" si="4"/>
        <v>26.386464100799998</v>
      </c>
      <c r="AE81">
        <v>0</v>
      </c>
      <c r="AF81" s="24"/>
      <c r="AG81">
        <f t="shared" si="5"/>
        <v>26.386464100799998</v>
      </c>
      <c r="AI81" s="34">
        <f>PXIL!M81</f>
        <v>0</v>
      </c>
      <c r="AJ81" s="34">
        <f>PXIL!S81</f>
        <v>0</v>
      </c>
      <c r="AK81" s="34">
        <f>RTM_IEX!M81</f>
        <v>7.29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19.319987999999999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0.19857589919999996</v>
      </c>
      <c r="AD82">
        <f t="shared" si="4"/>
        <v>23.441412100799997</v>
      </c>
      <c r="AE82">
        <v>0</v>
      </c>
      <c r="AF82" s="24"/>
      <c r="AG82">
        <f t="shared" si="5"/>
        <v>23.441412100799997</v>
      </c>
      <c r="AI82" s="34">
        <f>PXIL!M82</f>
        <v>0</v>
      </c>
      <c r="AJ82" s="34">
        <f>PXIL!S82</f>
        <v>0</v>
      </c>
      <c r="AK82" s="34">
        <f>RTM_IEX!M82</f>
        <v>4.32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19.319987999999999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1.69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0.2098318992</v>
      </c>
      <c r="AD83">
        <f t="shared" si="4"/>
        <v>24.770156100799998</v>
      </c>
      <c r="AE83">
        <v>0</v>
      </c>
      <c r="AF83" s="24"/>
      <c r="AG83">
        <f t="shared" si="5"/>
        <v>24.770156100799998</v>
      </c>
      <c r="AI83" s="34">
        <f>PXIL!M83</f>
        <v>0</v>
      </c>
      <c r="AJ83" s="34">
        <f>PXIL!S83</f>
        <v>0</v>
      </c>
      <c r="AK83" s="34">
        <f>RTM_IEX!M83</f>
        <v>3.97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19.319987999999999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1.31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0.20033989919999995</v>
      </c>
      <c r="AD84">
        <f t="shared" si="4"/>
        <v>23.649648100799997</v>
      </c>
      <c r="AE84">
        <v>0</v>
      </c>
      <c r="AF84" s="24"/>
      <c r="AG84">
        <f t="shared" si="5"/>
        <v>23.649648100799997</v>
      </c>
      <c r="AI84" s="34">
        <f>PXIL!M84</f>
        <v>0</v>
      </c>
      <c r="AJ84" s="34">
        <f>PXIL!S84</f>
        <v>0</v>
      </c>
      <c r="AK84" s="34">
        <f>RTM_IEX!M84</f>
        <v>3.22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19.319987999999999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1.41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0.20479189919999996</v>
      </c>
      <c r="AD85">
        <f t="shared" si="4"/>
        <v>24.175196100799997</v>
      </c>
      <c r="AE85">
        <v>0</v>
      </c>
      <c r="AF85" s="24"/>
      <c r="AG85">
        <f t="shared" si="5"/>
        <v>24.175196100799997</v>
      </c>
      <c r="AI85" s="34">
        <f>PXIL!M85</f>
        <v>0</v>
      </c>
      <c r="AJ85" s="34">
        <f>PXIL!S85</f>
        <v>0</v>
      </c>
      <c r="AK85" s="34">
        <f>RTM_IEX!M85</f>
        <v>3.65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19.319987999999999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0.71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0.18967189919999997</v>
      </c>
      <c r="AD86">
        <f t="shared" si="4"/>
        <v>22.3903161008</v>
      </c>
      <c r="AE86">
        <v>0</v>
      </c>
      <c r="AF86" s="24"/>
      <c r="AG86">
        <f t="shared" si="5"/>
        <v>22.3903161008</v>
      </c>
      <c r="AI86" s="34">
        <f>PXIL!M86</f>
        <v>0</v>
      </c>
      <c r="AJ86" s="34">
        <f>PXIL!S86</f>
        <v>0</v>
      </c>
      <c r="AK86" s="34">
        <f>RTM_IEX!M86</f>
        <v>2.5499999999999998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19.319987999999999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0.48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0.17900389919999998</v>
      </c>
      <c r="AD87">
        <f t="shared" si="4"/>
        <v>21.130984100799999</v>
      </c>
      <c r="AE87">
        <v>0</v>
      </c>
      <c r="AF87" s="24"/>
      <c r="AG87">
        <f t="shared" si="5"/>
        <v>21.130984100799999</v>
      </c>
      <c r="AI87" s="34">
        <f>PXIL!M87</f>
        <v>0</v>
      </c>
      <c r="AJ87" s="34">
        <f>PXIL!S87</f>
        <v>0</v>
      </c>
      <c r="AK87" s="34">
        <f>RTM_IEX!M87</f>
        <v>1.51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19.319987999999999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0.49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0.17866789919999995</v>
      </c>
      <c r="AD88">
        <f t="shared" si="4"/>
        <v>21.091320100799997</v>
      </c>
      <c r="AE88">
        <v>0</v>
      </c>
      <c r="AF88" s="24"/>
      <c r="AG88">
        <f t="shared" si="5"/>
        <v>21.091320100799997</v>
      </c>
      <c r="AI88" s="34">
        <f>PXIL!M88</f>
        <v>0</v>
      </c>
      <c r="AJ88" s="34">
        <f>PXIL!S88</f>
        <v>0</v>
      </c>
      <c r="AK88" s="34">
        <f>RTM_IEX!M88</f>
        <v>1.46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19.319987999999999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0.17287189919999998</v>
      </c>
      <c r="AD89">
        <f t="shared" si="4"/>
        <v>20.407116100799996</v>
      </c>
      <c r="AE89">
        <v>0</v>
      </c>
      <c r="AF89" s="24"/>
      <c r="AG89">
        <f t="shared" si="5"/>
        <v>20.407116100799996</v>
      </c>
      <c r="AI89" s="34">
        <f>PXIL!M89</f>
        <v>0</v>
      </c>
      <c r="AJ89" s="34">
        <f>PXIL!S89</f>
        <v>0</v>
      </c>
      <c r="AK89" s="34">
        <f>RTM_IEX!M89</f>
        <v>0.86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19.319987999999999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0.35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0.17035189919999999</v>
      </c>
      <c r="AD90">
        <f t="shared" si="4"/>
        <v>20.1096361008</v>
      </c>
      <c r="AE90">
        <v>0</v>
      </c>
      <c r="AF90" s="24"/>
      <c r="AG90">
        <f t="shared" si="5"/>
        <v>20.1096361008</v>
      </c>
      <c r="AI90" s="34">
        <f>PXIL!M90</f>
        <v>0</v>
      </c>
      <c r="AJ90" s="34">
        <f>PXIL!S90</f>
        <v>0</v>
      </c>
      <c r="AK90" s="34">
        <f>RTM_IEX!M90</f>
        <v>0.61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19.319987999999999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0.33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0.16850389919999997</v>
      </c>
      <c r="AD91">
        <f t="shared" si="4"/>
        <v>19.891484100799996</v>
      </c>
      <c r="AE91">
        <v>0</v>
      </c>
      <c r="AF91" s="24"/>
      <c r="AG91">
        <f t="shared" si="5"/>
        <v>19.891484100799996</v>
      </c>
      <c r="AI91" s="34">
        <f>PXIL!M91</f>
        <v>0</v>
      </c>
      <c r="AJ91" s="34">
        <f>PXIL!S91</f>
        <v>0</v>
      </c>
      <c r="AK91" s="34">
        <f>RTM_IEX!M91</f>
        <v>0.41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19.319987999999999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0.37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0.16841989919999997</v>
      </c>
      <c r="AD92">
        <f t="shared" si="4"/>
        <v>19.881568100799999</v>
      </c>
      <c r="AE92">
        <v>0</v>
      </c>
      <c r="AF92" s="24"/>
      <c r="AG92">
        <f t="shared" si="5"/>
        <v>19.881568100799999</v>
      </c>
      <c r="AI92" s="34">
        <f>PXIL!M92</f>
        <v>0</v>
      </c>
      <c r="AJ92" s="34">
        <f>PXIL!S92</f>
        <v>0</v>
      </c>
      <c r="AK92" s="34">
        <f>RTM_IEX!M92</f>
        <v>0.36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19.319987999999999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0.19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0.16690789919999999</v>
      </c>
      <c r="AD93">
        <f t="shared" si="4"/>
        <v>19.703080100799998</v>
      </c>
      <c r="AE93">
        <v>0</v>
      </c>
      <c r="AF93" s="24"/>
      <c r="AG93">
        <f t="shared" si="5"/>
        <v>19.703080100799998</v>
      </c>
      <c r="AI93" s="34">
        <f>PXIL!M93</f>
        <v>0</v>
      </c>
      <c r="AJ93" s="34">
        <f>PXIL!S93</f>
        <v>0</v>
      </c>
      <c r="AK93" s="34">
        <f>RTM_IEX!M93</f>
        <v>0.36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19.319987999999999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0.19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0.16724389919999999</v>
      </c>
      <c r="AD94">
        <f t="shared" si="4"/>
        <v>19.7427441008</v>
      </c>
      <c r="AE94">
        <v>0</v>
      </c>
      <c r="AF94" s="24"/>
      <c r="AG94">
        <f t="shared" si="5"/>
        <v>19.7427441008</v>
      </c>
      <c r="AI94" s="34">
        <f>PXIL!M94</f>
        <v>0</v>
      </c>
      <c r="AJ94" s="34">
        <f>PXIL!S94</f>
        <v>0</v>
      </c>
      <c r="AK94" s="34">
        <f>RTM_IEX!M94</f>
        <v>0.4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19.319987999999999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0.35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0.16925989920000001</v>
      </c>
      <c r="AD95">
        <f t="shared" si="4"/>
        <v>19.9807281008</v>
      </c>
      <c r="AE95">
        <v>0</v>
      </c>
      <c r="AF95" s="24"/>
      <c r="AG95">
        <f t="shared" si="5"/>
        <v>19.9807281008</v>
      </c>
      <c r="AI95" s="34">
        <f>PXIL!M95</f>
        <v>0</v>
      </c>
      <c r="AJ95" s="34">
        <f>PXIL!S95</f>
        <v>0</v>
      </c>
      <c r="AK95" s="34">
        <f>RTM_IEX!M95</f>
        <v>0.48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19.319987999999999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0.19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0.16606789919999998</v>
      </c>
      <c r="AD96">
        <f t="shared" si="4"/>
        <v>19.6039201008</v>
      </c>
      <c r="AE96">
        <v>0</v>
      </c>
      <c r="AF96" s="24"/>
      <c r="AG96">
        <f t="shared" si="5"/>
        <v>19.6039201008</v>
      </c>
      <c r="AI96" s="34">
        <f>PXIL!M96</f>
        <v>0</v>
      </c>
      <c r="AJ96" s="34">
        <f>PXIL!S96</f>
        <v>0</v>
      </c>
      <c r="AK96" s="34">
        <f>RTM_IEX!M96</f>
        <v>0.26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19.319987999999999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0.16732789919999996</v>
      </c>
      <c r="AD97">
        <f t="shared" si="4"/>
        <v>19.752660100799996</v>
      </c>
      <c r="AE97">
        <v>0</v>
      </c>
      <c r="AF97" s="24"/>
      <c r="AG97">
        <f t="shared" si="5"/>
        <v>19.752660100799996</v>
      </c>
      <c r="AI97" s="34">
        <f>PXIL!M97</f>
        <v>0</v>
      </c>
      <c r="AJ97" s="34">
        <f>PXIL!S97</f>
        <v>0</v>
      </c>
      <c r="AK97" s="34">
        <f>RTM_IEX!M97</f>
        <v>0.4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17.631201999999998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0.14810209679999997</v>
      </c>
      <c r="AD98">
        <f t="shared" si="4"/>
        <v>17.483099903199999</v>
      </c>
      <c r="AE98">
        <v>0</v>
      </c>
      <c r="AF98" s="24"/>
      <c r="AG98">
        <f t="shared" si="5"/>
        <v>17.483099903199999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0.44405090524999957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7.9985000000000001E-2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4.4735746040999993E-3</v>
      </c>
      <c r="AD99">
        <f t="shared" si="6"/>
        <v>0.52809483064589979</v>
      </c>
      <c r="AE99">
        <f t="shared" ref="AE99:AT99" si="8">SUM(AE3:AE98)/4000</f>
        <v>0</v>
      </c>
      <c r="AG99">
        <f t="shared" si="8"/>
        <v>0.52809483064589979</v>
      </c>
      <c r="AI99">
        <f t="shared" si="8"/>
        <v>0</v>
      </c>
      <c r="AJ99">
        <f t="shared" si="8"/>
        <v>0</v>
      </c>
      <c r="AK99">
        <f t="shared" si="8"/>
        <v>8.5324999999999984E-3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45466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'[1]23'!B5</f>
        <v>290</v>
      </c>
      <c r="C3" s="16">
        <f>'[1]23'!C5</f>
        <v>0</v>
      </c>
      <c r="D3" s="16">
        <f>'[1]23'!D5</f>
        <v>0</v>
      </c>
      <c r="E3" s="16">
        <f>'[1]23'!E5</f>
        <v>0</v>
      </c>
      <c r="F3" s="15">
        <f>SUM(B3:E3)</f>
        <v>290</v>
      </c>
      <c r="G3" s="15">
        <f>'[1]23'!H5</f>
        <v>290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'[1]23'!B6</f>
        <v>290</v>
      </c>
      <c r="C4" s="16">
        <f>'[1]23'!C6</f>
        <v>0</v>
      </c>
      <c r="D4" s="16">
        <f>'[1]23'!D6</f>
        <v>0</v>
      </c>
      <c r="E4" s="16">
        <f>'[1]23'!E6</f>
        <v>0</v>
      </c>
      <c r="F4" s="15">
        <f>SUM(B4:E4)</f>
        <v>290</v>
      </c>
      <c r="G4" s="15">
        <f>'[1]23'!H6</f>
        <v>290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'[1]23'!B7</f>
        <v>290</v>
      </c>
      <c r="C5" s="16">
        <f>'[1]23'!C7</f>
        <v>0</v>
      </c>
      <c r="D5" s="16">
        <f>'[1]23'!D7</f>
        <v>0</v>
      </c>
      <c r="E5" s="16">
        <f>'[1]23'!E7</f>
        <v>0</v>
      </c>
      <c r="F5" s="15">
        <f t="shared" ref="F5:F68" si="6">SUM(B5:E5)</f>
        <v>290</v>
      </c>
      <c r="G5" s="15">
        <f>'[1]23'!H7</f>
        <v>290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'[1]23'!B8</f>
        <v>290</v>
      </c>
      <c r="C6" s="16">
        <f>'[1]23'!C8</f>
        <v>0</v>
      </c>
      <c r="D6" s="16">
        <f>'[1]23'!D8</f>
        <v>0</v>
      </c>
      <c r="E6" s="16">
        <f>'[1]23'!E8</f>
        <v>0</v>
      </c>
      <c r="F6" s="15">
        <f t="shared" si="6"/>
        <v>290</v>
      </c>
      <c r="G6" s="15">
        <f>'[1]23'!H8</f>
        <v>290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'[1]23'!B9</f>
        <v>290</v>
      </c>
      <c r="C7" s="16">
        <f>'[1]23'!C9</f>
        <v>0</v>
      </c>
      <c r="D7" s="16">
        <f>'[1]23'!D9</f>
        <v>0</v>
      </c>
      <c r="E7" s="16">
        <f>'[1]23'!E9</f>
        <v>0</v>
      </c>
      <c r="F7" s="15">
        <f t="shared" si="6"/>
        <v>290</v>
      </c>
      <c r="G7" s="15">
        <f>'[1]23'!H9</f>
        <v>290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'[1]23'!B10</f>
        <v>290</v>
      </c>
      <c r="C8" s="16">
        <f>'[1]23'!C10</f>
        <v>0</v>
      </c>
      <c r="D8" s="16">
        <f>'[1]23'!D10</f>
        <v>0</v>
      </c>
      <c r="E8" s="16">
        <f>'[1]23'!E10</f>
        <v>0</v>
      </c>
      <c r="F8" s="15">
        <f t="shared" si="6"/>
        <v>290</v>
      </c>
      <c r="G8" s="15">
        <f>'[1]23'!H10</f>
        <v>290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'[1]23'!B11</f>
        <v>290</v>
      </c>
      <c r="C9" s="16">
        <f>'[1]23'!C11</f>
        <v>0</v>
      </c>
      <c r="D9" s="16">
        <f>'[1]23'!D11</f>
        <v>0</v>
      </c>
      <c r="E9" s="16">
        <f>'[1]23'!E11</f>
        <v>0</v>
      </c>
      <c r="F9" s="15">
        <f t="shared" si="6"/>
        <v>290</v>
      </c>
      <c r="G9" s="15">
        <f>'[1]23'!H11</f>
        <v>290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'[1]23'!B12</f>
        <v>290</v>
      </c>
      <c r="C10" s="16">
        <f>'[1]23'!C12</f>
        <v>0</v>
      </c>
      <c r="D10" s="16">
        <f>'[1]23'!D12</f>
        <v>0</v>
      </c>
      <c r="E10" s="16">
        <f>'[1]23'!E12</f>
        <v>0</v>
      </c>
      <c r="F10" s="15">
        <f t="shared" si="6"/>
        <v>290</v>
      </c>
      <c r="G10" s="15">
        <f>'[1]23'!H12</f>
        <v>290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'[1]23'!B13</f>
        <v>290</v>
      </c>
      <c r="C11" s="16">
        <f>'[1]23'!C13</f>
        <v>0</v>
      </c>
      <c r="D11" s="16">
        <f>'[1]23'!D13</f>
        <v>0</v>
      </c>
      <c r="E11" s="16">
        <f>'[1]23'!E13</f>
        <v>0</v>
      </c>
      <c r="F11" s="15">
        <f t="shared" si="6"/>
        <v>290</v>
      </c>
      <c r="G11" s="15">
        <f>'[1]23'!H13</f>
        <v>290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'[1]23'!B14</f>
        <v>290</v>
      </c>
      <c r="C12" s="16">
        <f>'[1]23'!C14</f>
        <v>0</v>
      </c>
      <c r="D12" s="16">
        <f>'[1]23'!D14</f>
        <v>0</v>
      </c>
      <c r="E12" s="16">
        <f>'[1]23'!E14</f>
        <v>0</v>
      </c>
      <c r="F12" s="15">
        <f t="shared" si="6"/>
        <v>290</v>
      </c>
      <c r="G12" s="15">
        <f>'[1]23'!H14</f>
        <v>290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'[1]23'!B15</f>
        <v>290</v>
      </c>
      <c r="C13" s="16">
        <f>'[1]23'!C15</f>
        <v>0</v>
      </c>
      <c r="D13" s="16">
        <f>'[1]23'!D15</f>
        <v>0</v>
      </c>
      <c r="E13" s="16">
        <f>'[1]23'!E15</f>
        <v>0</v>
      </c>
      <c r="F13" s="15">
        <f t="shared" si="6"/>
        <v>290</v>
      </c>
      <c r="G13" s="15">
        <f>'[1]23'!H15</f>
        <v>290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'[1]23'!B16</f>
        <v>290</v>
      </c>
      <c r="C14" s="16">
        <f>'[1]23'!C16</f>
        <v>0</v>
      </c>
      <c r="D14" s="16">
        <f>'[1]23'!D16</f>
        <v>0</v>
      </c>
      <c r="E14" s="16">
        <f>'[1]23'!E16</f>
        <v>0</v>
      </c>
      <c r="F14" s="15">
        <f t="shared" si="6"/>
        <v>290</v>
      </c>
      <c r="G14" s="15">
        <f>'[1]23'!H16</f>
        <v>290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'[1]23'!B17</f>
        <v>290</v>
      </c>
      <c r="C15" s="16">
        <f>'[1]23'!C17</f>
        <v>0</v>
      </c>
      <c r="D15" s="16">
        <f>'[1]23'!D17</f>
        <v>0</v>
      </c>
      <c r="E15" s="16">
        <f>'[1]23'!E17</f>
        <v>0</v>
      </c>
      <c r="F15" s="15">
        <f t="shared" si="6"/>
        <v>290</v>
      </c>
      <c r="G15" s="15">
        <f>'[1]23'!H17</f>
        <v>290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'[1]23'!B18</f>
        <v>290</v>
      </c>
      <c r="C16" s="16">
        <f>'[1]23'!C18</f>
        <v>0</v>
      </c>
      <c r="D16" s="16">
        <f>'[1]23'!D18</f>
        <v>0</v>
      </c>
      <c r="E16" s="16">
        <f>'[1]23'!E18</f>
        <v>0</v>
      </c>
      <c r="F16" s="15">
        <f t="shared" si="6"/>
        <v>290</v>
      </c>
      <c r="G16" s="15">
        <f>'[1]23'!H18</f>
        <v>290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'[1]23'!B19</f>
        <v>290</v>
      </c>
      <c r="C17" s="16">
        <f>'[1]23'!C19</f>
        <v>0</v>
      </c>
      <c r="D17" s="16">
        <f>'[1]23'!D19</f>
        <v>0</v>
      </c>
      <c r="E17" s="16">
        <f>'[1]23'!E19</f>
        <v>0</v>
      </c>
      <c r="F17" s="15">
        <f t="shared" si="6"/>
        <v>290</v>
      </c>
      <c r="G17" s="15">
        <f>'[1]23'!H19</f>
        <v>290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'[1]23'!B20</f>
        <v>290</v>
      </c>
      <c r="C18" s="16">
        <f>'[1]23'!C20</f>
        <v>0</v>
      </c>
      <c r="D18" s="16">
        <f>'[1]23'!D20</f>
        <v>0</v>
      </c>
      <c r="E18" s="16">
        <f>'[1]23'!E20</f>
        <v>0</v>
      </c>
      <c r="F18" s="15">
        <f t="shared" si="6"/>
        <v>290</v>
      </c>
      <c r="G18" s="15">
        <f>'[1]23'!H20</f>
        <v>290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'[1]23'!B21</f>
        <v>290</v>
      </c>
      <c r="C19" s="16">
        <f>'[1]23'!C21</f>
        <v>0</v>
      </c>
      <c r="D19" s="16">
        <f>'[1]23'!D21</f>
        <v>0</v>
      </c>
      <c r="E19" s="16">
        <f>'[1]23'!E21</f>
        <v>0</v>
      </c>
      <c r="F19" s="15">
        <f t="shared" si="6"/>
        <v>290</v>
      </c>
      <c r="G19" s="15">
        <f>'[1]23'!H21</f>
        <v>290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'[1]23'!B22</f>
        <v>290</v>
      </c>
      <c r="C20" s="16">
        <f>'[1]23'!C22</f>
        <v>0</v>
      </c>
      <c r="D20" s="16">
        <f>'[1]23'!D22</f>
        <v>0</v>
      </c>
      <c r="E20" s="16">
        <f>'[1]23'!E22</f>
        <v>0</v>
      </c>
      <c r="F20" s="15">
        <f t="shared" si="6"/>
        <v>290</v>
      </c>
      <c r="G20" s="15">
        <f>'[1]23'!H22</f>
        <v>290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'[1]23'!B23</f>
        <v>290</v>
      </c>
      <c r="C21" s="16">
        <f>'[1]23'!C23</f>
        <v>0</v>
      </c>
      <c r="D21" s="16">
        <f>'[1]23'!D23</f>
        <v>0</v>
      </c>
      <c r="E21" s="16">
        <f>'[1]23'!E23</f>
        <v>0</v>
      </c>
      <c r="F21" s="15">
        <f t="shared" si="6"/>
        <v>290</v>
      </c>
      <c r="G21" s="15">
        <f>'[1]23'!H23</f>
        <v>290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'[1]23'!B24</f>
        <v>290</v>
      </c>
      <c r="C22" s="16">
        <f>'[1]23'!C24</f>
        <v>0</v>
      </c>
      <c r="D22" s="16">
        <f>'[1]23'!D24</f>
        <v>0</v>
      </c>
      <c r="E22" s="16">
        <f>'[1]23'!E24</f>
        <v>0</v>
      </c>
      <c r="F22" s="15">
        <f t="shared" si="6"/>
        <v>290</v>
      </c>
      <c r="G22" s="15">
        <f>'[1]23'!H24</f>
        <v>290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'[1]23'!B25</f>
        <v>290</v>
      </c>
      <c r="C23" s="16">
        <f>'[1]23'!C25</f>
        <v>0</v>
      </c>
      <c r="D23" s="16">
        <f>'[1]23'!D25</f>
        <v>0</v>
      </c>
      <c r="E23" s="16">
        <f>'[1]23'!E25</f>
        <v>0</v>
      </c>
      <c r="F23" s="15">
        <f t="shared" si="6"/>
        <v>290</v>
      </c>
      <c r="G23" s="15">
        <f>'[1]23'!H25</f>
        <v>290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'[1]23'!B26</f>
        <v>290</v>
      </c>
      <c r="C24" s="16">
        <f>'[1]23'!C26</f>
        <v>0</v>
      </c>
      <c r="D24" s="16">
        <f>'[1]23'!D26</f>
        <v>0</v>
      </c>
      <c r="E24" s="16">
        <f>'[1]23'!E26</f>
        <v>0</v>
      </c>
      <c r="F24" s="15">
        <f t="shared" si="6"/>
        <v>290</v>
      </c>
      <c r="G24" s="15">
        <f>'[1]23'!H26</f>
        <v>290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'[1]23'!B27</f>
        <v>290</v>
      </c>
      <c r="C25" s="16">
        <f>'[1]23'!C27</f>
        <v>0</v>
      </c>
      <c r="D25" s="16">
        <f>'[1]23'!D27</f>
        <v>0</v>
      </c>
      <c r="E25" s="16">
        <f>'[1]23'!E27</f>
        <v>0</v>
      </c>
      <c r="F25" s="15">
        <f t="shared" si="6"/>
        <v>290</v>
      </c>
      <c r="G25" s="15">
        <f>'[1]23'!H27</f>
        <v>290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'[1]23'!B28</f>
        <v>290</v>
      </c>
      <c r="C26" s="16">
        <f>'[1]23'!C28</f>
        <v>0</v>
      </c>
      <c r="D26" s="16">
        <f>'[1]23'!D28</f>
        <v>0</v>
      </c>
      <c r="E26" s="16">
        <f>'[1]23'!E28</f>
        <v>0</v>
      </c>
      <c r="F26" s="15">
        <f t="shared" si="6"/>
        <v>290</v>
      </c>
      <c r="G26" s="15">
        <f>'[1]23'!H28</f>
        <v>290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'[1]23'!B29</f>
        <v>290</v>
      </c>
      <c r="C27" s="16">
        <f>'[1]23'!C29</f>
        <v>0</v>
      </c>
      <c r="D27" s="16">
        <f>'[1]23'!D29</f>
        <v>0</v>
      </c>
      <c r="E27" s="16">
        <f>'[1]23'!E29</f>
        <v>0</v>
      </c>
      <c r="F27" s="15">
        <f t="shared" si="6"/>
        <v>290</v>
      </c>
      <c r="G27" s="15">
        <f>'[1]23'!H29</f>
        <v>290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'[1]23'!B30</f>
        <v>290</v>
      </c>
      <c r="C28" s="16">
        <f>'[1]23'!C30</f>
        <v>0</v>
      </c>
      <c r="D28" s="16">
        <f>'[1]23'!D30</f>
        <v>0</v>
      </c>
      <c r="E28" s="16">
        <f>'[1]23'!E30</f>
        <v>0</v>
      </c>
      <c r="F28" s="15">
        <f t="shared" si="6"/>
        <v>290</v>
      </c>
      <c r="G28" s="15">
        <f>'[1]23'!H30</f>
        <v>290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'[1]23'!B31</f>
        <v>290</v>
      </c>
      <c r="C29" s="16">
        <f>'[1]23'!C31</f>
        <v>0</v>
      </c>
      <c r="D29" s="16">
        <f>'[1]23'!D31</f>
        <v>0</v>
      </c>
      <c r="E29" s="16">
        <f>'[1]23'!E31</f>
        <v>0</v>
      </c>
      <c r="F29" s="15">
        <f t="shared" si="6"/>
        <v>290</v>
      </c>
      <c r="G29" s="15">
        <f>'[1]23'!H31</f>
        <v>290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'[1]23'!B32</f>
        <v>290</v>
      </c>
      <c r="C30" s="16">
        <f>'[1]23'!C32</f>
        <v>0</v>
      </c>
      <c r="D30" s="16">
        <f>'[1]23'!D32</f>
        <v>0</v>
      </c>
      <c r="E30" s="16">
        <f>'[1]23'!E32</f>
        <v>0</v>
      </c>
      <c r="F30" s="15">
        <f t="shared" si="6"/>
        <v>290</v>
      </c>
      <c r="G30" s="15">
        <f>'[1]23'!H32</f>
        <v>290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'[1]23'!B33</f>
        <v>290</v>
      </c>
      <c r="C31" s="16">
        <f>'[1]23'!C33</f>
        <v>0</v>
      </c>
      <c r="D31" s="16">
        <f>'[1]23'!D33</f>
        <v>0</v>
      </c>
      <c r="E31" s="16">
        <f>'[1]23'!E33</f>
        <v>0</v>
      </c>
      <c r="F31" s="15">
        <f t="shared" si="6"/>
        <v>290</v>
      </c>
      <c r="G31" s="15">
        <f>'[1]23'!H33</f>
        <v>290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'[1]23'!B34</f>
        <v>290</v>
      </c>
      <c r="C32" s="16">
        <f>'[1]23'!C34</f>
        <v>0</v>
      </c>
      <c r="D32" s="16">
        <f>'[1]23'!D34</f>
        <v>0</v>
      </c>
      <c r="E32" s="16">
        <f>'[1]23'!E34</f>
        <v>0</v>
      </c>
      <c r="F32" s="15">
        <f t="shared" si="6"/>
        <v>290</v>
      </c>
      <c r="G32" s="15">
        <f>'[1]23'!H34</f>
        <v>290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'[1]23'!B35</f>
        <v>290</v>
      </c>
      <c r="C33" s="16">
        <f>'[1]23'!C35</f>
        <v>0</v>
      </c>
      <c r="D33" s="16">
        <f>'[1]23'!D35</f>
        <v>0</v>
      </c>
      <c r="E33" s="16">
        <f>'[1]23'!E35</f>
        <v>0</v>
      </c>
      <c r="F33" s="15">
        <f t="shared" si="6"/>
        <v>290</v>
      </c>
      <c r="G33" s="15">
        <f>'[1]23'!H35</f>
        <v>290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'[1]23'!B36</f>
        <v>290</v>
      </c>
      <c r="C34" s="16">
        <f>'[1]23'!C36</f>
        <v>0</v>
      </c>
      <c r="D34" s="16">
        <f>'[1]23'!D36</f>
        <v>0</v>
      </c>
      <c r="E34" s="16">
        <f>'[1]23'!E36</f>
        <v>0</v>
      </c>
      <c r="F34" s="15">
        <f t="shared" si="6"/>
        <v>290</v>
      </c>
      <c r="G34" s="15">
        <f>'[1]23'!H36</f>
        <v>290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'[1]23'!B37</f>
        <v>290</v>
      </c>
      <c r="C35" s="16">
        <f>'[1]23'!C37</f>
        <v>0</v>
      </c>
      <c r="D35" s="16">
        <f>'[1]23'!D37</f>
        <v>0</v>
      </c>
      <c r="E35" s="16">
        <f>'[1]23'!E37</f>
        <v>0</v>
      </c>
      <c r="F35" s="15">
        <f t="shared" si="6"/>
        <v>290</v>
      </c>
      <c r="G35" s="15">
        <f>'[1]23'!H37</f>
        <v>290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'[1]23'!B38</f>
        <v>290</v>
      </c>
      <c r="C36" s="16">
        <f>'[1]23'!C38</f>
        <v>0</v>
      </c>
      <c r="D36" s="16">
        <f>'[1]23'!D38</f>
        <v>0</v>
      </c>
      <c r="E36" s="16">
        <f>'[1]23'!E38</f>
        <v>0</v>
      </c>
      <c r="F36" s="15">
        <f t="shared" si="6"/>
        <v>290</v>
      </c>
      <c r="G36" s="15">
        <f>'[1]23'!H38</f>
        <v>290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'[1]23'!B39</f>
        <v>290</v>
      </c>
      <c r="C37" s="16">
        <f>'[1]23'!C39</f>
        <v>0</v>
      </c>
      <c r="D37" s="16">
        <f>'[1]23'!D39</f>
        <v>0</v>
      </c>
      <c r="E37" s="16">
        <f>'[1]23'!E39</f>
        <v>0</v>
      </c>
      <c r="F37" s="15">
        <f t="shared" si="6"/>
        <v>290</v>
      </c>
      <c r="G37" s="15">
        <f>'[1]23'!H39</f>
        <v>290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'[1]23'!B40</f>
        <v>290</v>
      </c>
      <c r="C38" s="16">
        <f>'[1]23'!C40</f>
        <v>0</v>
      </c>
      <c r="D38" s="16">
        <f>'[1]23'!D40</f>
        <v>0</v>
      </c>
      <c r="E38" s="16">
        <f>'[1]23'!E40</f>
        <v>0</v>
      </c>
      <c r="F38" s="15">
        <f t="shared" si="6"/>
        <v>290</v>
      </c>
      <c r="G38" s="15">
        <f>'[1]23'!H40</f>
        <v>290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'[1]23'!B41</f>
        <v>290</v>
      </c>
      <c r="C39" s="16">
        <f>'[1]23'!C41</f>
        <v>0</v>
      </c>
      <c r="D39" s="16">
        <f>'[1]23'!D41</f>
        <v>0</v>
      </c>
      <c r="E39" s="16">
        <f>'[1]23'!E41</f>
        <v>0</v>
      </c>
      <c r="F39" s="15">
        <f t="shared" si="6"/>
        <v>290</v>
      </c>
      <c r="G39" s="15">
        <f>'[1]23'!H41</f>
        <v>290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'[1]23'!B42</f>
        <v>290</v>
      </c>
      <c r="C40" s="16">
        <f>'[1]23'!C42</f>
        <v>0</v>
      </c>
      <c r="D40" s="16">
        <f>'[1]23'!D42</f>
        <v>0</v>
      </c>
      <c r="E40" s="16">
        <f>'[1]23'!E42</f>
        <v>0</v>
      </c>
      <c r="F40" s="15">
        <f t="shared" si="6"/>
        <v>290</v>
      </c>
      <c r="G40" s="15">
        <f>'[1]23'!H42</f>
        <v>290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'[1]23'!B43</f>
        <v>290</v>
      </c>
      <c r="C41" s="16">
        <f>'[1]23'!C43</f>
        <v>0</v>
      </c>
      <c r="D41" s="16">
        <f>'[1]23'!D43</f>
        <v>0</v>
      </c>
      <c r="E41" s="16">
        <f>'[1]23'!E43</f>
        <v>0</v>
      </c>
      <c r="F41" s="15">
        <f t="shared" si="6"/>
        <v>290</v>
      </c>
      <c r="G41" s="15">
        <f>'[1]23'!H43</f>
        <v>290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'[1]23'!B44</f>
        <v>290</v>
      </c>
      <c r="C42" s="16">
        <f>'[1]23'!C44</f>
        <v>0</v>
      </c>
      <c r="D42" s="16">
        <f>'[1]23'!D44</f>
        <v>0</v>
      </c>
      <c r="E42" s="16">
        <f>'[1]23'!E44</f>
        <v>0</v>
      </c>
      <c r="F42" s="15">
        <f t="shared" si="6"/>
        <v>290</v>
      </c>
      <c r="G42" s="15">
        <f>'[1]23'!H44</f>
        <v>290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'[1]23'!B45</f>
        <v>290</v>
      </c>
      <c r="C43" s="16">
        <f>'[1]23'!C45</f>
        <v>0</v>
      </c>
      <c r="D43" s="16">
        <f>'[1]23'!D45</f>
        <v>0</v>
      </c>
      <c r="E43" s="16">
        <f>'[1]23'!E45</f>
        <v>0</v>
      </c>
      <c r="F43" s="15">
        <f t="shared" si="6"/>
        <v>290</v>
      </c>
      <c r="G43" s="15">
        <f>'[1]23'!H45</f>
        <v>290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'[1]23'!B46</f>
        <v>290</v>
      </c>
      <c r="C44" s="16">
        <f>'[1]23'!C46</f>
        <v>0</v>
      </c>
      <c r="D44" s="16">
        <f>'[1]23'!D46</f>
        <v>0</v>
      </c>
      <c r="E44" s="16">
        <f>'[1]23'!E46</f>
        <v>0</v>
      </c>
      <c r="F44" s="15">
        <f t="shared" si="6"/>
        <v>290</v>
      </c>
      <c r="G44" s="15">
        <f>'[1]23'!H46</f>
        <v>290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'[1]23'!B47</f>
        <v>290</v>
      </c>
      <c r="C45" s="16">
        <f>'[1]23'!C47</f>
        <v>0</v>
      </c>
      <c r="D45" s="16">
        <f>'[1]23'!D47</f>
        <v>0</v>
      </c>
      <c r="E45" s="16">
        <f>'[1]23'!E47</f>
        <v>0</v>
      </c>
      <c r="F45" s="15">
        <f t="shared" si="6"/>
        <v>290</v>
      </c>
      <c r="G45" s="15">
        <f>'[1]23'!H47</f>
        <v>290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'[1]23'!B48</f>
        <v>290</v>
      </c>
      <c r="C46" s="16">
        <f>'[1]23'!C48</f>
        <v>0</v>
      </c>
      <c r="D46" s="16">
        <f>'[1]23'!D48</f>
        <v>0</v>
      </c>
      <c r="E46" s="16">
        <f>'[1]23'!E48</f>
        <v>0</v>
      </c>
      <c r="F46" s="15">
        <f t="shared" si="6"/>
        <v>290</v>
      </c>
      <c r="G46" s="15">
        <f>'[1]23'!H48</f>
        <v>290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'[1]23'!B49</f>
        <v>290</v>
      </c>
      <c r="C47" s="16">
        <f>'[1]23'!C49</f>
        <v>0</v>
      </c>
      <c r="D47" s="16">
        <f>'[1]23'!D49</f>
        <v>0</v>
      </c>
      <c r="E47" s="16">
        <f>'[1]23'!E49</f>
        <v>0</v>
      </c>
      <c r="F47" s="15">
        <f t="shared" si="6"/>
        <v>290</v>
      </c>
      <c r="G47" s="15">
        <f>'[1]23'!H49</f>
        <v>290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'[1]23'!B50</f>
        <v>290</v>
      </c>
      <c r="C48" s="16">
        <f>'[1]23'!C50</f>
        <v>0</v>
      </c>
      <c r="D48" s="16">
        <f>'[1]23'!D50</f>
        <v>0</v>
      </c>
      <c r="E48" s="16">
        <f>'[1]23'!E50</f>
        <v>0</v>
      </c>
      <c r="F48" s="15">
        <f t="shared" si="6"/>
        <v>290</v>
      </c>
      <c r="G48" s="15">
        <f>'[1]23'!H50</f>
        <v>290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'[1]23'!B51</f>
        <v>290</v>
      </c>
      <c r="C49" s="16">
        <f>'[1]23'!C51</f>
        <v>0</v>
      </c>
      <c r="D49" s="16">
        <f>'[1]23'!D51</f>
        <v>0</v>
      </c>
      <c r="E49" s="16">
        <f>'[1]23'!E51</f>
        <v>0</v>
      </c>
      <c r="F49" s="15">
        <f t="shared" si="6"/>
        <v>290</v>
      </c>
      <c r="G49" s="15">
        <f>'[1]23'!H51</f>
        <v>290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'[1]23'!B52</f>
        <v>290</v>
      </c>
      <c r="C50" s="16">
        <f>'[1]23'!C52</f>
        <v>0</v>
      </c>
      <c r="D50" s="16">
        <f>'[1]23'!D52</f>
        <v>0</v>
      </c>
      <c r="E50" s="16">
        <f>'[1]23'!E52</f>
        <v>0</v>
      </c>
      <c r="F50" s="15">
        <f t="shared" si="6"/>
        <v>290</v>
      </c>
      <c r="G50" s="15">
        <f>'[1]23'!H52</f>
        <v>290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'[1]23'!B53</f>
        <v>290</v>
      </c>
      <c r="C51" s="16">
        <f>'[1]23'!C53</f>
        <v>0</v>
      </c>
      <c r="D51" s="16">
        <f>'[1]23'!D53</f>
        <v>0</v>
      </c>
      <c r="E51" s="16">
        <f>'[1]23'!E53</f>
        <v>0</v>
      </c>
      <c r="F51" s="15">
        <f t="shared" si="6"/>
        <v>290</v>
      </c>
      <c r="G51" s="15">
        <f>'[1]23'!H53</f>
        <v>290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'[1]23'!B54</f>
        <v>290</v>
      </c>
      <c r="C52" s="16">
        <f>'[1]23'!C54</f>
        <v>0</v>
      </c>
      <c r="D52" s="16">
        <f>'[1]23'!D54</f>
        <v>0</v>
      </c>
      <c r="E52" s="16">
        <f>'[1]23'!E54</f>
        <v>0</v>
      </c>
      <c r="F52" s="15">
        <f t="shared" si="6"/>
        <v>290</v>
      </c>
      <c r="G52" s="15">
        <f>'[1]23'!H54</f>
        <v>290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'[1]23'!B55</f>
        <v>290</v>
      </c>
      <c r="C53" s="16">
        <f>'[1]23'!C55</f>
        <v>0</v>
      </c>
      <c r="D53" s="16">
        <f>'[1]23'!D55</f>
        <v>0</v>
      </c>
      <c r="E53" s="16">
        <f>'[1]23'!E55</f>
        <v>0</v>
      </c>
      <c r="F53" s="15">
        <f t="shared" si="6"/>
        <v>290</v>
      </c>
      <c r="G53" s="15">
        <f>'[1]23'!H55</f>
        <v>290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'[1]23'!B56</f>
        <v>290</v>
      </c>
      <c r="C54" s="16">
        <f>'[1]23'!C56</f>
        <v>0</v>
      </c>
      <c r="D54" s="16">
        <f>'[1]23'!D56</f>
        <v>0</v>
      </c>
      <c r="E54" s="16">
        <f>'[1]23'!E56</f>
        <v>0</v>
      </c>
      <c r="F54" s="15">
        <f t="shared" si="6"/>
        <v>290</v>
      </c>
      <c r="G54" s="15">
        <f>'[1]23'!H56</f>
        <v>290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'[1]23'!B57</f>
        <v>290</v>
      </c>
      <c r="C55" s="16">
        <f>'[1]23'!C57</f>
        <v>0</v>
      </c>
      <c r="D55" s="16">
        <f>'[1]23'!D57</f>
        <v>0</v>
      </c>
      <c r="E55" s="16">
        <f>'[1]23'!E57</f>
        <v>0</v>
      </c>
      <c r="F55" s="15">
        <f t="shared" si="6"/>
        <v>290</v>
      </c>
      <c r="G55" s="15">
        <f>'[1]23'!H57</f>
        <v>290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'[1]23'!B58</f>
        <v>290</v>
      </c>
      <c r="C56" s="16">
        <f>'[1]23'!C58</f>
        <v>0</v>
      </c>
      <c r="D56" s="16">
        <f>'[1]23'!D58</f>
        <v>0</v>
      </c>
      <c r="E56" s="16">
        <f>'[1]23'!E58</f>
        <v>0</v>
      </c>
      <c r="F56" s="15">
        <f t="shared" si="6"/>
        <v>290</v>
      </c>
      <c r="G56" s="15">
        <f>'[1]23'!H58</f>
        <v>290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'[1]23'!B59</f>
        <v>290</v>
      </c>
      <c r="C57" s="16">
        <f>'[1]23'!C59</f>
        <v>0</v>
      </c>
      <c r="D57" s="16">
        <f>'[1]23'!D59</f>
        <v>0</v>
      </c>
      <c r="E57" s="16">
        <f>'[1]23'!E59</f>
        <v>0</v>
      </c>
      <c r="F57" s="15">
        <f t="shared" si="6"/>
        <v>290</v>
      </c>
      <c r="G57" s="15">
        <f>'[1]23'!H59</f>
        <v>290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'[1]23'!B60</f>
        <v>290</v>
      </c>
      <c r="C58" s="16">
        <f>'[1]23'!C60</f>
        <v>0</v>
      </c>
      <c r="D58" s="16">
        <f>'[1]23'!D60</f>
        <v>0</v>
      </c>
      <c r="E58" s="16">
        <f>'[1]23'!E60</f>
        <v>0</v>
      </c>
      <c r="F58" s="15">
        <f t="shared" si="6"/>
        <v>290</v>
      </c>
      <c r="G58" s="15">
        <f>'[1]23'!H60</f>
        <v>290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'[1]23'!B61</f>
        <v>290</v>
      </c>
      <c r="C59" s="16">
        <f>'[1]23'!C61</f>
        <v>0</v>
      </c>
      <c r="D59" s="16">
        <f>'[1]23'!D61</f>
        <v>0</v>
      </c>
      <c r="E59" s="16">
        <f>'[1]23'!E61</f>
        <v>0</v>
      </c>
      <c r="F59" s="15">
        <f t="shared" si="6"/>
        <v>290</v>
      </c>
      <c r="G59" s="15">
        <f>'[1]23'!H61</f>
        <v>290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'[1]23'!B62</f>
        <v>290</v>
      </c>
      <c r="C60" s="16">
        <f>'[1]23'!C62</f>
        <v>0</v>
      </c>
      <c r="D60" s="16">
        <f>'[1]23'!D62</f>
        <v>0</v>
      </c>
      <c r="E60" s="16">
        <f>'[1]23'!E62</f>
        <v>0</v>
      </c>
      <c r="F60" s="15">
        <f t="shared" si="6"/>
        <v>290</v>
      </c>
      <c r="G60" s="15">
        <f>'[1]23'!H62</f>
        <v>290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'[1]23'!B63</f>
        <v>290</v>
      </c>
      <c r="C61" s="16">
        <f>'[1]23'!C63</f>
        <v>0</v>
      </c>
      <c r="D61" s="16">
        <f>'[1]23'!D63</f>
        <v>0</v>
      </c>
      <c r="E61" s="16">
        <f>'[1]23'!E63</f>
        <v>0</v>
      </c>
      <c r="F61" s="15">
        <f t="shared" si="6"/>
        <v>290</v>
      </c>
      <c r="G61" s="15">
        <f>'[1]23'!H63</f>
        <v>290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'[1]23'!B64</f>
        <v>290</v>
      </c>
      <c r="C62" s="16">
        <f>'[1]23'!C64</f>
        <v>0</v>
      </c>
      <c r="D62" s="16">
        <f>'[1]23'!D64</f>
        <v>0</v>
      </c>
      <c r="E62" s="16">
        <f>'[1]23'!E64</f>
        <v>0</v>
      </c>
      <c r="F62" s="15">
        <f t="shared" si="6"/>
        <v>290</v>
      </c>
      <c r="G62" s="15">
        <f>'[1]23'!H64</f>
        <v>290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'[1]23'!B65</f>
        <v>290</v>
      </c>
      <c r="C63" s="16">
        <f>'[1]23'!C65</f>
        <v>0</v>
      </c>
      <c r="D63" s="16">
        <f>'[1]23'!D65</f>
        <v>0</v>
      </c>
      <c r="E63" s="16">
        <f>'[1]23'!E65</f>
        <v>0</v>
      </c>
      <c r="F63" s="15">
        <f t="shared" si="6"/>
        <v>290</v>
      </c>
      <c r="G63" s="15">
        <f>'[1]23'!H65</f>
        <v>290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'[1]23'!B66</f>
        <v>290</v>
      </c>
      <c r="C64" s="16">
        <f>'[1]23'!C66</f>
        <v>0</v>
      </c>
      <c r="D64" s="16">
        <f>'[1]23'!D66</f>
        <v>0</v>
      </c>
      <c r="E64" s="16">
        <f>'[1]23'!E66</f>
        <v>0</v>
      </c>
      <c r="F64" s="15">
        <f t="shared" si="6"/>
        <v>290</v>
      </c>
      <c r="G64" s="15">
        <f>'[1]23'!H66</f>
        <v>290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'[1]23'!B67</f>
        <v>290</v>
      </c>
      <c r="C65" s="16">
        <f>'[1]23'!C67</f>
        <v>0</v>
      </c>
      <c r="D65" s="16">
        <f>'[1]23'!D67</f>
        <v>0</v>
      </c>
      <c r="E65" s="16">
        <f>'[1]23'!E67</f>
        <v>0</v>
      </c>
      <c r="F65" s="15">
        <f t="shared" si="6"/>
        <v>290</v>
      </c>
      <c r="G65" s="15">
        <f>'[1]23'!H67</f>
        <v>290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'[1]23'!B68</f>
        <v>290</v>
      </c>
      <c r="C66" s="16">
        <f>'[1]23'!C68</f>
        <v>0</v>
      </c>
      <c r="D66" s="16">
        <f>'[1]23'!D68</f>
        <v>0</v>
      </c>
      <c r="E66" s="16">
        <f>'[1]23'!E68</f>
        <v>0</v>
      </c>
      <c r="F66" s="15">
        <f t="shared" si="6"/>
        <v>290</v>
      </c>
      <c r="G66" s="15">
        <f>'[1]23'!H68</f>
        <v>290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'[1]23'!B69</f>
        <v>290</v>
      </c>
      <c r="C67" s="16">
        <f>'[1]23'!C69</f>
        <v>0</v>
      </c>
      <c r="D67" s="16">
        <f>'[1]23'!D69</f>
        <v>0</v>
      </c>
      <c r="E67" s="16">
        <f>'[1]23'!E69</f>
        <v>0</v>
      </c>
      <c r="F67" s="15">
        <f t="shared" si="6"/>
        <v>290</v>
      </c>
      <c r="G67" s="15">
        <f>'[1]23'!H69</f>
        <v>290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'[1]23'!B70</f>
        <v>290</v>
      </c>
      <c r="C68" s="16">
        <f>'[1]23'!C70</f>
        <v>0</v>
      </c>
      <c r="D68" s="16">
        <f>'[1]23'!D70</f>
        <v>0</v>
      </c>
      <c r="E68" s="16">
        <f>'[1]23'!E70</f>
        <v>0</v>
      </c>
      <c r="F68" s="15">
        <f t="shared" si="6"/>
        <v>290</v>
      </c>
      <c r="G68" s="15">
        <f>'[1]23'!H70</f>
        <v>290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'[1]23'!B71</f>
        <v>290</v>
      </c>
      <c r="C69" s="16">
        <f>'[1]23'!C71</f>
        <v>0</v>
      </c>
      <c r="D69" s="16">
        <f>'[1]23'!D71</f>
        <v>0</v>
      </c>
      <c r="E69" s="16">
        <f>'[1]23'!E71</f>
        <v>0</v>
      </c>
      <c r="F69" s="15">
        <f t="shared" ref="F69:F98" si="17">SUM(B69:E69)</f>
        <v>290</v>
      </c>
      <c r="G69" s="15">
        <f>'[1]23'!H71</f>
        <v>290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'[1]23'!B72</f>
        <v>290</v>
      </c>
      <c r="C70" s="16">
        <f>'[1]23'!C72</f>
        <v>0</v>
      </c>
      <c r="D70" s="16">
        <f>'[1]23'!D72</f>
        <v>0</v>
      </c>
      <c r="E70" s="16">
        <f>'[1]23'!E72</f>
        <v>0</v>
      </c>
      <c r="F70" s="15">
        <f t="shared" si="17"/>
        <v>290</v>
      </c>
      <c r="G70" s="15">
        <f>'[1]23'!H72</f>
        <v>290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'[1]23'!B73</f>
        <v>290</v>
      </c>
      <c r="C71" s="16">
        <f>'[1]23'!C73</f>
        <v>0</v>
      </c>
      <c r="D71" s="16">
        <f>'[1]23'!D73</f>
        <v>0</v>
      </c>
      <c r="E71" s="16">
        <f>'[1]23'!E73</f>
        <v>0</v>
      </c>
      <c r="F71" s="15">
        <f t="shared" si="17"/>
        <v>290</v>
      </c>
      <c r="G71" s="15">
        <f>'[1]23'!H73</f>
        <v>290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'[1]23'!B74</f>
        <v>290</v>
      </c>
      <c r="C72" s="16">
        <f>'[1]23'!C74</f>
        <v>0</v>
      </c>
      <c r="D72" s="16">
        <f>'[1]23'!D74</f>
        <v>0</v>
      </c>
      <c r="E72" s="16">
        <f>'[1]23'!E74</f>
        <v>0</v>
      </c>
      <c r="F72" s="15">
        <f t="shared" si="17"/>
        <v>290</v>
      </c>
      <c r="G72" s="15">
        <f>'[1]23'!H74</f>
        <v>290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'[1]23'!B75</f>
        <v>290</v>
      </c>
      <c r="C73" s="16">
        <f>'[1]23'!C75</f>
        <v>0</v>
      </c>
      <c r="D73" s="16">
        <f>'[1]23'!D75</f>
        <v>0</v>
      </c>
      <c r="E73" s="16">
        <f>'[1]23'!E75</f>
        <v>0</v>
      </c>
      <c r="F73" s="15">
        <f t="shared" si="17"/>
        <v>290</v>
      </c>
      <c r="G73" s="15">
        <f>'[1]23'!H75</f>
        <v>290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'[1]23'!B76</f>
        <v>290</v>
      </c>
      <c r="C74" s="16">
        <f>'[1]23'!C76</f>
        <v>0</v>
      </c>
      <c r="D74" s="16">
        <f>'[1]23'!D76</f>
        <v>0</v>
      </c>
      <c r="E74" s="16">
        <f>'[1]23'!E76</f>
        <v>0</v>
      </c>
      <c r="F74" s="15">
        <f t="shared" si="17"/>
        <v>290</v>
      </c>
      <c r="G74" s="15">
        <f>'[1]23'!H76</f>
        <v>290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'[1]23'!B77</f>
        <v>290</v>
      </c>
      <c r="C75" s="16">
        <f>'[1]23'!C77</f>
        <v>0</v>
      </c>
      <c r="D75" s="16">
        <f>'[1]23'!D77</f>
        <v>0</v>
      </c>
      <c r="E75" s="16">
        <f>'[1]23'!E77</f>
        <v>0</v>
      </c>
      <c r="F75" s="15">
        <f t="shared" si="17"/>
        <v>290</v>
      </c>
      <c r="G75" s="15">
        <f>'[1]23'!H77</f>
        <v>290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'[1]23'!B78</f>
        <v>290</v>
      </c>
      <c r="C76" s="16">
        <f>'[1]23'!C78</f>
        <v>0</v>
      </c>
      <c r="D76" s="16">
        <f>'[1]23'!D78</f>
        <v>0</v>
      </c>
      <c r="E76" s="16">
        <f>'[1]23'!E78</f>
        <v>0</v>
      </c>
      <c r="F76" s="15">
        <f t="shared" si="17"/>
        <v>290</v>
      </c>
      <c r="G76" s="15">
        <f>'[1]23'!H78</f>
        <v>290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'[1]23'!B79</f>
        <v>290</v>
      </c>
      <c r="C77" s="16">
        <f>'[1]23'!C79</f>
        <v>0</v>
      </c>
      <c r="D77" s="16">
        <f>'[1]23'!D79</f>
        <v>0</v>
      </c>
      <c r="E77" s="16">
        <f>'[1]23'!E79</f>
        <v>0</v>
      </c>
      <c r="F77" s="15">
        <f t="shared" si="17"/>
        <v>290</v>
      </c>
      <c r="G77" s="15">
        <f>'[1]23'!H79</f>
        <v>290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'[1]23'!B80</f>
        <v>290</v>
      </c>
      <c r="C78" s="16">
        <f>'[1]23'!C80</f>
        <v>0</v>
      </c>
      <c r="D78" s="16">
        <f>'[1]23'!D80</f>
        <v>0</v>
      </c>
      <c r="E78" s="16">
        <f>'[1]23'!E80</f>
        <v>0</v>
      </c>
      <c r="F78" s="15">
        <f t="shared" si="17"/>
        <v>290</v>
      </c>
      <c r="G78" s="15">
        <f>'[1]23'!H80</f>
        <v>290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'[1]23'!B81</f>
        <v>290</v>
      </c>
      <c r="C79" s="16">
        <f>'[1]23'!C81</f>
        <v>0</v>
      </c>
      <c r="D79" s="16">
        <f>'[1]23'!D81</f>
        <v>0</v>
      </c>
      <c r="E79" s="16">
        <f>'[1]23'!E81</f>
        <v>0</v>
      </c>
      <c r="F79" s="15">
        <f t="shared" si="17"/>
        <v>290</v>
      </c>
      <c r="G79" s="15">
        <f>'[1]23'!H81</f>
        <v>290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'[1]23'!B82</f>
        <v>290</v>
      </c>
      <c r="C80" s="16">
        <f>'[1]23'!C82</f>
        <v>0</v>
      </c>
      <c r="D80" s="16">
        <f>'[1]23'!D82</f>
        <v>0</v>
      </c>
      <c r="E80" s="16">
        <f>'[1]23'!E82</f>
        <v>0</v>
      </c>
      <c r="F80" s="15">
        <f t="shared" si="17"/>
        <v>290</v>
      </c>
      <c r="G80" s="15">
        <f>'[1]23'!H82</f>
        <v>290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'[1]23'!B83</f>
        <v>290</v>
      </c>
      <c r="C81" s="16">
        <f>'[1]23'!C83</f>
        <v>0</v>
      </c>
      <c r="D81" s="16">
        <f>'[1]23'!D83</f>
        <v>0</v>
      </c>
      <c r="E81" s="16">
        <f>'[1]23'!E83</f>
        <v>0</v>
      </c>
      <c r="F81" s="15">
        <f t="shared" si="17"/>
        <v>290</v>
      </c>
      <c r="G81" s="15">
        <f>'[1]23'!H83</f>
        <v>290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'[1]23'!B84</f>
        <v>290</v>
      </c>
      <c r="C82" s="16">
        <f>'[1]23'!C84</f>
        <v>0</v>
      </c>
      <c r="D82" s="16">
        <f>'[1]23'!D84</f>
        <v>0</v>
      </c>
      <c r="E82" s="16">
        <f>'[1]23'!E84</f>
        <v>0</v>
      </c>
      <c r="F82" s="15">
        <f t="shared" si="17"/>
        <v>290</v>
      </c>
      <c r="G82" s="15">
        <f>'[1]23'!H84</f>
        <v>290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'[1]23'!B85</f>
        <v>290</v>
      </c>
      <c r="C83" s="16">
        <f>'[1]23'!C85</f>
        <v>0</v>
      </c>
      <c r="D83" s="16">
        <f>'[1]23'!D85</f>
        <v>0</v>
      </c>
      <c r="E83" s="16">
        <f>'[1]23'!E85</f>
        <v>0</v>
      </c>
      <c r="F83" s="15">
        <f t="shared" si="17"/>
        <v>290</v>
      </c>
      <c r="G83" s="15">
        <f>'[1]23'!H85</f>
        <v>290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'[1]23'!B86</f>
        <v>290</v>
      </c>
      <c r="C84" s="16">
        <f>'[1]23'!C86</f>
        <v>0</v>
      </c>
      <c r="D84" s="16">
        <f>'[1]23'!D86</f>
        <v>0</v>
      </c>
      <c r="E84" s="16">
        <f>'[1]23'!E86</f>
        <v>0</v>
      </c>
      <c r="F84" s="15">
        <f t="shared" si="17"/>
        <v>290</v>
      </c>
      <c r="G84" s="15">
        <f>'[1]23'!H86</f>
        <v>290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'[1]23'!B87</f>
        <v>290</v>
      </c>
      <c r="C85" s="16">
        <f>'[1]23'!C87</f>
        <v>0</v>
      </c>
      <c r="D85" s="16">
        <f>'[1]23'!D87</f>
        <v>0</v>
      </c>
      <c r="E85" s="16">
        <f>'[1]23'!E87</f>
        <v>0</v>
      </c>
      <c r="F85" s="15">
        <f t="shared" si="17"/>
        <v>290</v>
      </c>
      <c r="G85" s="15">
        <f>'[1]23'!H87</f>
        <v>290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'[1]23'!B88</f>
        <v>290</v>
      </c>
      <c r="C86" s="16">
        <f>'[1]23'!C88</f>
        <v>0</v>
      </c>
      <c r="D86" s="16">
        <f>'[1]23'!D88</f>
        <v>0</v>
      </c>
      <c r="E86" s="16">
        <f>'[1]23'!E88</f>
        <v>0</v>
      </c>
      <c r="F86" s="15">
        <f t="shared" si="17"/>
        <v>290</v>
      </c>
      <c r="G86" s="15">
        <f>'[1]23'!H88</f>
        <v>290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'[1]23'!B89</f>
        <v>290</v>
      </c>
      <c r="C87" s="16">
        <f>'[1]23'!C89</f>
        <v>0</v>
      </c>
      <c r="D87" s="16">
        <f>'[1]23'!D89</f>
        <v>0</v>
      </c>
      <c r="E87" s="16">
        <f>'[1]23'!E89</f>
        <v>0</v>
      </c>
      <c r="F87" s="15">
        <f t="shared" si="17"/>
        <v>290</v>
      </c>
      <c r="G87" s="15">
        <f>'[1]23'!H89</f>
        <v>290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'[1]23'!B90</f>
        <v>290</v>
      </c>
      <c r="C88" s="16">
        <f>'[1]23'!C90</f>
        <v>0</v>
      </c>
      <c r="D88" s="16">
        <f>'[1]23'!D90</f>
        <v>0</v>
      </c>
      <c r="E88" s="16">
        <f>'[1]23'!E90</f>
        <v>0</v>
      </c>
      <c r="F88" s="15">
        <f t="shared" si="17"/>
        <v>290</v>
      </c>
      <c r="G88" s="15">
        <f>'[1]23'!H90</f>
        <v>290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'[1]23'!B91</f>
        <v>290</v>
      </c>
      <c r="C89" s="16">
        <f>'[1]23'!C91</f>
        <v>0</v>
      </c>
      <c r="D89" s="16">
        <f>'[1]23'!D91</f>
        <v>0</v>
      </c>
      <c r="E89" s="16">
        <f>'[1]23'!E91</f>
        <v>0</v>
      </c>
      <c r="F89" s="15">
        <f t="shared" si="17"/>
        <v>290</v>
      </c>
      <c r="G89" s="15">
        <f>'[1]23'!H91</f>
        <v>290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'[1]23'!B92</f>
        <v>290</v>
      </c>
      <c r="C90" s="16">
        <f>'[1]23'!C92</f>
        <v>0</v>
      </c>
      <c r="D90" s="16">
        <f>'[1]23'!D92</f>
        <v>0</v>
      </c>
      <c r="E90" s="16">
        <f>'[1]23'!E92</f>
        <v>0</v>
      </c>
      <c r="F90" s="15">
        <f t="shared" si="17"/>
        <v>290</v>
      </c>
      <c r="G90" s="15">
        <f>'[1]23'!H92</f>
        <v>290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'[1]23'!B93</f>
        <v>290</v>
      </c>
      <c r="C91" s="16">
        <f>'[1]23'!C93</f>
        <v>0</v>
      </c>
      <c r="D91" s="16">
        <f>'[1]23'!D93</f>
        <v>0</v>
      </c>
      <c r="E91" s="16">
        <f>'[1]23'!E93</f>
        <v>0</v>
      </c>
      <c r="F91" s="15">
        <f t="shared" si="17"/>
        <v>290</v>
      </c>
      <c r="G91" s="15">
        <f>'[1]23'!H93</f>
        <v>290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'[1]23'!B94</f>
        <v>290</v>
      </c>
      <c r="C92" s="16">
        <f>'[1]23'!C94</f>
        <v>0</v>
      </c>
      <c r="D92" s="16">
        <f>'[1]23'!D94</f>
        <v>0</v>
      </c>
      <c r="E92" s="16">
        <f>'[1]23'!E94</f>
        <v>0</v>
      </c>
      <c r="F92" s="15">
        <f t="shared" si="17"/>
        <v>290</v>
      </c>
      <c r="G92" s="15">
        <f>'[1]23'!H94</f>
        <v>290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'[1]23'!B95</f>
        <v>290</v>
      </c>
      <c r="C93" s="16">
        <f>'[1]23'!C95</f>
        <v>0</v>
      </c>
      <c r="D93" s="16">
        <f>'[1]23'!D95</f>
        <v>0</v>
      </c>
      <c r="E93" s="16">
        <f>'[1]23'!E95</f>
        <v>0</v>
      </c>
      <c r="F93" s="15">
        <f t="shared" si="17"/>
        <v>290</v>
      </c>
      <c r="G93" s="15">
        <f>'[1]23'!H95</f>
        <v>290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'[1]23'!B96</f>
        <v>290</v>
      </c>
      <c r="C94" s="16">
        <f>'[1]23'!C96</f>
        <v>0</v>
      </c>
      <c r="D94" s="16">
        <f>'[1]23'!D96</f>
        <v>0</v>
      </c>
      <c r="E94" s="16">
        <f>'[1]23'!E96</f>
        <v>0</v>
      </c>
      <c r="F94" s="15">
        <f t="shared" si="17"/>
        <v>290</v>
      </c>
      <c r="G94" s="15">
        <f>'[1]23'!H96</f>
        <v>290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'[1]23'!B97</f>
        <v>290</v>
      </c>
      <c r="C95" s="16">
        <f>'[1]23'!C97</f>
        <v>0</v>
      </c>
      <c r="D95" s="16">
        <f>'[1]23'!D97</f>
        <v>0</v>
      </c>
      <c r="E95" s="16">
        <f>'[1]23'!E97</f>
        <v>0</v>
      </c>
      <c r="F95" s="15">
        <f t="shared" si="17"/>
        <v>290</v>
      </c>
      <c r="G95" s="15">
        <f>'[1]23'!H97</f>
        <v>290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'[1]23'!B98</f>
        <v>290</v>
      </c>
      <c r="C96" s="16">
        <f>'[1]23'!C98</f>
        <v>0</v>
      </c>
      <c r="D96" s="16">
        <f>'[1]23'!D98</f>
        <v>0</v>
      </c>
      <c r="E96" s="16">
        <f>'[1]23'!E98</f>
        <v>0</v>
      </c>
      <c r="F96" s="15">
        <f t="shared" si="17"/>
        <v>290</v>
      </c>
      <c r="G96" s="15">
        <f>'[1]23'!H98</f>
        <v>290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'[1]23'!B99</f>
        <v>290</v>
      </c>
      <c r="C97" s="16">
        <f>'[1]23'!C99</f>
        <v>0</v>
      </c>
      <c r="D97" s="16">
        <f>'[1]23'!D99</f>
        <v>0</v>
      </c>
      <c r="E97" s="16">
        <f>'[1]23'!E99</f>
        <v>0</v>
      </c>
      <c r="F97" s="15">
        <f t="shared" si="17"/>
        <v>290</v>
      </c>
      <c r="G97" s="15">
        <f>'[1]23'!H99</f>
        <v>290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'[1]23'!B100</f>
        <v>290</v>
      </c>
      <c r="C98" s="16">
        <f>'[1]23'!C100</f>
        <v>0</v>
      </c>
      <c r="D98" s="16">
        <f>'[1]23'!D100</f>
        <v>0</v>
      </c>
      <c r="E98" s="16">
        <f>'[1]23'!E100</f>
        <v>0</v>
      </c>
      <c r="F98" s="15">
        <f t="shared" si="17"/>
        <v>290</v>
      </c>
      <c r="G98" s="15">
        <f>'[1]23'!H100</f>
        <v>290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6.96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6.96</v>
      </c>
      <c r="L99" s="15">
        <f t="shared" si="18"/>
        <v>2.4E-2</v>
      </c>
      <c r="M99" s="15">
        <f t="shared" si="18"/>
        <v>6.96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topLeftCell="A81" workbookViewId="0">
      <selection activeCell="R31" sqref="R31:R94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45466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'[2]23'!B5</f>
        <v>40</v>
      </c>
      <c r="C3" s="200">
        <f>'[2]23'!C5</f>
        <v>30</v>
      </c>
      <c r="D3" s="200">
        <f>'[2]23'!D5</f>
        <v>0</v>
      </c>
      <c r="E3" s="200">
        <f>'[2]23'!E5</f>
        <v>0</v>
      </c>
      <c r="F3" s="15">
        <f>SUM(B3:E3)</f>
        <v>70</v>
      </c>
      <c r="G3" s="199">
        <f>'[2]23'!H5</f>
        <v>37</v>
      </c>
      <c r="H3" s="200">
        <f>'[2]23'!I5</f>
        <v>0</v>
      </c>
      <c r="I3" s="200">
        <f>'[2]23'!J5</f>
        <v>0</v>
      </c>
      <c r="J3" s="200">
        <f>'[2]23'!K5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  <c r="S3" s="18"/>
    </row>
    <row r="4" spans="1:19">
      <c r="A4" s="8" t="s">
        <v>46</v>
      </c>
      <c r="B4" s="199">
        <f>'[2]23'!B6</f>
        <v>40</v>
      </c>
      <c r="C4" s="200">
        <f>'[2]23'!C6</f>
        <v>30</v>
      </c>
      <c r="D4" s="200">
        <f>'[2]23'!D6</f>
        <v>0</v>
      </c>
      <c r="E4" s="200">
        <f>'[2]23'!E6</f>
        <v>0</v>
      </c>
      <c r="F4" s="15">
        <f>SUM(B4:E4)</f>
        <v>70</v>
      </c>
      <c r="G4" s="199">
        <f>'[2]23'!H6</f>
        <v>37</v>
      </c>
      <c r="H4" s="200">
        <f>'[2]23'!I6</f>
        <v>0</v>
      </c>
      <c r="I4" s="200">
        <f>'[2]23'!J6</f>
        <v>0</v>
      </c>
      <c r="J4" s="200">
        <f>'[2]23'!K6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  <c r="S4" s="18"/>
    </row>
    <row r="5" spans="1:19">
      <c r="A5" s="8" t="s">
        <v>47</v>
      </c>
      <c r="B5" s="199">
        <f>'[2]23'!B7</f>
        <v>40</v>
      </c>
      <c r="C5" s="200">
        <f>'[2]23'!C7</f>
        <v>30</v>
      </c>
      <c r="D5" s="200">
        <f>'[2]23'!D7</f>
        <v>0</v>
      </c>
      <c r="E5" s="200">
        <f>'[2]23'!E7</f>
        <v>0</v>
      </c>
      <c r="F5" s="15">
        <f t="shared" ref="F5:F68" si="6">SUM(B5:E5)</f>
        <v>70</v>
      </c>
      <c r="G5" s="199">
        <f>'[2]23'!H7</f>
        <v>37</v>
      </c>
      <c r="H5" s="200">
        <f>'[2]23'!I7</f>
        <v>0</v>
      </c>
      <c r="I5" s="200">
        <f>'[2]23'!J7</f>
        <v>0</v>
      </c>
      <c r="J5" s="200">
        <f>'[2]23'!K7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  <c r="S5" s="18"/>
    </row>
    <row r="6" spans="1:19">
      <c r="A6" s="8" t="s">
        <v>48</v>
      </c>
      <c r="B6" s="199">
        <f>'[2]23'!B8</f>
        <v>40</v>
      </c>
      <c r="C6" s="200">
        <f>'[2]23'!C8</f>
        <v>30</v>
      </c>
      <c r="D6" s="200">
        <f>'[2]23'!D8</f>
        <v>0</v>
      </c>
      <c r="E6" s="200">
        <f>'[2]23'!E8</f>
        <v>0</v>
      </c>
      <c r="F6" s="15">
        <f t="shared" si="6"/>
        <v>70</v>
      </c>
      <c r="G6" s="199">
        <f>'[2]23'!H8</f>
        <v>37</v>
      </c>
      <c r="H6" s="200">
        <f>'[2]23'!I8</f>
        <v>0</v>
      </c>
      <c r="I6" s="200">
        <f>'[2]23'!J8</f>
        <v>0</v>
      </c>
      <c r="J6" s="200">
        <f>'[2]23'!K8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  <c r="S6" s="18"/>
    </row>
    <row r="7" spans="1:19">
      <c r="A7" s="8" t="s">
        <v>49</v>
      </c>
      <c r="B7" s="199">
        <f>'[2]23'!B9</f>
        <v>40</v>
      </c>
      <c r="C7" s="200">
        <f>'[2]23'!C9</f>
        <v>30</v>
      </c>
      <c r="D7" s="200">
        <f>'[2]23'!D9</f>
        <v>0</v>
      </c>
      <c r="E7" s="200">
        <f>'[2]23'!E9</f>
        <v>0</v>
      </c>
      <c r="F7" s="15">
        <f t="shared" si="6"/>
        <v>70</v>
      </c>
      <c r="G7" s="199">
        <f>'[2]23'!H9</f>
        <v>37</v>
      </c>
      <c r="H7" s="200">
        <f>'[2]23'!I9</f>
        <v>0</v>
      </c>
      <c r="I7" s="200">
        <f>'[2]23'!J9</f>
        <v>0</v>
      </c>
      <c r="J7" s="200">
        <f>'[2]23'!K9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  <c r="S7" s="18"/>
    </row>
    <row r="8" spans="1:19">
      <c r="A8" s="8" t="s">
        <v>50</v>
      </c>
      <c r="B8" s="199">
        <f>'[2]23'!B10</f>
        <v>40</v>
      </c>
      <c r="C8" s="200">
        <f>'[2]23'!C10</f>
        <v>30</v>
      </c>
      <c r="D8" s="200">
        <f>'[2]23'!D10</f>
        <v>0</v>
      </c>
      <c r="E8" s="200">
        <f>'[2]23'!E10</f>
        <v>0</v>
      </c>
      <c r="F8" s="15">
        <f t="shared" si="6"/>
        <v>70</v>
      </c>
      <c r="G8" s="199">
        <f>'[2]23'!H10</f>
        <v>37</v>
      </c>
      <c r="H8" s="200">
        <f>'[2]23'!I10</f>
        <v>0</v>
      </c>
      <c r="I8" s="200">
        <f>'[2]23'!J10</f>
        <v>0</v>
      </c>
      <c r="J8" s="200">
        <f>'[2]23'!K10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  <c r="S8" s="18"/>
    </row>
    <row r="9" spans="1:19">
      <c r="A9" s="8" t="s">
        <v>51</v>
      </c>
      <c r="B9" s="199">
        <f>'[2]23'!B11</f>
        <v>40</v>
      </c>
      <c r="C9" s="200">
        <f>'[2]23'!C11</f>
        <v>30</v>
      </c>
      <c r="D9" s="200">
        <f>'[2]23'!D11</f>
        <v>0</v>
      </c>
      <c r="E9" s="200">
        <f>'[2]23'!E11</f>
        <v>0</v>
      </c>
      <c r="F9" s="15">
        <f t="shared" si="6"/>
        <v>70</v>
      </c>
      <c r="G9" s="199">
        <f>'[2]23'!H11</f>
        <v>37</v>
      </c>
      <c r="H9" s="200">
        <f>'[2]23'!I11</f>
        <v>0</v>
      </c>
      <c r="I9" s="200">
        <f>'[2]23'!J11</f>
        <v>0</v>
      </c>
      <c r="J9" s="200">
        <f>'[2]23'!K11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  <c r="S9" s="18"/>
    </row>
    <row r="10" spans="1:19">
      <c r="A10" s="8" t="s">
        <v>52</v>
      </c>
      <c r="B10" s="199">
        <f>'[2]23'!B12</f>
        <v>40</v>
      </c>
      <c r="C10" s="200">
        <f>'[2]23'!C12</f>
        <v>30</v>
      </c>
      <c r="D10" s="200">
        <f>'[2]23'!D12</f>
        <v>0</v>
      </c>
      <c r="E10" s="200">
        <f>'[2]23'!E12</f>
        <v>0</v>
      </c>
      <c r="F10" s="15">
        <f t="shared" si="6"/>
        <v>70</v>
      </c>
      <c r="G10" s="199">
        <f>'[2]23'!H12</f>
        <v>37</v>
      </c>
      <c r="H10" s="200">
        <f>'[2]23'!I12</f>
        <v>0</v>
      </c>
      <c r="I10" s="200">
        <f>'[2]23'!J12</f>
        <v>0</v>
      </c>
      <c r="J10" s="200">
        <f>'[2]23'!K12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  <c r="S10" s="18"/>
    </row>
    <row r="11" spans="1:19">
      <c r="A11" s="8" t="s">
        <v>53</v>
      </c>
      <c r="B11" s="199">
        <f>'[2]23'!B13</f>
        <v>40</v>
      </c>
      <c r="C11" s="200">
        <f>'[2]23'!C13</f>
        <v>30</v>
      </c>
      <c r="D11" s="200">
        <f>'[2]23'!D13</f>
        <v>0</v>
      </c>
      <c r="E11" s="200">
        <f>'[2]23'!E13</f>
        <v>0</v>
      </c>
      <c r="F11" s="15">
        <f t="shared" si="6"/>
        <v>70</v>
      </c>
      <c r="G11" s="199">
        <f>'[2]23'!H13</f>
        <v>36</v>
      </c>
      <c r="H11" s="200">
        <f>'[2]23'!I13</f>
        <v>0</v>
      </c>
      <c r="I11" s="200">
        <f>'[2]23'!J13</f>
        <v>0</v>
      </c>
      <c r="J11" s="200">
        <f>'[2]23'!K13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  <c r="S11" s="18"/>
    </row>
    <row r="12" spans="1:19">
      <c r="A12" s="8" t="s">
        <v>54</v>
      </c>
      <c r="B12" s="199">
        <f>'[2]23'!B14</f>
        <v>40</v>
      </c>
      <c r="C12" s="200">
        <f>'[2]23'!C14</f>
        <v>30</v>
      </c>
      <c r="D12" s="200">
        <f>'[2]23'!D14</f>
        <v>0</v>
      </c>
      <c r="E12" s="200">
        <f>'[2]23'!E14</f>
        <v>0</v>
      </c>
      <c r="F12" s="15">
        <f t="shared" si="6"/>
        <v>70</v>
      </c>
      <c r="G12" s="199">
        <f>'[2]23'!H14</f>
        <v>36</v>
      </c>
      <c r="H12" s="200">
        <f>'[2]23'!I14</f>
        <v>0</v>
      </c>
      <c r="I12" s="200">
        <f>'[2]23'!J14</f>
        <v>0</v>
      </c>
      <c r="J12" s="200">
        <f>'[2]23'!K14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/>
    </row>
    <row r="13" spans="1:19">
      <c r="A13" s="8" t="s">
        <v>55</v>
      </c>
      <c r="B13" s="199">
        <f>'[2]23'!B15</f>
        <v>40</v>
      </c>
      <c r="C13" s="200">
        <f>'[2]23'!C15</f>
        <v>30</v>
      </c>
      <c r="D13" s="200">
        <f>'[2]23'!D15</f>
        <v>0</v>
      </c>
      <c r="E13" s="200">
        <f>'[2]23'!E15</f>
        <v>0</v>
      </c>
      <c r="F13" s="15">
        <f t="shared" si="6"/>
        <v>70</v>
      </c>
      <c r="G13" s="199">
        <f>'[2]23'!H15</f>
        <v>36</v>
      </c>
      <c r="H13" s="200">
        <f>'[2]23'!I15</f>
        <v>0</v>
      </c>
      <c r="I13" s="200">
        <f>'[2]23'!J15</f>
        <v>0</v>
      </c>
      <c r="J13" s="200">
        <f>'[2]23'!K15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/>
    </row>
    <row r="14" spans="1:19">
      <c r="A14" s="8" t="s">
        <v>56</v>
      </c>
      <c r="B14" s="199">
        <f>'[2]23'!B16</f>
        <v>40</v>
      </c>
      <c r="C14" s="200">
        <f>'[2]23'!C16</f>
        <v>30</v>
      </c>
      <c r="D14" s="200">
        <f>'[2]23'!D16</f>
        <v>0</v>
      </c>
      <c r="E14" s="200">
        <f>'[2]23'!E16</f>
        <v>0</v>
      </c>
      <c r="F14" s="15">
        <f t="shared" si="6"/>
        <v>70</v>
      </c>
      <c r="G14" s="199">
        <f>'[2]23'!H16</f>
        <v>36</v>
      </c>
      <c r="H14" s="200">
        <f>'[2]23'!I16</f>
        <v>0</v>
      </c>
      <c r="I14" s="200">
        <f>'[2]23'!J16</f>
        <v>0</v>
      </c>
      <c r="J14" s="200">
        <f>'[2]23'!K16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/>
    </row>
    <row r="15" spans="1:19">
      <c r="A15" s="8" t="s">
        <v>57</v>
      </c>
      <c r="B15" s="199">
        <f>'[2]23'!B17</f>
        <v>40</v>
      </c>
      <c r="C15" s="200">
        <f>'[2]23'!C17</f>
        <v>30</v>
      </c>
      <c r="D15" s="200">
        <f>'[2]23'!D17</f>
        <v>0</v>
      </c>
      <c r="E15" s="200">
        <f>'[2]23'!E17</f>
        <v>0</v>
      </c>
      <c r="F15" s="15">
        <f t="shared" si="6"/>
        <v>70</v>
      </c>
      <c r="G15" s="199">
        <f>'[2]23'!H17</f>
        <v>37</v>
      </c>
      <c r="H15" s="200">
        <f>'[2]23'!I17</f>
        <v>0</v>
      </c>
      <c r="I15" s="200">
        <f>'[2]23'!J17</f>
        <v>0</v>
      </c>
      <c r="J15" s="200">
        <f>'[2]23'!K17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  <c r="S15" s="18"/>
    </row>
    <row r="16" spans="1:19">
      <c r="A16" s="8" t="s">
        <v>58</v>
      </c>
      <c r="B16" s="199">
        <f>'[2]23'!B18</f>
        <v>40</v>
      </c>
      <c r="C16" s="200">
        <f>'[2]23'!C18</f>
        <v>30</v>
      </c>
      <c r="D16" s="200">
        <f>'[2]23'!D18</f>
        <v>0</v>
      </c>
      <c r="E16" s="200">
        <f>'[2]23'!E18</f>
        <v>0</v>
      </c>
      <c r="F16" s="15">
        <f t="shared" si="6"/>
        <v>70</v>
      </c>
      <c r="G16" s="199">
        <f>'[2]23'!H18</f>
        <v>37</v>
      </c>
      <c r="H16" s="200">
        <f>'[2]23'!I18</f>
        <v>0</v>
      </c>
      <c r="I16" s="200">
        <f>'[2]23'!J18</f>
        <v>0</v>
      </c>
      <c r="J16" s="200">
        <f>'[2]23'!K18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  <c r="S16" s="18"/>
    </row>
    <row r="17" spans="1:19">
      <c r="A17" s="8" t="s">
        <v>59</v>
      </c>
      <c r="B17" s="199">
        <f>'[2]23'!B19</f>
        <v>40</v>
      </c>
      <c r="C17" s="200">
        <f>'[2]23'!C19</f>
        <v>30</v>
      </c>
      <c r="D17" s="200">
        <f>'[2]23'!D19</f>
        <v>0</v>
      </c>
      <c r="E17" s="200">
        <f>'[2]23'!E19</f>
        <v>0</v>
      </c>
      <c r="F17" s="15">
        <f t="shared" si="6"/>
        <v>70</v>
      </c>
      <c r="G17" s="199">
        <f>'[2]23'!H19</f>
        <v>37</v>
      </c>
      <c r="H17" s="200">
        <f>'[2]23'!I19</f>
        <v>0</v>
      </c>
      <c r="I17" s="200">
        <f>'[2]23'!J19</f>
        <v>0</v>
      </c>
      <c r="J17" s="200">
        <f>'[2]23'!K19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  <c r="S17" s="18"/>
    </row>
    <row r="18" spans="1:19">
      <c r="A18" s="8" t="s">
        <v>60</v>
      </c>
      <c r="B18" s="199">
        <f>'[2]23'!B20</f>
        <v>40</v>
      </c>
      <c r="C18" s="200">
        <f>'[2]23'!C20</f>
        <v>30</v>
      </c>
      <c r="D18" s="200">
        <f>'[2]23'!D20</f>
        <v>0</v>
      </c>
      <c r="E18" s="200">
        <f>'[2]23'!E20</f>
        <v>0</v>
      </c>
      <c r="F18" s="15">
        <f t="shared" si="6"/>
        <v>70</v>
      </c>
      <c r="G18" s="199">
        <f>'[2]23'!H20</f>
        <v>37</v>
      </c>
      <c r="H18" s="200">
        <f>'[2]23'!I20</f>
        <v>0</v>
      </c>
      <c r="I18" s="200">
        <f>'[2]23'!J20</f>
        <v>0</v>
      </c>
      <c r="J18" s="200">
        <f>'[2]23'!K20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  <c r="S18" s="18"/>
    </row>
    <row r="19" spans="1:19">
      <c r="A19" s="8" t="s">
        <v>61</v>
      </c>
      <c r="B19" s="199">
        <f>'[2]23'!B21</f>
        <v>40</v>
      </c>
      <c r="C19" s="200">
        <f>'[2]23'!C21</f>
        <v>30</v>
      </c>
      <c r="D19" s="200">
        <f>'[2]23'!D21</f>
        <v>0</v>
      </c>
      <c r="E19" s="200">
        <f>'[2]23'!E21</f>
        <v>0</v>
      </c>
      <c r="F19" s="15">
        <f t="shared" si="6"/>
        <v>70</v>
      </c>
      <c r="G19" s="199">
        <f>'[2]23'!H21</f>
        <v>37</v>
      </c>
      <c r="H19" s="200">
        <f>'[2]23'!I21</f>
        <v>0</v>
      </c>
      <c r="I19" s="200">
        <f>'[2]23'!J21</f>
        <v>0</v>
      </c>
      <c r="J19" s="200">
        <f>'[2]23'!K21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  <c r="S19" s="18"/>
    </row>
    <row r="20" spans="1:19">
      <c r="A20" s="8" t="s">
        <v>62</v>
      </c>
      <c r="B20" s="199">
        <f>'[2]23'!B22</f>
        <v>40</v>
      </c>
      <c r="C20" s="200">
        <f>'[2]23'!C22</f>
        <v>30</v>
      </c>
      <c r="D20" s="200">
        <f>'[2]23'!D22</f>
        <v>0</v>
      </c>
      <c r="E20" s="200">
        <f>'[2]23'!E22</f>
        <v>0</v>
      </c>
      <c r="F20" s="15">
        <f t="shared" si="6"/>
        <v>70</v>
      </c>
      <c r="G20" s="199">
        <f>'[2]23'!H22</f>
        <v>37</v>
      </c>
      <c r="H20" s="200">
        <f>'[2]23'!I22</f>
        <v>0</v>
      </c>
      <c r="I20" s="200">
        <f>'[2]23'!J22</f>
        <v>0</v>
      </c>
      <c r="J20" s="200">
        <f>'[2]23'!K22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  <c r="S20" s="18"/>
    </row>
    <row r="21" spans="1:19">
      <c r="A21" s="8" t="s">
        <v>63</v>
      </c>
      <c r="B21" s="199">
        <f>'[2]23'!B23</f>
        <v>40</v>
      </c>
      <c r="C21" s="200">
        <f>'[2]23'!C23</f>
        <v>30</v>
      </c>
      <c r="D21" s="200">
        <f>'[2]23'!D23</f>
        <v>0</v>
      </c>
      <c r="E21" s="200">
        <f>'[2]23'!E23</f>
        <v>0</v>
      </c>
      <c r="F21" s="15">
        <f t="shared" si="6"/>
        <v>70</v>
      </c>
      <c r="G21" s="199">
        <f>'[2]23'!H23</f>
        <v>37</v>
      </c>
      <c r="H21" s="200">
        <f>'[2]23'!I23</f>
        <v>0</v>
      </c>
      <c r="I21" s="200">
        <f>'[2]23'!J23</f>
        <v>0</v>
      </c>
      <c r="J21" s="200">
        <f>'[2]23'!K23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  <c r="S21" s="18"/>
    </row>
    <row r="22" spans="1:19">
      <c r="A22" s="8" t="s">
        <v>64</v>
      </c>
      <c r="B22" s="199">
        <f>'[2]23'!B24</f>
        <v>40</v>
      </c>
      <c r="C22" s="200">
        <f>'[2]23'!C24</f>
        <v>30</v>
      </c>
      <c r="D22" s="200">
        <f>'[2]23'!D24</f>
        <v>0</v>
      </c>
      <c r="E22" s="200">
        <f>'[2]23'!E24</f>
        <v>0</v>
      </c>
      <c r="F22" s="15">
        <f t="shared" si="6"/>
        <v>70</v>
      </c>
      <c r="G22" s="199">
        <f>'[2]23'!H24</f>
        <v>37</v>
      </c>
      <c r="H22" s="200">
        <f>'[2]23'!I24</f>
        <v>0</v>
      </c>
      <c r="I22" s="200">
        <f>'[2]23'!J24</f>
        <v>0</v>
      </c>
      <c r="J22" s="200">
        <f>'[2]23'!K24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  <c r="S22" s="18"/>
    </row>
    <row r="23" spans="1:19">
      <c r="A23" s="8" t="s">
        <v>65</v>
      </c>
      <c r="B23" s="199">
        <f>'[2]23'!B25</f>
        <v>40</v>
      </c>
      <c r="C23" s="200">
        <f>'[2]23'!C25</f>
        <v>30</v>
      </c>
      <c r="D23" s="200">
        <f>'[2]23'!D25</f>
        <v>0</v>
      </c>
      <c r="E23" s="200">
        <f>'[2]23'!E25</f>
        <v>0</v>
      </c>
      <c r="F23" s="15">
        <f t="shared" si="6"/>
        <v>70</v>
      </c>
      <c r="G23" s="199">
        <f>'[2]23'!H25</f>
        <v>37</v>
      </c>
      <c r="H23" s="200">
        <f>'[2]23'!I25</f>
        <v>0</v>
      </c>
      <c r="I23" s="200">
        <f>'[2]23'!J25</f>
        <v>0</v>
      </c>
      <c r="J23" s="200">
        <f>'[2]23'!K25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  <c r="S23" s="18"/>
    </row>
    <row r="24" spans="1:19">
      <c r="A24" s="8" t="s">
        <v>66</v>
      </c>
      <c r="B24" s="199">
        <f>'[2]23'!B26</f>
        <v>40</v>
      </c>
      <c r="C24" s="200">
        <f>'[2]23'!C26</f>
        <v>30</v>
      </c>
      <c r="D24" s="200">
        <f>'[2]23'!D26</f>
        <v>0</v>
      </c>
      <c r="E24" s="200">
        <f>'[2]23'!E26</f>
        <v>0</v>
      </c>
      <c r="F24" s="15">
        <f t="shared" si="6"/>
        <v>70</v>
      </c>
      <c r="G24" s="199">
        <f>'[2]23'!H26</f>
        <v>37</v>
      </c>
      <c r="H24" s="200">
        <f>'[2]23'!I26</f>
        <v>0</v>
      </c>
      <c r="I24" s="200">
        <f>'[2]23'!J26</f>
        <v>0</v>
      </c>
      <c r="J24" s="200">
        <f>'[2]23'!K26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  <c r="S24" s="18"/>
    </row>
    <row r="25" spans="1:19">
      <c r="A25" s="8" t="s">
        <v>67</v>
      </c>
      <c r="B25" s="199">
        <f>'[2]23'!B27</f>
        <v>40</v>
      </c>
      <c r="C25" s="200">
        <f>'[2]23'!C27</f>
        <v>30</v>
      </c>
      <c r="D25" s="200">
        <f>'[2]23'!D27</f>
        <v>0</v>
      </c>
      <c r="E25" s="200">
        <f>'[2]23'!E27</f>
        <v>0</v>
      </c>
      <c r="F25" s="15">
        <f t="shared" si="6"/>
        <v>70</v>
      </c>
      <c r="G25" s="199">
        <f>'[2]23'!H27</f>
        <v>37</v>
      </c>
      <c r="H25" s="200">
        <f>'[2]23'!I27</f>
        <v>0</v>
      </c>
      <c r="I25" s="200">
        <f>'[2]23'!J27</f>
        <v>0</v>
      </c>
      <c r="J25" s="200">
        <f>'[2]23'!K27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  <c r="S25" s="18"/>
    </row>
    <row r="26" spans="1:19">
      <c r="A26" s="8" t="s">
        <v>68</v>
      </c>
      <c r="B26" s="199">
        <f>'[2]23'!B28</f>
        <v>40</v>
      </c>
      <c r="C26" s="200">
        <f>'[2]23'!C28</f>
        <v>30</v>
      </c>
      <c r="D26" s="200">
        <f>'[2]23'!D28</f>
        <v>0</v>
      </c>
      <c r="E26" s="200">
        <f>'[2]23'!E28</f>
        <v>0</v>
      </c>
      <c r="F26" s="15">
        <f t="shared" si="6"/>
        <v>70</v>
      </c>
      <c r="G26" s="199">
        <f>'[2]23'!H28</f>
        <v>37</v>
      </c>
      <c r="H26" s="200">
        <f>'[2]23'!I28</f>
        <v>0</v>
      </c>
      <c r="I26" s="200">
        <f>'[2]23'!J28</f>
        <v>0</v>
      </c>
      <c r="J26" s="200">
        <f>'[2]23'!K28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  <c r="S26" s="18"/>
    </row>
    <row r="27" spans="1:19">
      <c r="A27" s="8" t="s">
        <v>69</v>
      </c>
      <c r="B27" s="199">
        <f>'[2]23'!B29</f>
        <v>40</v>
      </c>
      <c r="C27" s="200">
        <f>'[2]23'!C29</f>
        <v>30</v>
      </c>
      <c r="D27" s="200">
        <f>'[2]23'!D29</f>
        <v>0</v>
      </c>
      <c r="E27" s="200">
        <f>'[2]23'!E29</f>
        <v>0</v>
      </c>
      <c r="F27" s="15">
        <f t="shared" si="6"/>
        <v>70</v>
      </c>
      <c r="G27" s="199">
        <f>'[2]23'!H29</f>
        <v>37</v>
      </c>
      <c r="H27" s="200">
        <f>'[2]23'!I29</f>
        <v>0</v>
      </c>
      <c r="I27" s="200">
        <f>'[2]23'!J29</f>
        <v>0</v>
      </c>
      <c r="J27" s="200">
        <f>'[2]23'!K29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  <c r="S27" s="18"/>
    </row>
    <row r="28" spans="1:19">
      <c r="A28" s="8" t="s">
        <v>70</v>
      </c>
      <c r="B28" s="199">
        <f>'[2]23'!B30</f>
        <v>40</v>
      </c>
      <c r="C28" s="200">
        <f>'[2]23'!C30</f>
        <v>30</v>
      </c>
      <c r="D28" s="200">
        <f>'[2]23'!D30</f>
        <v>0</v>
      </c>
      <c r="E28" s="200">
        <f>'[2]23'!E30</f>
        <v>0</v>
      </c>
      <c r="F28" s="15">
        <f t="shared" si="6"/>
        <v>70</v>
      </c>
      <c r="G28" s="199">
        <f>'[2]23'!H30</f>
        <v>37</v>
      </c>
      <c r="H28" s="200">
        <f>'[2]23'!I30</f>
        <v>0</v>
      </c>
      <c r="I28" s="200">
        <f>'[2]23'!J30</f>
        <v>0</v>
      </c>
      <c r="J28" s="200">
        <f>'[2]23'!K30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  <c r="S28" s="18"/>
    </row>
    <row r="29" spans="1:19">
      <c r="A29" s="8" t="s">
        <v>71</v>
      </c>
      <c r="B29" s="199">
        <f>'[2]23'!B31</f>
        <v>40</v>
      </c>
      <c r="C29" s="200">
        <f>'[2]23'!C31</f>
        <v>30</v>
      </c>
      <c r="D29" s="200">
        <f>'[2]23'!D31</f>
        <v>0</v>
      </c>
      <c r="E29" s="200">
        <f>'[2]23'!E31</f>
        <v>0</v>
      </c>
      <c r="F29" s="15">
        <f t="shared" si="6"/>
        <v>70</v>
      </c>
      <c r="G29" s="199">
        <f>'[2]23'!H31</f>
        <v>37</v>
      </c>
      <c r="H29" s="200">
        <f>'[2]23'!I31</f>
        <v>0</v>
      </c>
      <c r="I29" s="200">
        <f>'[2]23'!J31</f>
        <v>0</v>
      </c>
      <c r="J29" s="200">
        <f>'[2]23'!K31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  <c r="S29" s="18"/>
    </row>
    <row r="30" spans="1:19">
      <c r="A30" s="8" t="s">
        <v>72</v>
      </c>
      <c r="B30" s="199">
        <f>'[2]23'!B32</f>
        <v>40</v>
      </c>
      <c r="C30" s="200">
        <f>'[2]23'!C32</f>
        <v>30</v>
      </c>
      <c r="D30" s="200">
        <f>'[2]23'!D32</f>
        <v>0</v>
      </c>
      <c r="E30" s="200">
        <f>'[2]23'!E32</f>
        <v>0</v>
      </c>
      <c r="F30" s="15">
        <f t="shared" si="6"/>
        <v>70</v>
      </c>
      <c r="G30" s="199">
        <f>'[2]23'!H32</f>
        <v>37</v>
      </c>
      <c r="H30" s="200">
        <f>'[2]23'!I32</f>
        <v>0</v>
      </c>
      <c r="I30" s="200">
        <f>'[2]23'!J32</f>
        <v>0</v>
      </c>
      <c r="J30" s="200">
        <f>'[2]23'!K32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  <c r="S30" s="18"/>
    </row>
    <row r="31" spans="1:19">
      <c r="A31" s="8" t="s">
        <v>73</v>
      </c>
      <c r="B31" s="199">
        <f>'[2]23'!B33</f>
        <v>40</v>
      </c>
      <c r="C31" s="200">
        <f>'[2]23'!C33</f>
        <v>30</v>
      </c>
      <c r="D31" s="200">
        <f>'[2]23'!D33</f>
        <v>0</v>
      </c>
      <c r="E31" s="200">
        <f>'[2]23'!E33</f>
        <v>0</v>
      </c>
      <c r="F31" s="15">
        <f t="shared" si="6"/>
        <v>70</v>
      </c>
      <c r="G31" s="199">
        <f>'[2]23'!H33</f>
        <v>37</v>
      </c>
      <c r="H31" s="200">
        <f>'[2]23'!I33</f>
        <v>0</v>
      </c>
      <c r="I31" s="200">
        <f>'[2]23'!J33</f>
        <v>0</v>
      </c>
      <c r="J31" s="200">
        <f>'[2]23'!K33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/>
    </row>
    <row r="32" spans="1:19">
      <c r="A32" s="8" t="s">
        <v>74</v>
      </c>
      <c r="B32" s="199">
        <f>'[2]23'!B34</f>
        <v>40</v>
      </c>
      <c r="C32" s="200">
        <f>'[2]23'!C34</f>
        <v>30</v>
      </c>
      <c r="D32" s="200">
        <f>'[2]23'!D34</f>
        <v>0</v>
      </c>
      <c r="E32" s="200">
        <f>'[2]23'!E34</f>
        <v>0</v>
      </c>
      <c r="F32" s="15">
        <f t="shared" si="6"/>
        <v>70</v>
      </c>
      <c r="G32" s="199">
        <f>'[2]23'!H34</f>
        <v>37</v>
      </c>
      <c r="H32" s="200">
        <f>'[2]23'!I34</f>
        <v>0</v>
      </c>
      <c r="I32" s="200">
        <f>'[2]23'!J34</f>
        <v>0</v>
      </c>
      <c r="J32" s="200">
        <f>'[2]23'!K34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/>
    </row>
    <row r="33" spans="1:19">
      <c r="A33" s="8" t="s">
        <v>75</v>
      </c>
      <c r="B33" s="199">
        <f>'[2]23'!B35</f>
        <v>40</v>
      </c>
      <c r="C33" s="200">
        <f>'[2]23'!C35</f>
        <v>30</v>
      </c>
      <c r="D33" s="200">
        <f>'[2]23'!D35</f>
        <v>0</v>
      </c>
      <c r="E33" s="200">
        <f>'[2]23'!E35</f>
        <v>0</v>
      </c>
      <c r="F33" s="15">
        <f t="shared" si="6"/>
        <v>70</v>
      </c>
      <c r="G33" s="199">
        <f>'[2]23'!H35</f>
        <v>37</v>
      </c>
      <c r="H33" s="200">
        <f>'[2]23'!I35</f>
        <v>0</v>
      </c>
      <c r="I33" s="200">
        <f>'[2]23'!J35</f>
        <v>0</v>
      </c>
      <c r="J33" s="200">
        <f>'[2]23'!K35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/>
    </row>
    <row r="34" spans="1:19">
      <c r="A34" s="8" t="s">
        <v>76</v>
      </c>
      <c r="B34" s="199">
        <f>'[2]23'!B36</f>
        <v>40</v>
      </c>
      <c r="C34" s="200">
        <f>'[2]23'!C36</f>
        <v>30</v>
      </c>
      <c r="D34" s="200">
        <f>'[2]23'!D36</f>
        <v>0</v>
      </c>
      <c r="E34" s="200">
        <f>'[2]23'!E36</f>
        <v>0</v>
      </c>
      <c r="F34" s="15">
        <f t="shared" si="6"/>
        <v>70</v>
      </c>
      <c r="G34" s="199">
        <f>'[2]23'!H36</f>
        <v>37</v>
      </c>
      <c r="H34" s="200">
        <f>'[2]23'!I36</f>
        <v>0</v>
      </c>
      <c r="I34" s="200">
        <f>'[2]23'!J36</f>
        <v>0</v>
      </c>
      <c r="J34" s="200">
        <f>'[2]23'!K36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/>
    </row>
    <row r="35" spans="1:19">
      <c r="A35" s="8" t="s">
        <v>77</v>
      </c>
      <c r="B35" s="199">
        <f>'[2]23'!B37</f>
        <v>40</v>
      </c>
      <c r="C35" s="200">
        <f>'[2]23'!C37</f>
        <v>30</v>
      </c>
      <c r="D35" s="200">
        <f>'[2]23'!D37</f>
        <v>0</v>
      </c>
      <c r="E35" s="200">
        <f>'[2]23'!E37</f>
        <v>0</v>
      </c>
      <c r="F35" s="15">
        <f t="shared" si="6"/>
        <v>70</v>
      </c>
      <c r="G35" s="199">
        <f>'[2]23'!H37</f>
        <v>37</v>
      </c>
      <c r="H35" s="200">
        <f>'[2]23'!I37</f>
        <v>0</v>
      </c>
      <c r="I35" s="200">
        <f>'[2]23'!J37</f>
        <v>0</v>
      </c>
      <c r="J35" s="200">
        <f>'[2]23'!K37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  <c r="S35" s="18"/>
    </row>
    <row r="36" spans="1:19">
      <c r="A36" s="8" t="s">
        <v>78</v>
      </c>
      <c r="B36" s="199">
        <f>'[2]23'!B38</f>
        <v>40</v>
      </c>
      <c r="C36" s="200">
        <f>'[2]23'!C38</f>
        <v>30</v>
      </c>
      <c r="D36" s="200">
        <f>'[2]23'!D38</f>
        <v>0</v>
      </c>
      <c r="E36" s="200">
        <f>'[2]23'!E38</f>
        <v>0</v>
      </c>
      <c r="F36" s="15">
        <f t="shared" si="6"/>
        <v>70</v>
      </c>
      <c r="G36" s="199">
        <f>'[2]23'!H38</f>
        <v>37</v>
      </c>
      <c r="H36" s="200">
        <f>'[2]23'!I38</f>
        <v>0</v>
      </c>
      <c r="I36" s="200">
        <f>'[2]23'!J38</f>
        <v>0</v>
      </c>
      <c r="J36" s="200">
        <f>'[2]23'!K38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  <c r="S36" s="18"/>
    </row>
    <row r="37" spans="1:19">
      <c r="A37" s="8" t="s">
        <v>79</v>
      </c>
      <c r="B37" s="199">
        <f>'[2]23'!B39</f>
        <v>40</v>
      </c>
      <c r="C37" s="200">
        <f>'[2]23'!C39</f>
        <v>30</v>
      </c>
      <c r="D37" s="200">
        <f>'[2]23'!D39</f>
        <v>0</v>
      </c>
      <c r="E37" s="200">
        <f>'[2]23'!E39</f>
        <v>0</v>
      </c>
      <c r="F37" s="15">
        <f t="shared" si="6"/>
        <v>70</v>
      </c>
      <c r="G37" s="199">
        <f>'[2]23'!H39</f>
        <v>37</v>
      </c>
      <c r="H37" s="200">
        <f>'[2]23'!I39</f>
        <v>0</v>
      </c>
      <c r="I37" s="200">
        <f>'[2]23'!J39</f>
        <v>0</v>
      </c>
      <c r="J37" s="200">
        <f>'[2]23'!K39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/>
    </row>
    <row r="38" spans="1:19">
      <c r="A38" s="8" t="s">
        <v>80</v>
      </c>
      <c r="B38" s="199">
        <f>'[2]23'!B40</f>
        <v>40</v>
      </c>
      <c r="C38" s="200">
        <f>'[2]23'!C40</f>
        <v>30</v>
      </c>
      <c r="D38" s="200">
        <f>'[2]23'!D40</f>
        <v>0</v>
      </c>
      <c r="E38" s="200">
        <f>'[2]23'!E40</f>
        <v>0</v>
      </c>
      <c r="F38" s="15">
        <f t="shared" si="6"/>
        <v>70</v>
      </c>
      <c r="G38" s="199">
        <f>'[2]23'!H40</f>
        <v>37</v>
      </c>
      <c r="H38" s="200">
        <f>'[2]23'!I40</f>
        <v>0</v>
      </c>
      <c r="I38" s="200">
        <f>'[2]23'!J40</f>
        <v>0</v>
      </c>
      <c r="J38" s="200">
        <f>'[2]23'!K40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/>
    </row>
    <row r="39" spans="1:19">
      <c r="A39" s="8" t="s">
        <v>81</v>
      </c>
      <c r="B39" s="199">
        <f>'[2]23'!B41</f>
        <v>40</v>
      </c>
      <c r="C39" s="200">
        <f>'[2]23'!C41</f>
        <v>30</v>
      </c>
      <c r="D39" s="200">
        <f>'[2]23'!D41</f>
        <v>0</v>
      </c>
      <c r="E39" s="200">
        <f>'[2]23'!E41</f>
        <v>0</v>
      </c>
      <c r="F39" s="15">
        <f t="shared" si="6"/>
        <v>70</v>
      </c>
      <c r="G39" s="199">
        <f>'[2]23'!H41</f>
        <v>37</v>
      </c>
      <c r="H39" s="200">
        <f>'[2]23'!I41</f>
        <v>0</v>
      </c>
      <c r="I39" s="200">
        <f>'[2]23'!J41</f>
        <v>0</v>
      </c>
      <c r="J39" s="200">
        <f>'[2]23'!K41</f>
        <v>0</v>
      </c>
      <c r="K39" s="15">
        <f t="shared" si="3"/>
        <v>37</v>
      </c>
      <c r="L39" s="18">
        <f>frq!C39</f>
        <v>1</v>
      </c>
      <c r="M39" s="124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  <c r="S39" s="18"/>
    </row>
    <row r="40" spans="1:19">
      <c r="A40" s="8" t="s">
        <v>82</v>
      </c>
      <c r="B40" s="199">
        <f>'[2]23'!B42</f>
        <v>40</v>
      </c>
      <c r="C40" s="200">
        <f>'[2]23'!C42</f>
        <v>30</v>
      </c>
      <c r="D40" s="200">
        <f>'[2]23'!D42</f>
        <v>0</v>
      </c>
      <c r="E40" s="200">
        <f>'[2]23'!E42</f>
        <v>0</v>
      </c>
      <c r="F40" s="15">
        <f t="shared" si="6"/>
        <v>70</v>
      </c>
      <c r="G40" s="199">
        <f>'[2]23'!H42</f>
        <v>37</v>
      </c>
      <c r="H40" s="200">
        <f>'[2]23'!I42</f>
        <v>0</v>
      </c>
      <c r="I40" s="200">
        <f>'[2]23'!J42</f>
        <v>0</v>
      </c>
      <c r="J40" s="200">
        <f>'[2]23'!K42</f>
        <v>0</v>
      </c>
      <c r="K40" s="15">
        <f t="shared" si="3"/>
        <v>37</v>
      </c>
      <c r="L40" s="18">
        <f>frq!C40</f>
        <v>1</v>
      </c>
      <c r="M40" s="124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  <c r="S40" s="18"/>
    </row>
    <row r="41" spans="1:19">
      <c r="A41" s="8" t="s">
        <v>83</v>
      </c>
      <c r="B41" s="199">
        <f>'[2]23'!B43</f>
        <v>40</v>
      </c>
      <c r="C41" s="200">
        <f>'[2]23'!C43</f>
        <v>30</v>
      </c>
      <c r="D41" s="200">
        <f>'[2]23'!D43</f>
        <v>0</v>
      </c>
      <c r="E41" s="200">
        <f>'[2]23'!E43</f>
        <v>0</v>
      </c>
      <c r="F41" s="15">
        <f t="shared" si="6"/>
        <v>70</v>
      </c>
      <c r="G41" s="199">
        <f>'[2]23'!H43</f>
        <v>37</v>
      </c>
      <c r="H41" s="200">
        <f>'[2]23'!I43</f>
        <v>0</v>
      </c>
      <c r="I41" s="200">
        <f>'[2]23'!J43</f>
        <v>0</v>
      </c>
      <c r="J41" s="200">
        <f>'[2]23'!K43</f>
        <v>0</v>
      </c>
      <c r="K41" s="15">
        <f t="shared" si="3"/>
        <v>37</v>
      </c>
      <c r="L41" s="18">
        <f>frq!C41</f>
        <v>1</v>
      </c>
      <c r="M41" s="124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  <c r="S41" s="18"/>
    </row>
    <row r="42" spans="1:19">
      <c r="A42" s="8" t="s">
        <v>84</v>
      </c>
      <c r="B42" s="199">
        <f>'[2]23'!B44</f>
        <v>40</v>
      </c>
      <c r="C42" s="200">
        <f>'[2]23'!C44</f>
        <v>30</v>
      </c>
      <c r="D42" s="200">
        <f>'[2]23'!D44</f>
        <v>0</v>
      </c>
      <c r="E42" s="200">
        <f>'[2]23'!E44</f>
        <v>0</v>
      </c>
      <c r="F42" s="15">
        <f t="shared" si="6"/>
        <v>70</v>
      </c>
      <c r="G42" s="199">
        <f>'[2]23'!H44</f>
        <v>37</v>
      </c>
      <c r="H42" s="200">
        <f>'[2]23'!I44</f>
        <v>0</v>
      </c>
      <c r="I42" s="200">
        <f>'[2]23'!J44</f>
        <v>0</v>
      </c>
      <c r="J42" s="200">
        <f>'[2]23'!K44</f>
        <v>0</v>
      </c>
      <c r="K42" s="15">
        <f t="shared" si="3"/>
        <v>37</v>
      </c>
      <c r="L42" s="18">
        <f>frq!C42</f>
        <v>1</v>
      </c>
      <c r="M42" s="124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  <c r="S42" s="18"/>
    </row>
    <row r="43" spans="1:19">
      <c r="A43" s="8" t="s">
        <v>85</v>
      </c>
      <c r="B43" s="199">
        <f>'[2]23'!B45</f>
        <v>40</v>
      </c>
      <c r="C43" s="200">
        <f>'[2]23'!C45</f>
        <v>30</v>
      </c>
      <c r="D43" s="200">
        <f>'[2]23'!D45</f>
        <v>0</v>
      </c>
      <c r="E43" s="200">
        <f>'[2]23'!E45</f>
        <v>0</v>
      </c>
      <c r="F43" s="15">
        <f t="shared" si="6"/>
        <v>70</v>
      </c>
      <c r="G43" s="199">
        <f>'[2]23'!H45</f>
        <v>35</v>
      </c>
      <c r="H43" s="200">
        <f>'[2]23'!I45</f>
        <v>0</v>
      </c>
      <c r="I43" s="200">
        <f>'[2]23'!J45</f>
        <v>0</v>
      </c>
      <c r="J43" s="200">
        <f>'[2]23'!K45</f>
        <v>0</v>
      </c>
      <c r="K43" s="15">
        <f t="shared" si="3"/>
        <v>35</v>
      </c>
      <c r="L43" s="18">
        <f>frq!C43</f>
        <v>1</v>
      </c>
      <c r="M43" s="124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  <c r="S43" s="18"/>
    </row>
    <row r="44" spans="1:19">
      <c r="A44" s="8" t="s">
        <v>86</v>
      </c>
      <c r="B44" s="199">
        <f>'[2]23'!B46</f>
        <v>40</v>
      </c>
      <c r="C44" s="200">
        <f>'[2]23'!C46</f>
        <v>30</v>
      </c>
      <c r="D44" s="200">
        <f>'[2]23'!D46</f>
        <v>0</v>
      </c>
      <c r="E44" s="200">
        <f>'[2]23'!E46</f>
        <v>0</v>
      </c>
      <c r="F44" s="15">
        <f t="shared" si="6"/>
        <v>70</v>
      </c>
      <c r="G44" s="199">
        <f>'[2]23'!H46</f>
        <v>35</v>
      </c>
      <c r="H44" s="200">
        <f>'[2]23'!I46</f>
        <v>0</v>
      </c>
      <c r="I44" s="200">
        <f>'[2]23'!J46</f>
        <v>0</v>
      </c>
      <c r="J44" s="200">
        <f>'[2]23'!K46</f>
        <v>0</v>
      </c>
      <c r="K44" s="15">
        <f t="shared" si="3"/>
        <v>35</v>
      </c>
      <c r="L44" s="18">
        <f>frq!C44</f>
        <v>1</v>
      </c>
      <c r="M44" s="124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  <c r="S44" s="18"/>
    </row>
    <row r="45" spans="1:19">
      <c r="A45" s="8" t="s">
        <v>87</v>
      </c>
      <c r="B45" s="199">
        <f>'[2]23'!B47</f>
        <v>40</v>
      </c>
      <c r="C45" s="200">
        <f>'[2]23'!C47</f>
        <v>30</v>
      </c>
      <c r="D45" s="200">
        <f>'[2]23'!D47</f>
        <v>0</v>
      </c>
      <c r="E45" s="200">
        <f>'[2]23'!E47</f>
        <v>0</v>
      </c>
      <c r="F45" s="15">
        <f t="shared" si="6"/>
        <v>70</v>
      </c>
      <c r="G45" s="199">
        <f>'[2]23'!H47</f>
        <v>35</v>
      </c>
      <c r="H45" s="200">
        <f>'[2]23'!I47</f>
        <v>0</v>
      </c>
      <c r="I45" s="200">
        <f>'[2]23'!J47</f>
        <v>0</v>
      </c>
      <c r="J45" s="200">
        <f>'[2]23'!K47</f>
        <v>0</v>
      </c>
      <c r="K45" s="15">
        <f t="shared" si="3"/>
        <v>35</v>
      </c>
      <c r="L45" s="18">
        <f>frq!C45</f>
        <v>1</v>
      </c>
      <c r="M45" s="124">
        <f t="shared" si="4"/>
        <v>34.6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34.6</v>
      </c>
      <c r="R45" s="18">
        <v>0.4</v>
      </c>
      <c r="S45" s="18"/>
    </row>
    <row r="46" spans="1:19">
      <c r="A46" s="8" t="s">
        <v>88</v>
      </c>
      <c r="B46" s="199">
        <f>'[2]23'!B48</f>
        <v>40</v>
      </c>
      <c r="C46" s="200">
        <f>'[2]23'!C48</f>
        <v>30</v>
      </c>
      <c r="D46" s="200">
        <f>'[2]23'!D48</f>
        <v>0</v>
      </c>
      <c r="E46" s="200">
        <f>'[2]23'!E48</f>
        <v>0</v>
      </c>
      <c r="F46" s="15">
        <f t="shared" si="6"/>
        <v>70</v>
      </c>
      <c r="G46" s="199">
        <f>'[2]23'!H48</f>
        <v>35</v>
      </c>
      <c r="H46" s="200">
        <f>'[2]23'!I48</f>
        <v>0</v>
      </c>
      <c r="I46" s="200">
        <f>'[2]23'!J48</f>
        <v>0</v>
      </c>
      <c r="J46" s="200">
        <f>'[2]23'!K48</f>
        <v>0</v>
      </c>
      <c r="K46" s="15">
        <f t="shared" si="3"/>
        <v>35</v>
      </c>
      <c r="L46" s="18">
        <f>frq!C46</f>
        <v>1</v>
      </c>
      <c r="M46" s="124">
        <f t="shared" si="4"/>
        <v>34.6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34.6</v>
      </c>
      <c r="R46" s="18">
        <v>0.4</v>
      </c>
      <c r="S46" s="18"/>
    </row>
    <row r="47" spans="1:19">
      <c r="A47" s="8" t="s">
        <v>89</v>
      </c>
      <c r="B47" s="199">
        <f>'[2]23'!B49</f>
        <v>40</v>
      </c>
      <c r="C47" s="200">
        <f>'[2]23'!C49</f>
        <v>30</v>
      </c>
      <c r="D47" s="200">
        <f>'[2]23'!D49</f>
        <v>0</v>
      </c>
      <c r="E47" s="200">
        <f>'[2]23'!E49</f>
        <v>0</v>
      </c>
      <c r="F47" s="15">
        <f t="shared" si="6"/>
        <v>70</v>
      </c>
      <c r="G47" s="199">
        <f>'[2]23'!H49</f>
        <v>35</v>
      </c>
      <c r="H47" s="200">
        <f>'[2]23'!I49</f>
        <v>0</v>
      </c>
      <c r="I47" s="200">
        <f>'[2]23'!J49</f>
        <v>0</v>
      </c>
      <c r="J47" s="200">
        <f>'[2]23'!K49</f>
        <v>0</v>
      </c>
      <c r="K47" s="15">
        <f t="shared" si="3"/>
        <v>35</v>
      </c>
      <c r="L47" s="18">
        <f>frq!C47</f>
        <v>1</v>
      </c>
      <c r="M47" s="124">
        <f t="shared" si="4"/>
        <v>34.6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34.6</v>
      </c>
      <c r="R47" s="18">
        <v>0.4</v>
      </c>
      <c r="S47" s="18"/>
    </row>
    <row r="48" spans="1:19">
      <c r="A48" s="8" t="s">
        <v>90</v>
      </c>
      <c r="B48" s="199">
        <f>'[2]23'!B50</f>
        <v>40</v>
      </c>
      <c r="C48" s="200">
        <f>'[2]23'!C50</f>
        <v>30</v>
      </c>
      <c r="D48" s="200">
        <f>'[2]23'!D50</f>
        <v>0</v>
      </c>
      <c r="E48" s="200">
        <f>'[2]23'!E50</f>
        <v>0</v>
      </c>
      <c r="F48" s="15">
        <f t="shared" si="6"/>
        <v>70</v>
      </c>
      <c r="G48" s="199">
        <f>'[2]23'!H50</f>
        <v>35</v>
      </c>
      <c r="H48" s="200">
        <f>'[2]23'!I50</f>
        <v>0</v>
      </c>
      <c r="I48" s="200">
        <f>'[2]23'!J50</f>
        <v>0</v>
      </c>
      <c r="J48" s="200">
        <f>'[2]23'!K50</f>
        <v>0</v>
      </c>
      <c r="K48" s="15">
        <f t="shared" si="3"/>
        <v>35</v>
      </c>
      <c r="L48" s="18">
        <f>frq!C48</f>
        <v>1</v>
      </c>
      <c r="M48" s="124">
        <f t="shared" si="4"/>
        <v>34.6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34.6</v>
      </c>
      <c r="R48" s="18">
        <v>0.4</v>
      </c>
      <c r="S48" s="18"/>
    </row>
    <row r="49" spans="1:19">
      <c r="A49" s="8" t="s">
        <v>91</v>
      </c>
      <c r="B49" s="199">
        <f>'[2]23'!B51</f>
        <v>80</v>
      </c>
      <c r="C49" s="200">
        <f>'[2]23'!C51</f>
        <v>0</v>
      </c>
      <c r="D49" s="200">
        <f>'[2]23'!D51</f>
        <v>0</v>
      </c>
      <c r="E49" s="200">
        <f>'[2]23'!E51</f>
        <v>0</v>
      </c>
      <c r="F49" s="15">
        <f t="shared" si="6"/>
        <v>80</v>
      </c>
      <c r="G49" s="199">
        <f>'[2]23'!H51</f>
        <v>35</v>
      </c>
      <c r="H49" s="200">
        <f>'[2]23'!I51</f>
        <v>0</v>
      </c>
      <c r="I49" s="200">
        <f>'[2]23'!J51</f>
        <v>0</v>
      </c>
      <c r="J49" s="200">
        <f>'[2]23'!K51</f>
        <v>0</v>
      </c>
      <c r="K49" s="15">
        <f t="shared" si="3"/>
        <v>35</v>
      </c>
      <c r="L49" s="18">
        <f>frq!C49</f>
        <v>1</v>
      </c>
      <c r="M49" s="124">
        <f t="shared" si="4"/>
        <v>34.6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34.6</v>
      </c>
      <c r="R49" s="18">
        <v>0.4</v>
      </c>
      <c r="S49" s="18"/>
    </row>
    <row r="50" spans="1:19">
      <c r="A50" s="8" t="s">
        <v>92</v>
      </c>
      <c r="B50" s="199">
        <f>'[2]23'!B52</f>
        <v>80</v>
      </c>
      <c r="C50" s="200">
        <f>'[2]23'!C52</f>
        <v>0</v>
      </c>
      <c r="D50" s="200">
        <f>'[2]23'!D52</f>
        <v>0</v>
      </c>
      <c r="E50" s="200">
        <f>'[2]23'!E52</f>
        <v>0</v>
      </c>
      <c r="F50" s="15">
        <f t="shared" si="6"/>
        <v>80</v>
      </c>
      <c r="G50" s="199">
        <f>'[2]23'!H52</f>
        <v>33</v>
      </c>
      <c r="H50" s="200">
        <f>'[2]23'!I52</f>
        <v>0</v>
      </c>
      <c r="I50" s="200">
        <f>'[2]23'!J52</f>
        <v>0</v>
      </c>
      <c r="J50" s="200">
        <f>'[2]23'!K52</f>
        <v>0</v>
      </c>
      <c r="K50" s="15">
        <f t="shared" si="3"/>
        <v>33</v>
      </c>
      <c r="L50" s="18">
        <f>frq!C50</f>
        <v>1</v>
      </c>
      <c r="M50" s="124">
        <f t="shared" si="4"/>
        <v>32.6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32.6</v>
      </c>
      <c r="R50" s="18">
        <v>0.4</v>
      </c>
      <c r="S50" s="18"/>
    </row>
    <row r="51" spans="1:19">
      <c r="A51" s="8" t="s">
        <v>93</v>
      </c>
      <c r="B51" s="199">
        <f>'[2]23'!B53</f>
        <v>80</v>
      </c>
      <c r="C51" s="200">
        <f>'[2]23'!C53</f>
        <v>0</v>
      </c>
      <c r="D51" s="200">
        <f>'[2]23'!D53</f>
        <v>0</v>
      </c>
      <c r="E51" s="200">
        <f>'[2]23'!E53</f>
        <v>0</v>
      </c>
      <c r="F51" s="15">
        <f t="shared" si="6"/>
        <v>80</v>
      </c>
      <c r="G51" s="199">
        <f>'[2]23'!H53</f>
        <v>33</v>
      </c>
      <c r="H51" s="200">
        <f>'[2]23'!I53</f>
        <v>0</v>
      </c>
      <c r="I51" s="200">
        <f>'[2]23'!J53</f>
        <v>0</v>
      </c>
      <c r="J51" s="200">
        <f>'[2]23'!K53</f>
        <v>0</v>
      </c>
      <c r="K51" s="15">
        <f t="shared" si="3"/>
        <v>33</v>
      </c>
      <c r="L51" s="18">
        <f>frq!C51</f>
        <v>1</v>
      </c>
      <c r="M51" s="124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  <c r="S51" s="18"/>
    </row>
    <row r="52" spans="1:19">
      <c r="A52" s="8" t="s">
        <v>94</v>
      </c>
      <c r="B52" s="199">
        <f>'[2]23'!B54</f>
        <v>80</v>
      </c>
      <c r="C52" s="200">
        <f>'[2]23'!C54</f>
        <v>0</v>
      </c>
      <c r="D52" s="200">
        <f>'[2]23'!D54</f>
        <v>0</v>
      </c>
      <c r="E52" s="200">
        <f>'[2]23'!E54</f>
        <v>0</v>
      </c>
      <c r="F52" s="15">
        <f t="shared" si="6"/>
        <v>80</v>
      </c>
      <c r="G52" s="199">
        <f>'[2]23'!H54</f>
        <v>33</v>
      </c>
      <c r="H52" s="200">
        <f>'[2]23'!I54</f>
        <v>0</v>
      </c>
      <c r="I52" s="200">
        <f>'[2]23'!J54</f>
        <v>0</v>
      </c>
      <c r="J52" s="200">
        <f>'[2]23'!K54</f>
        <v>0</v>
      </c>
      <c r="K52" s="15">
        <f t="shared" si="3"/>
        <v>33</v>
      </c>
      <c r="L52" s="18">
        <f>frq!C52</f>
        <v>1</v>
      </c>
      <c r="M52" s="124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  <c r="S52" s="18"/>
    </row>
    <row r="53" spans="1:19">
      <c r="A53" s="8" t="s">
        <v>95</v>
      </c>
      <c r="B53" s="199">
        <f>'[2]23'!B55</f>
        <v>80</v>
      </c>
      <c r="C53" s="200">
        <f>'[2]23'!C55</f>
        <v>0</v>
      </c>
      <c r="D53" s="200">
        <f>'[2]23'!D55</f>
        <v>0</v>
      </c>
      <c r="E53" s="200">
        <f>'[2]23'!E55</f>
        <v>0</v>
      </c>
      <c r="F53" s="15">
        <f t="shared" si="6"/>
        <v>80</v>
      </c>
      <c r="G53" s="199">
        <f>'[2]23'!H55</f>
        <v>33</v>
      </c>
      <c r="H53" s="200">
        <f>'[2]23'!I55</f>
        <v>0</v>
      </c>
      <c r="I53" s="200">
        <f>'[2]23'!J55</f>
        <v>0</v>
      </c>
      <c r="J53" s="200">
        <f>'[2]23'!K55</f>
        <v>0</v>
      </c>
      <c r="K53" s="15">
        <f t="shared" si="3"/>
        <v>33</v>
      </c>
      <c r="L53" s="18">
        <f>frq!C53</f>
        <v>1</v>
      </c>
      <c r="M53" s="124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  <c r="S53" s="18"/>
    </row>
    <row r="54" spans="1:19">
      <c r="A54" s="8" t="s">
        <v>96</v>
      </c>
      <c r="B54" s="199">
        <f>'[2]23'!B56</f>
        <v>80</v>
      </c>
      <c r="C54" s="200">
        <f>'[2]23'!C56</f>
        <v>0</v>
      </c>
      <c r="D54" s="200">
        <f>'[2]23'!D56</f>
        <v>0</v>
      </c>
      <c r="E54" s="200">
        <f>'[2]23'!E56</f>
        <v>0</v>
      </c>
      <c r="F54" s="15">
        <f t="shared" si="6"/>
        <v>80</v>
      </c>
      <c r="G54" s="199">
        <f>'[2]23'!H56</f>
        <v>34</v>
      </c>
      <c r="H54" s="200">
        <f>'[2]23'!I56</f>
        <v>0</v>
      </c>
      <c r="I54" s="200">
        <f>'[2]23'!J56</f>
        <v>0</v>
      </c>
      <c r="J54" s="200">
        <f>'[2]23'!K56</f>
        <v>0</v>
      </c>
      <c r="K54" s="15">
        <f t="shared" si="3"/>
        <v>34</v>
      </c>
      <c r="L54" s="18">
        <f>frq!C54</f>
        <v>1</v>
      </c>
      <c r="M54" s="124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  <c r="S54" s="18"/>
    </row>
    <row r="55" spans="1:19">
      <c r="A55" s="8" t="s">
        <v>97</v>
      </c>
      <c r="B55" s="199">
        <f>'[2]23'!B57</f>
        <v>80</v>
      </c>
      <c r="C55" s="200">
        <f>'[2]23'!C57</f>
        <v>0</v>
      </c>
      <c r="D55" s="200">
        <f>'[2]23'!D57</f>
        <v>0</v>
      </c>
      <c r="E55" s="200">
        <f>'[2]23'!E57</f>
        <v>0</v>
      </c>
      <c r="F55" s="15">
        <f t="shared" si="6"/>
        <v>80</v>
      </c>
      <c r="G55" s="199">
        <f>'[2]23'!H57</f>
        <v>34</v>
      </c>
      <c r="H55" s="200">
        <f>'[2]23'!I57</f>
        <v>0</v>
      </c>
      <c r="I55" s="200">
        <f>'[2]23'!J57</f>
        <v>0</v>
      </c>
      <c r="J55" s="200">
        <f>'[2]23'!K57</f>
        <v>0</v>
      </c>
      <c r="K55" s="15">
        <f t="shared" si="3"/>
        <v>34</v>
      </c>
      <c r="L55" s="18">
        <f>frq!C55</f>
        <v>1</v>
      </c>
      <c r="M55" s="124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  <c r="S55" s="18"/>
    </row>
    <row r="56" spans="1:19">
      <c r="A56" s="8" t="s">
        <v>98</v>
      </c>
      <c r="B56" s="199">
        <f>'[2]23'!B58</f>
        <v>80</v>
      </c>
      <c r="C56" s="200">
        <f>'[2]23'!C58</f>
        <v>0</v>
      </c>
      <c r="D56" s="200">
        <f>'[2]23'!D58</f>
        <v>0</v>
      </c>
      <c r="E56" s="200">
        <f>'[2]23'!E58</f>
        <v>0</v>
      </c>
      <c r="F56" s="15">
        <f t="shared" si="6"/>
        <v>80</v>
      </c>
      <c r="G56" s="199">
        <f>'[2]23'!H58</f>
        <v>34</v>
      </c>
      <c r="H56" s="200">
        <f>'[2]23'!I58</f>
        <v>0</v>
      </c>
      <c r="I56" s="200">
        <f>'[2]23'!J58</f>
        <v>0</v>
      </c>
      <c r="J56" s="200">
        <f>'[2]23'!K58</f>
        <v>0</v>
      </c>
      <c r="K56" s="15">
        <f t="shared" si="3"/>
        <v>34</v>
      </c>
      <c r="L56" s="18">
        <f>frq!C56</f>
        <v>1</v>
      </c>
      <c r="M56" s="124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  <c r="S56" s="18"/>
    </row>
    <row r="57" spans="1:19">
      <c r="A57" s="8" t="s">
        <v>99</v>
      </c>
      <c r="B57" s="199">
        <f>'[2]23'!B59</f>
        <v>80</v>
      </c>
      <c r="C57" s="200">
        <f>'[2]23'!C59</f>
        <v>0</v>
      </c>
      <c r="D57" s="200">
        <f>'[2]23'!D59</f>
        <v>0</v>
      </c>
      <c r="E57" s="200">
        <f>'[2]23'!E59</f>
        <v>0</v>
      </c>
      <c r="F57" s="15">
        <f t="shared" si="6"/>
        <v>80</v>
      </c>
      <c r="G57" s="199">
        <f>'[2]23'!H59</f>
        <v>34</v>
      </c>
      <c r="H57" s="200">
        <f>'[2]23'!I59</f>
        <v>0</v>
      </c>
      <c r="I57" s="200">
        <f>'[2]23'!J59</f>
        <v>0</v>
      </c>
      <c r="J57" s="200">
        <f>'[2]23'!K59</f>
        <v>0</v>
      </c>
      <c r="K57" s="15">
        <f t="shared" si="3"/>
        <v>34</v>
      </c>
      <c r="L57" s="18">
        <f>frq!C57</f>
        <v>1</v>
      </c>
      <c r="M57" s="124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  <c r="S57" s="18"/>
    </row>
    <row r="58" spans="1:19">
      <c r="A58" s="8" t="s">
        <v>100</v>
      </c>
      <c r="B58" s="199">
        <f>'[2]23'!B60</f>
        <v>80</v>
      </c>
      <c r="C58" s="200">
        <f>'[2]23'!C60</f>
        <v>0</v>
      </c>
      <c r="D58" s="200">
        <f>'[2]23'!D60</f>
        <v>0</v>
      </c>
      <c r="E58" s="200">
        <f>'[2]23'!E60</f>
        <v>0</v>
      </c>
      <c r="F58" s="15">
        <f t="shared" si="6"/>
        <v>80</v>
      </c>
      <c r="G58" s="199">
        <f>'[2]23'!H60</f>
        <v>34</v>
      </c>
      <c r="H58" s="200">
        <f>'[2]23'!I60</f>
        <v>0</v>
      </c>
      <c r="I58" s="200">
        <f>'[2]23'!J60</f>
        <v>0</v>
      </c>
      <c r="J58" s="200">
        <f>'[2]23'!K60</f>
        <v>0</v>
      </c>
      <c r="K58" s="15">
        <f t="shared" si="3"/>
        <v>34</v>
      </c>
      <c r="L58" s="18">
        <f>frq!C58</f>
        <v>1</v>
      </c>
      <c r="M58" s="124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  <c r="S58" s="18"/>
    </row>
    <row r="59" spans="1:19">
      <c r="A59" s="8" t="s">
        <v>101</v>
      </c>
      <c r="B59" s="199">
        <f>'[2]23'!B61</f>
        <v>80</v>
      </c>
      <c r="C59" s="200">
        <f>'[2]23'!C61</f>
        <v>0</v>
      </c>
      <c r="D59" s="200">
        <f>'[2]23'!D61</f>
        <v>0</v>
      </c>
      <c r="E59" s="200">
        <f>'[2]23'!E61</f>
        <v>0</v>
      </c>
      <c r="F59" s="15">
        <f t="shared" si="6"/>
        <v>80</v>
      </c>
      <c r="G59" s="199">
        <f>'[2]23'!H61</f>
        <v>34</v>
      </c>
      <c r="H59" s="200">
        <f>'[2]23'!I61</f>
        <v>0</v>
      </c>
      <c r="I59" s="200">
        <f>'[2]23'!J61</f>
        <v>0</v>
      </c>
      <c r="J59" s="200">
        <f>'[2]23'!K61</f>
        <v>0</v>
      </c>
      <c r="K59" s="15">
        <f t="shared" si="3"/>
        <v>34</v>
      </c>
      <c r="L59" s="18">
        <f>frq!C59</f>
        <v>1</v>
      </c>
      <c r="M59" s="124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  <c r="S59" s="18"/>
    </row>
    <row r="60" spans="1:19">
      <c r="A60" s="8" t="s">
        <v>102</v>
      </c>
      <c r="B60" s="199">
        <f>'[2]23'!B62</f>
        <v>80</v>
      </c>
      <c r="C60" s="200">
        <f>'[2]23'!C62</f>
        <v>0</v>
      </c>
      <c r="D60" s="200">
        <f>'[2]23'!D62</f>
        <v>0</v>
      </c>
      <c r="E60" s="200">
        <f>'[2]23'!E62</f>
        <v>0</v>
      </c>
      <c r="F60" s="15">
        <f t="shared" si="6"/>
        <v>80</v>
      </c>
      <c r="G60" s="199">
        <f>'[2]23'!H62</f>
        <v>34</v>
      </c>
      <c r="H60" s="200">
        <f>'[2]23'!I62</f>
        <v>0</v>
      </c>
      <c r="I60" s="200">
        <f>'[2]23'!J62</f>
        <v>0</v>
      </c>
      <c r="J60" s="200">
        <f>'[2]23'!K62</f>
        <v>0</v>
      </c>
      <c r="K60" s="15">
        <f t="shared" si="3"/>
        <v>34</v>
      </c>
      <c r="L60" s="18">
        <f>frq!C60</f>
        <v>1</v>
      </c>
      <c r="M60" s="124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  <c r="S60" s="18"/>
    </row>
    <row r="61" spans="1:19">
      <c r="A61" s="8" t="s">
        <v>103</v>
      </c>
      <c r="B61" s="199">
        <f>'[2]23'!B63</f>
        <v>80</v>
      </c>
      <c r="C61" s="200">
        <f>'[2]23'!C63</f>
        <v>0</v>
      </c>
      <c r="D61" s="200">
        <f>'[2]23'!D63</f>
        <v>0</v>
      </c>
      <c r="E61" s="200">
        <f>'[2]23'!E63</f>
        <v>0</v>
      </c>
      <c r="F61" s="15">
        <f t="shared" si="6"/>
        <v>80</v>
      </c>
      <c r="G61" s="199">
        <f>'[2]23'!H63</f>
        <v>34</v>
      </c>
      <c r="H61" s="200">
        <f>'[2]23'!I63</f>
        <v>0</v>
      </c>
      <c r="I61" s="200">
        <f>'[2]23'!J63</f>
        <v>0</v>
      </c>
      <c r="J61" s="200">
        <f>'[2]23'!K63</f>
        <v>0</v>
      </c>
      <c r="K61" s="15">
        <f t="shared" si="3"/>
        <v>34</v>
      </c>
      <c r="L61" s="18">
        <f>frq!C61</f>
        <v>1</v>
      </c>
      <c r="M61" s="124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  <c r="S61" s="18"/>
    </row>
    <row r="62" spans="1:19">
      <c r="A62" s="8" t="s">
        <v>104</v>
      </c>
      <c r="B62" s="199">
        <f>'[2]23'!B64</f>
        <v>80</v>
      </c>
      <c r="C62" s="200">
        <f>'[2]23'!C64</f>
        <v>0</v>
      </c>
      <c r="D62" s="200">
        <f>'[2]23'!D64</f>
        <v>0</v>
      </c>
      <c r="E62" s="200">
        <f>'[2]23'!E64</f>
        <v>0</v>
      </c>
      <c r="F62" s="15">
        <f t="shared" si="6"/>
        <v>80</v>
      </c>
      <c r="G62" s="199">
        <f>'[2]23'!H64</f>
        <v>34</v>
      </c>
      <c r="H62" s="200">
        <f>'[2]23'!I64</f>
        <v>0</v>
      </c>
      <c r="I62" s="200">
        <f>'[2]23'!J64</f>
        <v>0</v>
      </c>
      <c r="J62" s="200">
        <f>'[2]23'!K64</f>
        <v>0</v>
      </c>
      <c r="K62" s="15">
        <f t="shared" si="3"/>
        <v>34</v>
      </c>
      <c r="L62" s="18">
        <f>frq!C62</f>
        <v>1</v>
      </c>
      <c r="M62" s="124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  <c r="S62" s="18"/>
    </row>
    <row r="63" spans="1:19">
      <c r="A63" s="8" t="s">
        <v>105</v>
      </c>
      <c r="B63" s="199">
        <f>'[2]23'!B65</f>
        <v>80</v>
      </c>
      <c r="C63" s="200">
        <f>'[2]23'!C65</f>
        <v>0</v>
      </c>
      <c r="D63" s="200">
        <f>'[2]23'!D65</f>
        <v>0</v>
      </c>
      <c r="E63" s="200">
        <f>'[2]23'!E65</f>
        <v>0</v>
      </c>
      <c r="F63" s="15">
        <f t="shared" si="6"/>
        <v>80</v>
      </c>
      <c r="G63" s="199">
        <f>'[2]23'!H65</f>
        <v>34</v>
      </c>
      <c r="H63" s="200">
        <f>'[2]23'!I65</f>
        <v>0</v>
      </c>
      <c r="I63" s="200">
        <f>'[2]23'!J65</f>
        <v>0</v>
      </c>
      <c r="J63" s="200">
        <f>'[2]23'!K65</f>
        <v>0</v>
      </c>
      <c r="K63" s="15">
        <f t="shared" si="3"/>
        <v>34</v>
      </c>
      <c r="L63" s="18">
        <f>frq!C63</f>
        <v>1</v>
      </c>
      <c r="M63" s="124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  <c r="S63" s="18"/>
    </row>
    <row r="64" spans="1:19">
      <c r="A64" s="8" t="s">
        <v>106</v>
      </c>
      <c r="B64" s="199">
        <f>'[2]23'!B66</f>
        <v>80</v>
      </c>
      <c r="C64" s="200">
        <f>'[2]23'!C66</f>
        <v>0</v>
      </c>
      <c r="D64" s="200">
        <f>'[2]23'!D66</f>
        <v>0</v>
      </c>
      <c r="E64" s="200">
        <f>'[2]23'!E66</f>
        <v>0</v>
      </c>
      <c r="F64" s="15">
        <f t="shared" si="6"/>
        <v>80</v>
      </c>
      <c r="G64" s="199">
        <f>'[2]23'!H66</f>
        <v>35</v>
      </c>
      <c r="H64" s="200">
        <f>'[2]23'!I66</f>
        <v>0</v>
      </c>
      <c r="I64" s="200">
        <f>'[2]23'!J66</f>
        <v>0</v>
      </c>
      <c r="J64" s="200">
        <f>'[2]23'!K66</f>
        <v>0</v>
      </c>
      <c r="K64" s="15">
        <f t="shared" si="3"/>
        <v>35</v>
      </c>
      <c r="L64" s="18">
        <f>frq!C64</f>
        <v>1</v>
      </c>
      <c r="M64" s="124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  <c r="S64" s="18"/>
    </row>
    <row r="65" spans="1:19">
      <c r="A65" s="8" t="s">
        <v>107</v>
      </c>
      <c r="B65" s="199">
        <f>'[2]23'!B67</f>
        <v>80</v>
      </c>
      <c r="C65" s="200">
        <f>'[2]23'!C67</f>
        <v>0</v>
      </c>
      <c r="D65" s="200">
        <f>'[2]23'!D67</f>
        <v>0</v>
      </c>
      <c r="E65" s="200">
        <f>'[2]23'!E67</f>
        <v>0</v>
      </c>
      <c r="F65" s="15">
        <f t="shared" si="6"/>
        <v>80</v>
      </c>
      <c r="G65" s="199">
        <f>'[2]23'!H67</f>
        <v>35</v>
      </c>
      <c r="H65" s="200">
        <f>'[2]23'!I67</f>
        <v>0</v>
      </c>
      <c r="I65" s="200">
        <f>'[2]23'!J67</f>
        <v>0</v>
      </c>
      <c r="J65" s="200">
        <f>'[2]23'!K67</f>
        <v>0</v>
      </c>
      <c r="K65" s="15">
        <f t="shared" si="3"/>
        <v>35</v>
      </c>
      <c r="L65" s="18">
        <f>frq!C65</f>
        <v>1</v>
      </c>
      <c r="M65" s="124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  <c r="S65" s="18"/>
    </row>
    <row r="66" spans="1:19">
      <c r="A66" s="8" t="s">
        <v>108</v>
      </c>
      <c r="B66" s="199">
        <f>'[2]23'!B68</f>
        <v>80</v>
      </c>
      <c r="C66" s="200">
        <f>'[2]23'!C68</f>
        <v>0</v>
      </c>
      <c r="D66" s="200">
        <f>'[2]23'!D68</f>
        <v>0</v>
      </c>
      <c r="E66" s="200">
        <f>'[2]23'!E68</f>
        <v>0</v>
      </c>
      <c r="F66" s="15">
        <f t="shared" si="6"/>
        <v>80</v>
      </c>
      <c r="G66" s="199">
        <f>'[2]23'!H68</f>
        <v>35</v>
      </c>
      <c r="H66" s="200">
        <f>'[2]23'!I68</f>
        <v>0</v>
      </c>
      <c r="I66" s="200">
        <f>'[2]23'!J68</f>
        <v>0</v>
      </c>
      <c r="J66" s="200">
        <f>'[2]23'!K68</f>
        <v>0</v>
      </c>
      <c r="K66" s="15">
        <f t="shared" si="3"/>
        <v>35</v>
      </c>
      <c r="L66" s="18">
        <f>frq!C66</f>
        <v>1</v>
      </c>
      <c r="M66" s="124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  <c r="S66" s="18"/>
    </row>
    <row r="67" spans="1:19">
      <c r="A67" s="8" t="s">
        <v>109</v>
      </c>
      <c r="B67" s="199">
        <f>'[2]23'!B69</f>
        <v>80</v>
      </c>
      <c r="C67" s="200">
        <f>'[2]23'!C69</f>
        <v>0</v>
      </c>
      <c r="D67" s="200">
        <f>'[2]23'!D69</f>
        <v>0</v>
      </c>
      <c r="E67" s="200">
        <f>'[2]23'!E69</f>
        <v>0</v>
      </c>
      <c r="F67" s="15">
        <f t="shared" si="6"/>
        <v>80</v>
      </c>
      <c r="G67" s="199">
        <f>'[2]23'!H69</f>
        <v>35</v>
      </c>
      <c r="H67" s="200">
        <f>'[2]23'!I69</f>
        <v>0</v>
      </c>
      <c r="I67" s="200">
        <f>'[2]23'!J69</f>
        <v>0</v>
      </c>
      <c r="J67" s="200">
        <f>'[2]23'!K69</f>
        <v>0</v>
      </c>
      <c r="K67" s="15">
        <f t="shared" si="3"/>
        <v>35</v>
      </c>
      <c r="L67" s="18">
        <f>frq!C67</f>
        <v>1</v>
      </c>
      <c r="M67" s="124">
        <f t="shared" si="4"/>
        <v>34.6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34.6</v>
      </c>
      <c r="R67" s="18">
        <v>0.4</v>
      </c>
      <c r="S67" s="18"/>
    </row>
    <row r="68" spans="1:19">
      <c r="A68" s="8" t="s">
        <v>110</v>
      </c>
      <c r="B68" s="199">
        <f>'[2]23'!B70</f>
        <v>80</v>
      </c>
      <c r="C68" s="200">
        <f>'[2]23'!C70</f>
        <v>0</v>
      </c>
      <c r="D68" s="200">
        <f>'[2]23'!D70</f>
        <v>0</v>
      </c>
      <c r="E68" s="200">
        <f>'[2]23'!E70</f>
        <v>0</v>
      </c>
      <c r="F68" s="15">
        <f t="shared" si="6"/>
        <v>80</v>
      </c>
      <c r="G68" s="199">
        <f>'[2]23'!H70</f>
        <v>35</v>
      </c>
      <c r="H68" s="200">
        <f>'[2]23'!I70</f>
        <v>0</v>
      </c>
      <c r="I68" s="200">
        <f>'[2]23'!J70</f>
        <v>0</v>
      </c>
      <c r="J68" s="200">
        <f>'[2]23'!K70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34.6</v>
      </c>
      <c r="R68" s="18">
        <v>0.4</v>
      </c>
      <c r="S68" s="18"/>
    </row>
    <row r="69" spans="1:19">
      <c r="A69" s="8" t="s">
        <v>111</v>
      </c>
      <c r="B69" s="199">
        <f>'[2]23'!B71</f>
        <v>80</v>
      </c>
      <c r="C69" s="200">
        <f>'[2]23'!C71</f>
        <v>0</v>
      </c>
      <c r="D69" s="200">
        <f>'[2]23'!D71</f>
        <v>0</v>
      </c>
      <c r="E69" s="200">
        <f>'[2]23'!E71</f>
        <v>0</v>
      </c>
      <c r="F69" s="15">
        <f t="shared" ref="F69:F98" si="16">SUM(B69:E69)</f>
        <v>80</v>
      </c>
      <c r="G69" s="199">
        <f>'[2]23'!H71</f>
        <v>35</v>
      </c>
      <c r="H69" s="200">
        <f>'[2]23'!I71</f>
        <v>0</v>
      </c>
      <c r="I69" s="200">
        <f>'[2]23'!J71</f>
        <v>0</v>
      </c>
      <c r="J69" s="200">
        <f>'[2]23'!K71</f>
        <v>0</v>
      </c>
      <c r="K69" s="15">
        <f t="shared" si="13"/>
        <v>35</v>
      </c>
      <c r="L69" s="18">
        <f>frq!C69</f>
        <v>1</v>
      </c>
      <c r="M69" s="124">
        <f t="shared" si="14"/>
        <v>34.6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34.6</v>
      </c>
      <c r="R69" s="18">
        <v>0.4</v>
      </c>
      <c r="S69" s="18"/>
    </row>
    <row r="70" spans="1:19">
      <c r="A70" s="8" t="s">
        <v>112</v>
      </c>
      <c r="B70" s="199">
        <f>'[2]23'!B72</f>
        <v>80</v>
      </c>
      <c r="C70" s="200">
        <f>'[2]23'!C72</f>
        <v>0</v>
      </c>
      <c r="D70" s="200">
        <f>'[2]23'!D72</f>
        <v>0</v>
      </c>
      <c r="E70" s="200">
        <f>'[2]23'!E72</f>
        <v>0</v>
      </c>
      <c r="F70" s="15">
        <f t="shared" si="16"/>
        <v>80</v>
      </c>
      <c r="G70" s="199">
        <f>'[2]23'!H72</f>
        <v>35</v>
      </c>
      <c r="H70" s="200">
        <f>'[2]23'!I72</f>
        <v>0</v>
      </c>
      <c r="I70" s="200">
        <f>'[2]23'!J72</f>
        <v>0</v>
      </c>
      <c r="J70" s="200">
        <f>'[2]23'!K72</f>
        <v>0</v>
      </c>
      <c r="K70" s="15">
        <f t="shared" si="13"/>
        <v>35</v>
      </c>
      <c r="L70" s="18">
        <f>frq!C70</f>
        <v>1</v>
      </c>
      <c r="M70" s="124">
        <f t="shared" si="14"/>
        <v>34.6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34.6</v>
      </c>
      <c r="R70" s="18">
        <v>0.4</v>
      </c>
      <c r="S70" s="18"/>
    </row>
    <row r="71" spans="1:19">
      <c r="A71" s="8" t="s">
        <v>113</v>
      </c>
      <c r="B71" s="199">
        <f>'[2]23'!B73</f>
        <v>80</v>
      </c>
      <c r="C71" s="200">
        <f>'[2]23'!C73</f>
        <v>0</v>
      </c>
      <c r="D71" s="200">
        <f>'[2]23'!D73</f>
        <v>0</v>
      </c>
      <c r="E71" s="200">
        <f>'[2]23'!E73</f>
        <v>0</v>
      </c>
      <c r="F71" s="15">
        <f t="shared" si="16"/>
        <v>80</v>
      </c>
      <c r="G71" s="199">
        <f>'[2]23'!H73</f>
        <v>35</v>
      </c>
      <c r="H71" s="200">
        <f>'[2]23'!I73</f>
        <v>0</v>
      </c>
      <c r="I71" s="200">
        <f>'[2]23'!J73</f>
        <v>0</v>
      </c>
      <c r="J71" s="200">
        <f>'[2]23'!K73</f>
        <v>0</v>
      </c>
      <c r="K71" s="15">
        <f t="shared" si="13"/>
        <v>35</v>
      </c>
      <c r="L71" s="18">
        <f>frq!C71</f>
        <v>1</v>
      </c>
      <c r="M71" s="124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  <c r="S71" s="18"/>
    </row>
    <row r="72" spans="1:19">
      <c r="A72" s="8" t="s">
        <v>114</v>
      </c>
      <c r="B72" s="199">
        <f>'[2]23'!B74</f>
        <v>80</v>
      </c>
      <c r="C72" s="200">
        <f>'[2]23'!C74</f>
        <v>0</v>
      </c>
      <c r="D72" s="200">
        <f>'[2]23'!D74</f>
        <v>0</v>
      </c>
      <c r="E72" s="200">
        <f>'[2]23'!E74</f>
        <v>0</v>
      </c>
      <c r="F72" s="15">
        <f t="shared" si="16"/>
        <v>80</v>
      </c>
      <c r="G72" s="199">
        <f>'[2]23'!H74</f>
        <v>35</v>
      </c>
      <c r="H72" s="200">
        <f>'[2]23'!I74</f>
        <v>0</v>
      </c>
      <c r="I72" s="200">
        <f>'[2]23'!J74</f>
        <v>0</v>
      </c>
      <c r="J72" s="200">
        <f>'[2]23'!K74</f>
        <v>0</v>
      </c>
      <c r="K72" s="15">
        <f t="shared" si="13"/>
        <v>35</v>
      </c>
      <c r="L72" s="18">
        <f>frq!C72</f>
        <v>1</v>
      </c>
      <c r="M72" s="124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  <c r="S72" s="18"/>
    </row>
    <row r="73" spans="1:19">
      <c r="A73" s="8" t="s">
        <v>115</v>
      </c>
      <c r="B73" s="199">
        <f>'[2]23'!B75</f>
        <v>80</v>
      </c>
      <c r="C73" s="200">
        <f>'[2]23'!C75</f>
        <v>0</v>
      </c>
      <c r="D73" s="200">
        <f>'[2]23'!D75</f>
        <v>0</v>
      </c>
      <c r="E73" s="200">
        <f>'[2]23'!E75</f>
        <v>0</v>
      </c>
      <c r="F73" s="15">
        <f t="shared" si="16"/>
        <v>80</v>
      </c>
      <c r="G73" s="199">
        <f>'[2]23'!H75</f>
        <v>35</v>
      </c>
      <c r="H73" s="200">
        <f>'[2]23'!I75</f>
        <v>0</v>
      </c>
      <c r="I73" s="200">
        <f>'[2]23'!J75</f>
        <v>0</v>
      </c>
      <c r="J73" s="200">
        <f>'[2]23'!K75</f>
        <v>0</v>
      </c>
      <c r="K73" s="15">
        <f t="shared" si="13"/>
        <v>35</v>
      </c>
      <c r="L73" s="18">
        <f>frq!C73</f>
        <v>1</v>
      </c>
      <c r="M73" s="124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  <c r="S73" s="18"/>
    </row>
    <row r="74" spans="1:19">
      <c r="A74" s="8" t="s">
        <v>116</v>
      </c>
      <c r="B74" s="199">
        <f>'[2]23'!B76</f>
        <v>80</v>
      </c>
      <c r="C74" s="200">
        <f>'[2]23'!C76</f>
        <v>0</v>
      </c>
      <c r="D74" s="200">
        <f>'[2]23'!D76</f>
        <v>0</v>
      </c>
      <c r="E74" s="200">
        <f>'[2]23'!E76</f>
        <v>0</v>
      </c>
      <c r="F74" s="15">
        <f t="shared" si="16"/>
        <v>80</v>
      </c>
      <c r="G74" s="199">
        <f>'[2]23'!H76</f>
        <v>35</v>
      </c>
      <c r="H74" s="200">
        <f>'[2]23'!I76</f>
        <v>0</v>
      </c>
      <c r="I74" s="200">
        <f>'[2]23'!J76</f>
        <v>0</v>
      </c>
      <c r="J74" s="200">
        <f>'[2]23'!K76</f>
        <v>0</v>
      </c>
      <c r="K74" s="15">
        <f t="shared" si="13"/>
        <v>35</v>
      </c>
      <c r="L74" s="18">
        <f>frq!C74</f>
        <v>1</v>
      </c>
      <c r="M74" s="124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  <c r="S74" s="18"/>
    </row>
    <row r="75" spans="1:19">
      <c r="A75" s="8" t="s">
        <v>117</v>
      </c>
      <c r="B75" s="199">
        <f>'[2]23'!B77</f>
        <v>80</v>
      </c>
      <c r="C75" s="200">
        <f>'[2]23'!C77</f>
        <v>0</v>
      </c>
      <c r="D75" s="200">
        <f>'[2]23'!D77</f>
        <v>0</v>
      </c>
      <c r="E75" s="200">
        <f>'[2]23'!E77</f>
        <v>0</v>
      </c>
      <c r="F75" s="15">
        <f t="shared" si="16"/>
        <v>80</v>
      </c>
      <c r="G75" s="199">
        <f>'[2]23'!H77</f>
        <v>35</v>
      </c>
      <c r="H75" s="200">
        <f>'[2]23'!I77</f>
        <v>0</v>
      </c>
      <c r="I75" s="200">
        <f>'[2]23'!J77</f>
        <v>0</v>
      </c>
      <c r="J75" s="200">
        <f>'[2]23'!K77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/>
    </row>
    <row r="76" spans="1:19">
      <c r="A76" s="8" t="s">
        <v>118</v>
      </c>
      <c r="B76" s="199">
        <f>'[2]23'!B78</f>
        <v>80</v>
      </c>
      <c r="C76" s="200">
        <f>'[2]23'!C78</f>
        <v>0</v>
      </c>
      <c r="D76" s="200">
        <f>'[2]23'!D78</f>
        <v>0</v>
      </c>
      <c r="E76" s="200">
        <f>'[2]23'!E78</f>
        <v>0</v>
      </c>
      <c r="F76" s="15">
        <f t="shared" si="16"/>
        <v>80</v>
      </c>
      <c r="G76" s="199">
        <f>'[2]23'!H78</f>
        <v>35</v>
      </c>
      <c r="H76" s="200">
        <f>'[2]23'!I78</f>
        <v>0</v>
      </c>
      <c r="I76" s="200">
        <f>'[2]23'!J78</f>
        <v>0</v>
      </c>
      <c r="J76" s="200">
        <f>'[2]23'!K78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/>
    </row>
    <row r="77" spans="1:19">
      <c r="A77" s="8" t="s">
        <v>119</v>
      </c>
      <c r="B77" s="199">
        <f>'[2]23'!B79</f>
        <v>80</v>
      </c>
      <c r="C77" s="200">
        <f>'[2]23'!C79</f>
        <v>0</v>
      </c>
      <c r="D77" s="200">
        <f>'[2]23'!D79</f>
        <v>0</v>
      </c>
      <c r="E77" s="200">
        <f>'[2]23'!E79</f>
        <v>0</v>
      </c>
      <c r="F77" s="15">
        <f t="shared" si="16"/>
        <v>80</v>
      </c>
      <c r="G77" s="199">
        <f>'[2]23'!H79</f>
        <v>34</v>
      </c>
      <c r="H77" s="200">
        <f>'[2]23'!I79</f>
        <v>0</v>
      </c>
      <c r="I77" s="200">
        <f>'[2]23'!J79</f>
        <v>0</v>
      </c>
      <c r="J77" s="200">
        <f>'[2]23'!K79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  <c r="S77" s="18"/>
    </row>
    <row r="78" spans="1:19">
      <c r="A78" s="8" t="s">
        <v>120</v>
      </c>
      <c r="B78" s="199">
        <f>'[2]23'!B80</f>
        <v>80</v>
      </c>
      <c r="C78" s="200">
        <f>'[2]23'!C80</f>
        <v>0</v>
      </c>
      <c r="D78" s="200">
        <f>'[2]23'!D80</f>
        <v>0</v>
      </c>
      <c r="E78" s="200">
        <f>'[2]23'!E80</f>
        <v>0</v>
      </c>
      <c r="F78" s="15">
        <f t="shared" si="16"/>
        <v>80</v>
      </c>
      <c r="G78" s="199">
        <f>'[2]23'!H80</f>
        <v>34</v>
      </c>
      <c r="H78" s="200">
        <f>'[2]23'!I80</f>
        <v>0</v>
      </c>
      <c r="I78" s="200">
        <f>'[2]23'!J80</f>
        <v>0</v>
      </c>
      <c r="J78" s="200">
        <f>'[2]23'!K80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  <c r="S78" s="18"/>
    </row>
    <row r="79" spans="1:19">
      <c r="A79" s="8" t="s">
        <v>121</v>
      </c>
      <c r="B79" s="199">
        <f>'[2]23'!B81</f>
        <v>80</v>
      </c>
      <c r="C79" s="200">
        <f>'[2]23'!C81</f>
        <v>0</v>
      </c>
      <c r="D79" s="200">
        <f>'[2]23'!D81</f>
        <v>0</v>
      </c>
      <c r="E79" s="200">
        <f>'[2]23'!E81</f>
        <v>0</v>
      </c>
      <c r="F79" s="15">
        <f t="shared" si="16"/>
        <v>80</v>
      </c>
      <c r="G79" s="199">
        <f>'[2]23'!H81</f>
        <v>34</v>
      </c>
      <c r="H79" s="200">
        <f>'[2]23'!I81</f>
        <v>0</v>
      </c>
      <c r="I79" s="200">
        <f>'[2]23'!J81</f>
        <v>0</v>
      </c>
      <c r="J79" s="200">
        <f>'[2]23'!K81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/>
    </row>
    <row r="80" spans="1:19">
      <c r="A80" s="8" t="s">
        <v>122</v>
      </c>
      <c r="B80" s="199">
        <f>'[2]23'!B82</f>
        <v>80</v>
      </c>
      <c r="C80" s="200">
        <f>'[2]23'!C82</f>
        <v>0</v>
      </c>
      <c r="D80" s="200">
        <f>'[2]23'!D82</f>
        <v>0</v>
      </c>
      <c r="E80" s="200">
        <f>'[2]23'!E82</f>
        <v>0</v>
      </c>
      <c r="F80" s="15">
        <f t="shared" si="16"/>
        <v>80</v>
      </c>
      <c r="G80" s="199">
        <f>'[2]23'!H82</f>
        <v>34</v>
      </c>
      <c r="H80" s="200">
        <f>'[2]23'!I82</f>
        <v>0</v>
      </c>
      <c r="I80" s="200">
        <f>'[2]23'!J82</f>
        <v>0</v>
      </c>
      <c r="J80" s="200">
        <f>'[2]23'!K82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  <c r="S80" s="18"/>
    </row>
    <row r="81" spans="1:19">
      <c r="A81" s="8" t="s">
        <v>123</v>
      </c>
      <c r="B81" s="199">
        <f>'[2]23'!B83</f>
        <v>80</v>
      </c>
      <c r="C81" s="200">
        <f>'[2]23'!C83</f>
        <v>0</v>
      </c>
      <c r="D81" s="200">
        <f>'[2]23'!D83</f>
        <v>0</v>
      </c>
      <c r="E81" s="200">
        <f>'[2]23'!E83</f>
        <v>0</v>
      </c>
      <c r="F81" s="15">
        <f t="shared" si="16"/>
        <v>80</v>
      </c>
      <c r="G81" s="199">
        <f>'[2]23'!H83</f>
        <v>34</v>
      </c>
      <c r="H81" s="200">
        <f>'[2]23'!I83</f>
        <v>0</v>
      </c>
      <c r="I81" s="200">
        <f>'[2]23'!J83</f>
        <v>0</v>
      </c>
      <c r="J81" s="200">
        <f>'[2]23'!K83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/>
    </row>
    <row r="82" spans="1:19">
      <c r="A82" s="8" t="s">
        <v>124</v>
      </c>
      <c r="B82" s="199">
        <f>'[2]23'!B84</f>
        <v>80</v>
      </c>
      <c r="C82" s="200">
        <f>'[2]23'!C84</f>
        <v>0</v>
      </c>
      <c r="D82" s="200">
        <f>'[2]23'!D84</f>
        <v>0</v>
      </c>
      <c r="E82" s="200">
        <f>'[2]23'!E84</f>
        <v>0</v>
      </c>
      <c r="F82" s="15">
        <f t="shared" si="16"/>
        <v>80</v>
      </c>
      <c r="G82" s="199">
        <f>'[2]23'!H84</f>
        <v>34</v>
      </c>
      <c r="H82" s="200">
        <f>'[2]23'!I84</f>
        <v>0</v>
      </c>
      <c r="I82" s="200">
        <f>'[2]23'!J84</f>
        <v>0</v>
      </c>
      <c r="J82" s="200">
        <f>'[2]23'!K84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/>
    </row>
    <row r="83" spans="1:19">
      <c r="A83" s="8" t="s">
        <v>125</v>
      </c>
      <c r="B83" s="199">
        <f>'[2]23'!B85</f>
        <v>80</v>
      </c>
      <c r="C83" s="200">
        <f>'[2]23'!C85</f>
        <v>0</v>
      </c>
      <c r="D83" s="200">
        <f>'[2]23'!D85</f>
        <v>0</v>
      </c>
      <c r="E83" s="200">
        <f>'[2]23'!E85</f>
        <v>0</v>
      </c>
      <c r="F83" s="15">
        <f t="shared" si="16"/>
        <v>80</v>
      </c>
      <c r="G83" s="199">
        <f>'[2]23'!H85</f>
        <v>34</v>
      </c>
      <c r="H83" s="200">
        <f>'[2]23'!I85</f>
        <v>0</v>
      </c>
      <c r="I83" s="200">
        <f>'[2]23'!J85</f>
        <v>0</v>
      </c>
      <c r="J83" s="200">
        <f>'[2]23'!K85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/>
    </row>
    <row r="84" spans="1:19">
      <c r="A84" s="8" t="s">
        <v>126</v>
      </c>
      <c r="B84" s="199">
        <f>'[2]23'!B86</f>
        <v>80</v>
      </c>
      <c r="C84" s="200">
        <f>'[2]23'!C86</f>
        <v>0</v>
      </c>
      <c r="D84" s="200">
        <f>'[2]23'!D86</f>
        <v>0</v>
      </c>
      <c r="E84" s="200">
        <f>'[2]23'!E86</f>
        <v>0</v>
      </c>
      <c r="F84" s="15">
        <f t="shared" si="16"/>
        <v>80</v>
      </c>
      <c r="G84" s="199">
        <f>'[2]23'!H86</f>
        <v>34</v>
      </c>
      <c r="H84" s="200">
        <f>'[2]23'!I86</f>
        <v>0</v>
      </c>
      <c r="I84" s="200">
        <f>'[2]23'!J86</f>
        <v>0</v>
      </c>
      <c r="J84" s="200">
        <f>'[2]23'!K86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/>
    </row>
    <row r="85" spans="1:19">
      <c r="A85" s="8" t="s">
        <v>127</v>
      </c>
      <c r="B85" s="199">
        <f>'[2]23'!B87</f>
        <v>80</v>
      </c>
      <c r="C85" s="200">
        <f>'[2]23'!C87</f>
        <v>0</v>
      </c>
      <c r="D85" s="200">
        <f>'[2]23'!D87</f>
        <v>0</v>
      </c>
      <c r="E85" s="200">
        <f>'[2]23'!E87</f>
        <v>0</v>
      </c>
      <c r="F85" s="15">
        <f t="shared" si="16"/>
        <v>80</v>
      </c>
      <c r="G85" s="199">
        <f>'[2]23'!H87</f>
        <v>34</v>
      </c>
      <c r="H85" s="200">
        <f>'[2]23'!I87</f>
        <v>0</v>
      </c>
      <c r="I85" s="200">
        <f>'[2]23'!J87</f>
        <v>0</v>
      </c>
      <c r="J85" s="200">
        <f>'[2]23'!K87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199">
        <f>'[2]23'!B88</f>
        <v>80</v>
      </c>
      <c r="C86" s="200">
        <f>'[2]23'!C88</f>
        <v>0</v>
      </c>
      <c r="D86" s="200">
        <f>'[2]23'!D88</f>
        <v>0</v>
      </c>
      <c r="E86" s="200">
        <f>'[2]23'!E88</f>
        <v>0</v>
      </c>
      <c r="F86" s="15">
        <f t="shared" si="16"/>
        <v>80</v>
      </c>
      <c r="G86" s="199">
        <f>'[2]23'!H88</f>
        <v>34</v>
      </c>
      <c r="H86" s="200">
        <f>'[2]23'!I88</f>
        <v>0</v>
      </c>
      <c r="I86" s="200">
        <f>'[2]23'!J88</f>
        <v>0</v>
      </c>
      <c r="J86" s="200">
        <f>'[2]23'!K88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199">
        <f>'[2]23'!B89</f>
        <v>80</v>
      </c>
      <c r="C87" s="200">
        <f>'[2]23'!C89</f>
        <v>0</v>
      </c>
      <c r="D87" s="200">
        <f>'[2]23'!D89</f>
        <v>0</v>
      </c>
      <c r="E87" s="200">
        <f>'[2]23'!E89</f>
        <v>0</v>
      </c>
      <c r="F87" s="15">
        <f t="shared" si="16"/>
        <v>80</v>
      </c>
      <c r="G87" s="199">
        <f>'[2]23'!H89</f>
        <v>34</v>
      </c>
      <c r="H87" s="200">
        <f>'[2]23'!I89</f>
        <v>0</v>
      </c>
      <c r="I87" s="200">
        <f>'[2]23'!J89</f>
        <v>0</v>
      </c>
      <c r="J87" s="200">
        <f>'[2]23'!K89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  <c r="S87" s="18"/>
    </row>
    <row r="88" spans="1:19">
      <c r="A88" s="8" t="s">
        <v>130</v>
      </c>
      <c r="B88" s="199">
        <f>'[2]23'!B90</f>
        <v>80</v>
      </c>
      <c r="C88" s="200">
        <f>'[2]23'!C90</f>
        <v>0</v>
      </c>
      <c r="D88" s="200">
        <f>'[2]23'!D90</f>
        <v>0</v>
      </c>
      <c r="E88" s="200">
        <f>'[2]23'!E90</f>
        <v>0</v>
      </c>
      <c r="F88" s="15">
        <f t="shared" si="16"/>
        <v>80</v>
      </c>
      <c r="G88" s="199">
        <f>'[2]23'!H90</f>
        <v>34</v>
      </c>
      <c r="H88" s="200">
        <f>'[2]23'!I90</f>
        <v>0</v>
      </c>
      <c r="I88" s="200">
        <f>'[2]23'!J90</f>
        <v>0</v>
      </c>
      <c r="J88" s="200">
        <f>'[2]23'!K90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  <c r="S88" s="18"/>
    </row>
    <row r="89" spans="1:19">
      <c r="A89" s="8" t="s">
        <v>131</v>
      </c>
      <c r="B89" s="199">
        <f>'[2]23'!B91</f>
        <v>80</v>
      </c>
      <c r="C89" s="200">
        <f>'[2]23'!C91</f>
        <v>0</v>
      </c>
      <c r="D89" s="200">
        <f>'[2]23'!D91</f>
        <v>0</v>
      </c>
      <c r="E89" s="200">
        <f>'[2]23'!E91</f>
        <v>0</v>
      </c>
      <c r="F89" s="15">
        <f t="shared" si="16"/>
        <v>80</v>
      </c>
      <c r="G89" s="199">
        <f>'[2]23'!H91</f>
        <v>34</v>
      </c>
      <c r="H89" s="200">
        <f>'[2]23'!I91</f>
        <v>0</v>
      </c>
      <c r="I89" s="200">
        <f>'[2]23'!J91</f>
        <v>0</v>
      </c>
      <c r="J89" s="200">
        <f>'[2]23'!K91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/>
    </row>
    <row r="90" spans="1:19">
      <c r="A90" s="8" t="s">
        <v>132</v>
      </c>
      <c r="B90" s="199">
        <f>'[2]23'!B92</f>
        <v>80</v>
      </c>
      <c r="C90" s="200">
        <f>'[2]23'!C92</f>
        <v>0</v>
      </c>
      <c r="D90" s="200">
        <f>'[2]23'!D92</f>
        <v>0</v>
      </c>
      <c r="E90" s="200">
        <f>'[2]23'!E92</f>
        <v>0</v>
      </c>
      <c r="F90" s="15">
        <f t="shared" si="16"/>
        <v>80</v>
      </c>
      <c r="G90" s="199">
        <f>'[2]23'!H92</f>
        <v>34</v>
      </c>
      <c r="H90" s="200">
        <f>'[2]23'!I92</f>
        <v>0</v>
      </c>
      <c r="I90" s="200">
        <f>'[2]23'!J92</f>
        <v>0</v>
      </c>
      <c r="J90" s="200">
        <f>'[2]23'!K92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/>
    </row>
    <row r="91" spans="1:19">
      <c r="A91" s="8" t="s">
        <v>133</v>
      </c>
      <c r="B91" s="199">
        <f>'[2]23'!B93</f>
        <v>80</v>
      </c>
      <c r="C91" s="200">
        <f>'[2]23'!C93</f>
        <v>0</v>
      </c>
      <c r="D91" s="200">
        <f>'[2]23'!D93</f>
        <v>0</v>
      </c>
      <c r="E91" s="200">
        <f>'[2]23'!E93</f>
        <v>0</v>
      </c>
      <c r="F91" s="15">
        <f t="shared" si="16"/>
        <v>80</v>
      </c>
      <c r="G91" s="199">
        <f>'[2]23'!H93</f>
        <v>34</v>
      </c>
      <c r="H91" s="200">
        <f>'[2]23'!I93</f>
        <v>0</v>
      </c>
      <c r="I91" s="200">
        <f>'[2]23'!J93</f>
        <v>0</v>
      </c>
      <c r="J91" s="200">
        <f>'[2]23'!K93</f>
        <v>0</v>
      </c>
      <c r="K91" s="15">
        <f t="shared" si="13"/>
        <v>34</v>
      </c>
      <c r="L91" s="18">
        <f>frq!C91</f>
        <v>1</v>
      </c>
      <c r="M91" s="124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/>
    </row>
    <row r="92" spans="1:19">
      <c r="A92" s="8" t="s">
        <v>134</v>
      </c>
      <c r="B92" s="199">
        <f>'[2]23'!B94</f>
        <v>80</v>
      </c>
      <c r="C92" s="200">
        <f>'[2]23'!C94</f>
        <v>0</v>
      </c>
      <c r="D92" s="200">
        <f>'[2]23'!D94</f>
        <v>0</v>
      </c>
      <c r="E92" s="200">
        <f>'[2]23'!E94</f>
        <v>0</v>
      </c>
      <c r="F92" s="15">
        <f t="shared" si="16"/>
        <v>80</v>
      </c>
      <c r="G92" s="199">
        <f>'[2]23'!H94</f>
        <v>35</v>
      </c>
      <c r="H92" s="200">
        <f>'[2]23'!I94</f>
        <v>0</v>
      </c>
      <c r="I92" s="200">
        <f>'[2]23'!J94</f>
        <v>0</v>
      </c>
      <c r="J92" s="200">
        <f>'[2]23'!K94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/>
    </row>
    <row r="93" spans="1:19">
      <c r="A93" s="8" t="s">
        <v>135</v>
      </c>
      <c r="B93" s="199">
        <f>'[2]23'!B95</f>
        <v>80</v>
      </c>
      <c r="C93" s="200">
        <f>'[2]23'!C95</f>
        <v>0</v>
      </c>
      <c r="D93" s="200">
        <f>'[2]23'!D95</f>
        <v>0</v>
      </c>
      <c r="E93" s="200">
        <f>'[2]23'!E95</f>
        <v>0</v>
      </c>
      <c r="F93" s="15">
        <f t="shared" si="16"/>
        <v>80</v>
      </c>
      <c r="G93" s="199">
        <f>'[2]23'!H95</f>
        <v>35</v>
      </c>
      <c r="H93" s="200">
        <f>'[2]23'!I95</f>
        <v>0</v>
      </c>
      <c r="I93" s="200">
        <f>'[2]23'!J95</f>
        <v>0</v>
      </c>
      <c r="J93" s="200">
        <f>'[2]23'!K95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/>
    </row>
    <row r="94" spans="1:19">
      <c r="A94" s="8" t="s">
        <v>136</v>
      </c>
      <c r="B94" s="199">
        <f>'[2]23'!B96</f>
        <v>80</v>
      </c>
      <c r="C94" s="200">
        <f>'[2]23'!C96</f>
        <v>0</v>
      </c>
      <c r="D94" s="200">
        <f>'[2]23'!D96</f>
        <v>0</v>
      </c>
      <c r="E94" s="200">
        <f>'[2]23'!E96</f>
        <v>0</v>
      </c>
      <c r="F94" s="15">
        <f t="shared" si="16"/>
        <v>80</v>
      </c>
      <c r="G94" s="199">
        <f>'[2]23'!H96</f>
        <v>35</v>
      </c>
      <c r="H94" s="200">
        <f>'[2]23'!I96</f>
        <v>0</v>
      </c>
      <c r="I94" s="200">
        <f>'[2]23'!J96</f>
        <v>0</v>
      </c>
      <c r="J94" s="200">
        <f>'[2]23'!K96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/>
    </row>
    <row r="95" spans="1:19">
      <c r="A95" s="8" t="s">
        <v>137</v>
      </c>
      <c r="B95" s="199">
        <f>'[2]23'!B97</f>
        <v>80</v>
      </c>
      <c r="C95" s="200">
        <f>'[2]23'!C97</f>
        <v>0</v>
      </c>
      <c r="D95" s="200">
        <f>'[2]23'!D97</f>
        <v>0</v>
      </c>
      <c r="E95" s="200">
        <f>'[2]23'!E97</f>
        <v>0</v>
      </c>
      <c r="F95" s="15">
        <f t="shared" si="16"/>
        <v>80</v>
      </c>
      <c r="G95" s="199">
        <f>'[2]23'!H97</f>
        <v>35</v>
      </c>
      <c r="H95" s="200">
        <f>'[2]23'!I97</f>
        <v>0</v>
      </c>
      <c r="I95" s="200">
        <f>'[2]23'!J97</f>
        <v>0</v>
      </c>
      <c r="J95" s="200">
        <f>'[2]23'!K97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199">
        <f>'[2]23'!B98</f>
        <v>80</v>
      </c>
      <c r="C96" s="200">
        <f>'[2]23'!C98</f>
        <v>0</v>
      </c>
      <c r="D96" s="200">
        <f>'[2]23'!D98</f>
        <v>0</v>
      </c>
      <c r="E96" s="200">
        <f>'[2]23'!E98</f>
        <v>0</v>
      </c>
      <c r="F96" s="15">
        <f t="shared" si="16"/>
        <v>80</v>
      </c>
      <c r="G96" s="199">
        <f>'[2]23'!H98</f>
        <v>35</v>
      </c>
      <c r="H96" s="200">
        <f>'[2]23'!I98</f>
        <v>0</v>
      </c>
      <c r="I96" s="200">
        <f>'[2]23'!J98</f>
        <v>0</v>
      </c>
      <c r="J96" s="200">
        <f>'[2]23'!K98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/>
    </row>
    <row r="97" spans="1:19">
      <c r="A97" s="8" t="s">
        <v>139</v>
      </c>
      <c r="B97" s="199">
        <f>'[2]23'!B99</f>
        <v>80</v>
      </c>
      <c r="C97" s="200">
        <f>'[2]23'!C99</f>
        <v>0</v>
      </c>
      <c r="D97" s="200">
        <f>'[2]23'!D99</f>
        <v>0</v>
      </c>
      <c r="E97" s="200">
        <f>'[2]23'!E99</f>
        <v>0</v>
      </c>
      <c r="F97" s="15">
        <f t="shared" si="16"/>
        <v>80</v>
      </c>
      <c r="G97" s="199">
        <f>'[2]23'!H99</f>
        <v>35</v>
      </c>
      <c r="H97" s="200">
        <f>'[2]23'!I99</f>
        <v>0</v>
      </c>
      <c r="I97" s="200">
        <f>'[2]23'!J99</f>
        <v>0</v>
      </c>
      <c r="J97" s="200">
        <f>'[2]23'!K99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/>
    </row>
    <row r="98" spans="1:19" ht="15.75" thickBot="1">
      <c r="A98" s="8" t="s">
        <v>140</v>
      </c>
      <c r="B98" s="199">
        <f>'[2]23'!B100</f>
        <v>80</v>
      </c>
      <c r="C98" s="200">
        <f>'[2]23'!C100</f>
        <v>0</v>
      </c>
      <c r="D98" s="200">
        <f>'[2]23'!D100</f>
        <v>0</v>
      </c>
      <c r="E98" s="200">
        <f>'[2]23'!E100</f>
        <v>0</v>
      </c>
      <c r="F98" s="15">
        <f t="shared" si="16"/>
        <v>80</v>
      </c>
      <c r="G98" s="199">
        <f>'[2]23'!H100</f>
        <v>35</v>
      </c>
      <c r="H98" s="200">
        <f>'[2]23'!I100</f>
        <v>0</v>
      </c>
      <c r="I98" s="200">
        <f>'[2]23'!J100</f>
        <v>0</v>
      </c>
      <c r="J98" s="200">
        <f>'[2]23'!K100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1.46</v>
      </c>
      <c r="C99" s="127">
        <f t="shared" si="17"/>
        <v>0.34499999999999997</v>
      </c>
      <c r="D99" s="127">
        <f t="shared" si="17"/>
        <v>0</v>
      </c>
      <c r="E99" s="127">
        <f t="shared" si="17"/>
        <v>0</v>
      </c>
      <c r="F99" s="127">
        <f t="shared" si="17"/>
        <v>1.8049999999999999</v>
      </c>
      <c r="G99" s="127">
        <f t="shared" si="17"/>
        <v>0.85075000000000001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0.85075000000000001</v>
      </c>
      <c r="L99" s="127">
        <f t="shared" si="17"/>
        <v>2.4E-2</v>
      </c>
      <c r="M99" s="127">
        <f t="shared" si="17"/>
        <v>0.84114999999999862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0.84114999999999862</v>
      </c>
      <c r="R99" s="128">
        <f t="shared" si="17"/>
        <v>9.5999999999999818E-3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45466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880</v>
      </c>
      <c r="G3" s="16">
        <f>'[3]23'!G5</f>
        <v>0</v>
      </c>
      <c r="H3" s="17">
        <f>SUM(B3:G3)</f>
        <v>1200</v>
      </c>
      <c r="I3" s="15">
        <f>'[3]23'!J5</f>
        <v>320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481.92599999999999</v>
      </c>
      <c r="N3" s="16">
        <f>'[3]23'!O5</f>
        <v>0</v>
      </c>
      <c r="O3" s="17">
        <f>SUM(I3:N3)</f>
        <v>801.92599999999993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481.92599999999999</v>
      </c>
      <c r="V3" s="16">
        <f t="shared" si="0"/>
        <v>0</v>
      </c>
      <c r="W3" s="17">
        <f>SUM(Q3:V3)</f>
        <v>801.92599999999993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481.92599999999999</v>
      </c>
      <c r="AQ3" s="8">
        <f t="shared" si="3"/>
        <v>0</v>
      </c>
      <c r="AR3" s="8">
        <f>SUM(AL3:AQ3)</f>
        <v>737.92599999999993</v>
      </c>
      <c r="AT3" s="8">
        <v>30.91</v>
      </c>
      <c r="AU3" s="8">
        <v>30.91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30.91</v>
      </c>
      <c r="BM3" s="8">
        <f>AU3</f>
        <v>30.91</v>
      </c>
      <c r="BN3" s="8">
        <f>BC3</f>
        <v>32</v>
      </c>
      <c r="BO3" s="8">
        <f>BJ3</f>
        <v>32</v>
      </c>
      <c r="BP3" s="138">
        <f>BL3-BN3</f>
        <v>-1.0899999999999999</v>
      </c>
      <c r="BQ3" s="138">
        <f>BM3-BO3</f>
        <v>-1.0899999999999999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880</v>
      </c>
      <c r="G4" s="16">
        <f>'[3]23'!G6</f>
        <v>0</v>
      </c>
      <c r="H4" s="17">
        <f>SUM(B4:G4)</f>
        <v>1200</v>
      </c>
      <c r="I4" s="15">
        <f>'[3]23'!J6</f>
        <v>320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481.92599999999999</v>
      </c>
      <c r="N4" s="16">
        <f>'[3]23'!O6</f>
        <v>0</v>
      </c>
      <c r="O4" s="17">
        <f>SUM(I4:N4)</f>
        <v>801.92599999999993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481.92599999999999</v>
      </c>
      <c r="V4" s="16">
        <f>IF($P4=1,N4,IF(AND($P4=0.985,N4&gt;0.985*G4),G4*0.985,IF(AND($P4=0.965,N4&gt;0.965*G4),0.965*G4,N4)))</f>
        <v>0</v>
      </c>
      <c r="W4" s="17">
        <f>SUM(Q4:V4)</f>
        <v>801.92599999999993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481.92599999999999</v>
      </c>
      <c r="AQ4" s="8">
        <f t="shared" si="3"/>
        <v>0</v>
      </c>
      <c r="AR4" s="8">
        <f t="shared" ref="AR4:AR67" si="18">SUM(AL4:AQ4)</f>
        <v>737.92599999999993</v>
      </c>
      <c r="AT4" s="8">
        <v>30.91</v>
      </c>
      <c r="AU4" s="8">
        <v>30.91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30.91</v>
      </c>
      <c r="BM4" s="8">
        <f t="shared" ref="BM4:BM67" si="22">AU4</f>
        <v>30.91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-1.0899999999999999</v>
      </c>
      <c r="BQ4" s="138">
        <f t="shared" ref="BQ4:BQ67" si="26">BM4-BO4</f>
        <v>-1.0899999999999999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880</v>
      </c>
      <c r="G5" s="16">
        <f>'[3]23'!G7</f>
        <v>0</v>
      </c>
      <c r="H5" s="17">
        <f t="shared" ref="H5:H68" si="27">SUM(B5:G5)</f>
        <v>1200</v>
      </c>
      <c r="I5" s="15">
        <f>'[3]23'!J7</f>
        <v>320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481.92599999999999</v>
      </c>
      <c r="N5" s="16">
        <f>'[3]23'!O7</f>
        <v>0</v>
      </c>
      <c r="O5" s="17">
        <f t="shared" ref="O5:O68" si="28">SUM(I5:N5)</f>
        <v>801.92599999999993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481.92599999999999</v>
      </c>
      <c r="V5" s="16">
        <f t="shared" si="0"/>
        <v>0</v>
      </c>
      <c r="W5" s="17">
        <f t="shared" ref="W5:W68" si="30">SUM(Q5:V5)</f>
        <v>801.92599999999993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481.92599999999999</v>
      </c>
      <c r="AQ5" s="8">
        <f t="shared" si="3"/>
        <v>0</v>
      </c>
      <c r="AR5" s="8">
        <f t="shared" si="18"/>
        <v>737.92599999999993</v>
      </c>
      <c r="AT5" s="8">
        <v>30.91</v>
      </c>
      <c r="AU5" s="8">
        <v>30.91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30.91</v>
      </c>
      <c r="BM5" s="8">
        <f t="shared" si="22"/>
        <v>30.91</v>
      </c>
      <c r="BN5" s="8">
        <f t="shared" si="23"/>
        <v>32</v>
      </c>
      <c r="BO5" s="8">
        <f t="shared" si="24"/>
        <v>32</v>
      </c>
      <c r="BP5" s="138">
        <f t="shared" si="25"/>
        <v>-1.0899999999999999</v>
      </c>
      <c r="BQ5" s="138">
        <f t="shared" si="26"/>
        <v>-1.0899999999999999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880</v>
      </c>
      <c r="G6" s="16">
        <f>'[3]23'!G8</f>
        <v>0</v>
      </c>
      <c r="H6" s="17">
        <f t="shared" si="27"/>
        <v>1200</v>
      </c>
      <c r="I6" s="15">
        <f>'[3]23'!J8</f>
        <v>320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481.92599999999999</v>
      </c>
      <c r="N6" s="16">
        <f>'[3]23'!O8</f>
        <v>0</v>
      </c>
      <c r="O6" s="17">
        <f t="shared" si="28"/>
        <v>801.92599999999993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481.92599999999999</v>
      </c>
      <c r="V6" s="16">
        <f t="shared" si="0"/>
        <v>0</v>
      </c>
      <c r="W6" s="17">
        <f t="shared" si="30"/>
        <v>801.92599999999993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481.92599999999999</v>
      </c>
      <c r="AQ6" s="8">
        <f t="shared" si="3"/>
        <v>0</v>
      </c>
      <c r="AR6" s="8">
        <f t="shared" si="18"/>
        <v>737.92599999999993</v>
      </c>
      <c r="AT6" s="8">
        <v>30.91</v>
      </c>
      <c r="AU6" s="8">
        <v>30.91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30.91</v>
      </c>
      <c r="BM6" s="8">
        <f t="shared" si="22"/>
        <v>30.91</v>
      </c>
      <c r="BN6" s="8">
        <f t="shared" si="23"/>
        <v>32</v>
      </c>
      <c r="BO6" s="8">
        <f t="shared" si="24"/>
        <v>32</v>
      </c>
      <c r="BP6" s="138">
        <f t="shared" si="25"/>
        <v>-1.0899999999999999</v>
      </c>
      <c r="BQ6" s="138">
        <f t="shared" si="26"/>
        <v>-1.0899999999999999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880</v>
      </c>
      <c r="G7" s="16">
        <f>'[3]23'!G9</f>
        <v>0</v>
      </c>
      <c r="H7" s="17">
        <f t="shared" si="27"/>
        <v>1200</v>
      </c>
      <c r="I7" s="15">
        <f>'[3]23'!J9</f>
        <v>320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461.92599999999999</v>
      </c>
      <c r="N7" s="16">
        <f>'[3]23'!O9</f>
        <v>0</v>
      </c>
      <c r="O7" s="17">
        <f t="shared" si="28"/>
        <v>781.92599999999993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461.92599999999999</v>
      </c>
      <c r="V7" s="16">
        <f t="shared" si="0"/>
        <v>0</v>
      </c>
      <c r="W7" s="17">
        <f t="shared" si="30"/>
        <v>781.92599999999993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461.92599999999999</v>
      </c>
      <c r="AQ7" s="8">
        <f t="shared" si="3"/>
        <v>0</v>
      </c>
      <c r="AR7" s="8">
        <f t="shared" si="18"/>
        <v>717.92599999999993</v>
      </c>
      <c r="AT7" s="8">
        <v>30.91</v>
      </c>
      <c r="AU7" s="8">
        <v>30.91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30.91</v>
      </c>
      <c r="BM7" s="8">
        <f t="shared" si="22"/>
        <v>30.91</v>
      </c>
      <c r="BN7" s="8">
        <f t="shared" si="23"/>
        <v>32</v>
      </c>
      <c r="BO7" s="8">
        <f t="shared" si="24"/>
        <v>32</v>
      </c>
      <c r="BP7" s="138">
        <f t="shared" si="25"/>
        <v>-1.0899999999999999</v>
      </c>
      <c r="BQ7" s="138">
        <f t="shared" si="26"/>
        <v>-1.0899999999999999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880</v>
      </c>
      <c r="G8" s="16">
        <f>'[3]23'!G10</f>
        <v>0</v>
      </c>
      <c r="H8" s="17">
        <f t="shared" si="27"/>
        <v>1200</v>
      </c>
      <c r="I8" s="15">
        <f>'[3]23'!J10</f>
        <v>320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461.92599999999999</v>
      </c>
      <c r="N8" s="16">
        <f>'[3]23'!O10</f>
        <v>0</v>
      </c>
      <c r="O8" s="17">
        <f t="shared" si="28"/>
        <v>781.92599999999993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461.92599999999999</v>
      </c>
      <c r="V8" s="16">
        <f t="shared" si="0"/>
        <v>0</v>
      </c>
      <c r="W8" s="17">
        <f t="shared" si="30"/>
        <v>781.92599999999993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461.92599999999999</v>
      </c>
      <c r="AQ8" s="8">
        <f t="shared" si="3"/>
        <v>0</v>
      </c>
      <c r="AR8" s="8">
        <f t="shared" si="18"/>
        <v>717.92599999999993</v>
      </c>
      <c r="AT8" s="8">
        <v>30.91</v>
      </c>
      <c r="AU8" s="8">
        <v>30.91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30.91</v>
      </c>
      <c r="BM8" s="8">
        <f t="shared" si="22"/>
        <v>30.91</v>
      </c>
      <c r="BN8" s="8">
        <f t="shared" si="23"/>
        <v>32</v>
      </c>
      <c r="BO8" s="8">
        <f t="shared" si="24"/>
        <v>32</v>
      </c>
      <c r="BP8" s="138">
        <f t="shared" si="25"/>
        <v>-1.0899999999999999</v>
      </c>
      <c r="BQ8" s="138">
        <f t="shared" si="26"/>
        <v>-1.0899999999999999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880</v>
      </c>
      <c r="G9" s="16">
        <f>'[3]23'!G11</f>
        <v>0</v>
      </c>
      <c r="H9" s="17">
        <f t="shared" si="27"/>
        <v>1200</v>
      </c>
      <c r="I9" s="15">
        <f>'[3]23'!J11</f>
        <v>320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437.92599999999999</v>
      </c>
      <c r="N9" s="16">
        <f>'[3]23'!O11</f>
        <v>0</v>
      </c>
      <c r="O9" s="17">
        <f t="shared" si="28"/>
        <v>757.92599999999993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437.92599999999999</v>
      </c>
      <c r="V9" s="16">
        <f t="shared" si="0"/>
        <v>0</v>
      </c>
      <c r="W9" s="17">
        <f t="shared" si="30"/>
        <v>757.92599999999993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437.92599999999999</v>
      </c>
      <c r="AQ9" s="8">
        <f t="shared" si="3"/>
        <v>0</v>
      </c>
      <c r="AR9" s="8">
        <f t="shared" si="18"/>
        <v>693.92599999999993</v>
      </c>
      <c r="AT9" s="8">
        <v>30.91</v>
      </c>
      <c r="AU9" s="8">
        <v>30.91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30.91</v>
      </c>
      <c r="BM9" s="8">
        <f t="shared" si="22"/>
        <v>30.91</v>
      </c>
      <c r="BN9" s="8">
        <f t="shared" si="23"/>
        <v>32</v>
      </c>
      <c r="BO9" s="8">
        <f t="shared" si="24"/>
        <v>32</v>
      </c>
      <c r="BP9" s="138">
        <f t="shared" si="25"/>
        <v>-1.0899999999999999</v>
      </c>
      <c r="BQ9" s="138">
        <f t="shared" si="26"/>
        <v>-1.0899999999999999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880</v>
      </c>
      <c r="G10" s="16">
        <f>'[3]23'!G12</f>
        <v>0</v>
      </c>
      <c r="H10" s="17">
        <f t="shared" si="27"/>
        <v>1200</v>
      </c>
      <c r="I10" s="15">
        <f>'[3]23'!J12</f>
        <v>320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437.92599999999999</v>
      </c>
      <c r="N10" s="16">
        <f>'[3]23'!O12</f>
        <v>0</v>
      </c>
      <c r="O10" s="17">
        <f t="shared" si="28"/>
        <v>757.92599999999993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437.92599999999999</v>
      </c>
      <c r="V10" s="16">
        <f t="shared" si="0"/>
        <v>0</v>
      </c>
      <c r="W10" s="17">
        <f t="shared" si="30"/>
        <v>757.92599999999993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437.92599999999999</v>
      </c>
      <c r="AQ10" s="8">
        <f t="shared" si="3"/>
        <v>0</v>
      </c>
      <c r="AR10" s="8">
        <f t="shared" si="18"/>
        <v>693.92599999999993</v>
      </c>
      <c r="AT10" s="8">
        <v>30.91</v>
      </c>
      <c r="AU10" s="8">
        <v>30.91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30.91</v>
      </c>
      <c r="BM10" s="8">
        <f t="shared" si="22"/>
        <v>30.91</v>
      </c>
      <c r="BN10" s="8">
        <f t="shared" si="23"/>
        <v>32</v>
      </c>
      <c r="BO10" s="8">
        <f t="shared" si="24"/>
        <v>32</v>
      </c>
      <c r="BP10" s="138">
        <f t="shared" si="25"/>
        <v>-1.0899999999999999</v>
      </c>
      <c r="BQ10" s="138">
        <f t="shared" si="26"/>
        <v>-1.0899999999999999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880</v>
      </c>
      <c r="G11" s="16">
        <f>'[3]23'!G13</f>
        <v>0</v>
      </c>
      <c r="H11" s="17">
        <f t="shared" si="27"/>
        <v>1200</v>
      </c>
      <c r="I11" s="15">
        <f>'[3]23'!J13</f>
        <v>320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437.92599999999999</v>
      </c>
      <c r="N11" s="16">
        <f>'[3]23'!O13</f>
        <v>0</v>
      </c>
      <c r="O11" s="17">
        <f t="shared" si="28"/>
        <v>757.92599999999993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437.92599999999999</v>
      </c>
      <c r="V11" s="16">
        <f t="shared" si="0"/>
        <v>0</v>
      </c>
      <c r="W11" s="17">
        <f t="shared" si="30"/>
        <v>757.92599999999993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288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437.92599999999999</v>
      </c>
      <c r="AQ11" s="8">
        <f t="shared" si="3"/>
        <v>0</v>
      </c>
      <c r="AR11" s="8">
        <f t="shared" si="18"/>
        <v>725.92599999999993</v>
      </c>
      <c r="AT11" s="8">
        <v>30.91</v>
      </c>
      <c r="AU11" s="8">
        <v>30.91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0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30.91</v>
      </c>
      <c r="BM11" s="8">
        <f t="shared" si="22"/>
        <v>30.91</v>
      </c>
      <c r="BN11" s="8">
        <f t="shared" si="23"/>
        <v>0</v>
      </c>
      <c r="BO11" s="8">
        <f t="shared" si="24"/>
        <v>32</v>
      </c>
      <c r="BP11" s="138">
        <f t="shared" si="25"/>
        <v>30.91</v>
      </c>
      <c r="BQ11" s="138">
        <f t="shared" si="26"/>
        <v>-1.0899999999999999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880</v>
      </c>
      <c r="G12" s="16">
        <f>'[3]23'!G14</f>
        <v>0</v>
      </c>
      <c r="H12" s="17">
        <f t="shared" si="27"/>
        <v>1200</v>
      </c>
      <c r="I12" s="15">
        <f>'[3]23'!J14</f>
        <v>320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437.92599999999999</v>
      </c>
      <c r="N12" s="16">
        <f>'[3]23'!O14</f>
        <v>0</v>
      </c>
      <c r="O12" s="17">
        <f t="shared" si="28"/>
        <v>757.92599999999993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437.92599999999999</v>
      </c>
      <c r="V12" s="16">
        <f t="shared" si="0"/>
        <v>0</v>
      </c>
      <c r="W12" s="17">
        <f t="shared" si="30"/>
        <v>757.92599999999993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288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437.92599999999999</v>
      </c>
      <c r="AQ12" s="8">
        <f t="shared" si="3"/>
        <v>0</v>
      </c>
      <c r="AR12" s="8">
        <f t="shared" si="18"/>
        <v>725.92599999999993</v>
      </c>
      <c r="AT12" s="8">
        <v>30.91</v>
      </c>
      <c r="AU12" s="8">
        <v>30.91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0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30.91</v>
      </c>
      <c r="BM12" s="8">
        <f t="shared" si="22"/>
        <v>30.91</v>
      </c>
      <c r="BN12" s="8">
        <f t="shared" si="23"/>
        <v>0</v>
      </c>
      <c r="BO12" s="8">
        <f t="shared" si="24"/>
        <v>32</v>
      </c>
      <c r="BP12" s="138">
        <f t="shared" si="25"/>
        <v>30.91</v>
      </c>
      <c r="BQ12" s="138">
        <f t="shared" si="26"/>
        <v>-1.0899999999999999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880</v>
      </c>
      <c r="G13" s="16">
        <f>'[3]23'!G15</f>
        <v>0</v>
      </c>
      <c r="H13" s="17">
        <f t="shared" si="27"/>
        <v>1200</v>
      </c>
      <c r="I13" s="15">
        <f>'[3]23'!J15</f>
        <v>320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437.92599999999999</v>
      </c>
      <c r="N13" s="16">
        <f>'[3]23'!O15</f>
        <v>0</v>
      </c>
      <c r="O13" s="17">
        <f t="shared" si="28"/>
        <v>757.92599999999993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437.92599999999999</v>
      </c>
      <c r="V13" s="16">
        <f t="shared" si="0"/>
        <v>0</v>
      </c>
      <c r="W13" s="17">
        <f t="shared" si="30"/>
        <v>757.92599999999993</v>
      </c>
      <c r="X13" s="8">
        <f t="shared" si="4"/>
        <v>20.97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20.97</v>
      </c>
      <c r="AE13" s="8">
        <f t="shared" si="11"/>
        <v>20.97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20.97</v>
      </c>
      <c r="AL13" s="8">
        <f t="shared" si="3"/>
        <v>278.05999999999995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437.92599999999999</v>
      </c>
      <c r="AQ13" s="8">
        <f t="shared" si="3"/>
        <v>0</v>
      </c>
      <c r="AR13" s="8">
        <f t="shared" si="18"/>
        <v>715.98599999999988</v>
      </c>
      <c r="AT13" s="8">
        <v>14.17</v>
      </c>
      <c r="AU13" s="8">
        <v>14.17</v>
      </c>
      <c r="AW13" s="203">
        <v>20.97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20.97</v>
      </c>
      <c r="BD13" s="203">
        <v>20.97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20.97</v>
      </c>
      <c r="BL13" s="8">
        <f t="shared" si="21"/>
        <v>14.17</v>
      </c>
      <c r="BM13" s="8">
        <f t="shared" si="22"/>
        <v>14.17</v>
      </c>
      <c r="BN13" s="8">
        <f t="shared" si="23"/>
        <v>20.97</v>
      </c>
      <c r="BO13" s="8">
        <f t="shared" si="24"/>
        <v>20.97</v>
      </c>
      <c r="BP13" s="138">
        <f t="shared" si="25"/>
        <v>-6.7999999999999989</v>
      </c>
      <c r="BQ13" s="138">
        <f t="shared" si="26"/>
        <v>-6.7999999999999989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880</v>
      </c>
      <c r="G14" s="16">
        <f>'[3]23'!G16</f>
        <v>0</v>
      </c>
      <c r="H14" s="17">
        <f t="shared" si="27"/>
        <v>1200</v>
      </c>
      <c r="I14" s="15">
        <f>'[3]23'!J16</f>
        <v>320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437.92599999999999</v>
      </c>
      <c r="N14" s="16">
        <f>'[3]23'!O16</f>
        <v>0</v>
      </c>
      <c r="O14" s="17">
        <f t="shared" si="28"/>
        <v>757.92599999999993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437.92599999999999</v>
      </c>
      <c r="V14" s="16">
        <f t="shared" si="0"/>
        <v>0</v>
      </c>
      <c r="W14" s="17">
        <f t="shared" si="30"/>
        <v>757.92599999999993</v>
      </c>
      <c r="X14" s="8">
        <f t="shared" si="4"/>
        <v>20.97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20.97</v>
      </c>
      <c r="AE14" s="8">
        <f t="shared" si="11"/>
        <v>20.97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20.97</v>
      </c>
      <c r="AL14" s="8">
        <f t="shared" si="3"/>
        <v>278.05999999999995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437.92599999999999</v>
      </c>
      <c r="AQ14" s="8">
        <f t="shared" si="3"/>
        <v>0</v>
      </c>
      <c r="AR14" s="8">
        <f t="shared" si="18"/>
        <v>715.98599999999988</v>
      </c>
      <c r="AT14" s="8">
        <v>14.17</v>
      </c>
      <c r="AU14" s="8">
        <v>14.17</v>
      </c>
      <c r="AW14" s="203">
        <v>20.97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20.97</v>
      </c>
      <c r="BD14" s="203">
        <v>20.97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20.97</v>
      </c>
      <c r="BL14" s="8">
        <f t="shared" si="21"/>
        <v>14.17</v>
      </c>
      <c r="BM14" s="8">
        <f t="shared" si="22"/>
        <v>14.17</v>
      </c>
      <c r="BN14" s="8">
        <f t="shared" si="23"/>
        <v>20.97</v>
      </c>
      <c r="BO14" s="8">
        <f t="shared" si="24"/>
        <v>20.97</v>
      </c>
      <c r="BP14" s="138">
        <f t="shared" si="25"/>
        <v>-6.7999999999999989</v>
      </c>
      <c r="BQ14" s="138">
        <f t="shared" si="26"/>
        <v>-6.7999999999999989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900</v>
      </c>
      <c r="G15" s="16">
        <f>'[3]23'!G17</f>
        <v>0</v>
      </c>
      <c r="H15" s="17">
        <f t="shared" si="27"/>
        <v>1220</v>
      </c>
      <c r="I15" s="15">
        <f>'[3]23'!J17</f>
        <v>320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420</v>
      </c>
      <c r="N15" s="16">
        <f>'[3]23'!O17</f>
        <v>0</v>
      </c>
      <c r="O15" s="17">
        <f t="shared" si="28"/>
        <v>740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420</v>
      </c>
      <c r="V15" s="16">
        <f t="shared" si="0"/>
        <v>0</v>
      </c>
      <c r="W15" s="17">
        <f t="shared" si="30"/>
        <v>740</v>
      </c>
      <c r="X15" s="8">
        <f t="shared" si="4"/>
        <v>20.97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20.97</v>
      </c>
      <c r="AE15" s="8">
        <f t="shared" si="11"/>
        <v>20.97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20.97</v>
      </c>
      <c r="AL15" s="8">
        <f t="shared" si="3"/>
        <v>278.05999999999995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420</v>
      </c>
      <c r="AQ15" s="8">
        <f t="shared" si="3"/>
        <v>0</v>
      </c>
      <c r="AR15" s="8">
        <f t="shared" si="18"/>
        <v>698.06</v>
      </c>
      <c r="AT15" s="8">
        <v>15.16</v>
      </c>
      <c r="AU15" s="8">
        <v>15.16</v>
      </c>
      <c r="AW15" s="203">
        <v>20.97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20.97</v>
      </c>
      <c r="BD15" s="203">
        <v>20.97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20.97</v>
      </c>
      <c r="BL15" s="8">
        <f t="shared" si="21"/>
        <v>15.16</v>
      </c>
      <c r="BM15" s="8">
        <f t="shared" si="22"/>
        <v>15.16</v>
      </c>
      <c r="BN15" s="8">
        <f t="shared" si="23"/>
        <v>20.97</v>
      </c>
      <c r="BO15" s="8">
        <f t="shared" si="24"/>
        <v>20.97</v>
      </c>
      <c r="BP15" s="138">
        <f t="shared" si="25"/>
        <v>-5.8099999999999987</v>
      </c>
      <c r="BQ15" s="138">
        <f t="shared" si="26"/>
        <v>-5.8099999999999987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900</v>
      </c>
      <c r="G16" s="16">
        <f>'[3]23'!G18</f>
        <v>0</v>
      </c>
      <c r="H16" s="17">
        <f t="shared" si="27"/>
        <v>1220</v>
      </c>
      <c r="I16" s="15">
        <f>'[3]23'!J18</f>
        <v>320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420</v>
      </c>
      <c r="N16" s="16">
        <f>'[3]23'!O18</f>
        <v>0</v>
      </c>
      <c r="O16" s="17">
        <f t="shared" si="28"/>
        <v>740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420</v>
      </c>
      <c r="V16" s="16">
        <f t="shared" si="0"/>
        <v>0</v>
      </c>
      <c r="W16" s="17">
        <f t="shared" si="30"/>
        <v>740</v>
      </c>
      <c r="X16" s="8">
        <f t="shared" si="4"/>
        <v>20.97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20.97</v>
      </c>
      <c r="AE16" s="8">
        <f t="shared" si="11"/>
        <v>20.97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20.97</v>
      </c>
      <c r="AL16" s="8">
        <f t="shared" si="3"/>
        <v>278.05999999999995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420</v>
      </c>
      <c r="AQ16" s="8">
        <f t="shared" si="3"/>
        <v>0</v>
      </c>
      <c r="AR16" s="8">
        <f t="shared" si="18"/>
        <v>698.06</v>
      </c>
      <c r="AT16" s="8">
        <v>15.16</v>
      </c>
      <c r="AU16" s="8">
        <v>15.16</v>
      </c>
      <c r="AW16" s="203">
        <v>20.97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20.97</v>
      </c>
      <c r="BD16" s="203">
        <v>20.97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20.97</v>
      </c>
      <c r="BL16" s="8">
        <f t="shared" si="21"/>
        <v>15.16</v>
      </c>
      <c r="BM16" s="8">
        <f t="shared" si="22"/>
        <v>15.16</v>
      </c>
      <c r="BN16" s="8">
        <f t="shared" si="23"/>
        <v>20.97</v>
      </c>
      <c r="BO16" s="8">
        <f t="shared" si="24"/>
        <v>20.97</v>
      </c>
      <c r="BP16" s="138">
        <f t="shared" si="25"/>
        <v>-5.8099999999999987</v>
      </c>
      <c r="BQ16" s="138">
        <f t="shared" si="26"/>
        <v>-5.8099999999999987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900</v>
      </c>
      <c r="G17" s="16">
        <f>'[3]23'!G19</f>
        <v>0</v>
      </c>
      <c r="H17" s="17">
        <f t="shared" si="27"/>
        <v>1220</v>
      </c>
      <c r="I17" s="15">
        <f>'[3]23'!J19</f>
        <v>320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420</v>
      </c>
      <c r="N17" s="16">
        <f>'[3]23'!O19</f>
        <v>0</v>
      </c>
      <c r="O17" s="17">
        <f t="shared" si="28"/>
        <v>740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420</v>
      </c>
      <c r="V17" s="16">
        <f t="shared" si="0"/>
        <v>0</v>
      </c>
      <c r="W17" s="17">
        <f t="shared" si="30"/>
        <v>740</v>
      </c>
      <c r="X17" s="8">
        <f t="shared" si="4"/>
        <v>20.97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20.97</v>
      </c>
      <c r="AE17" s="8">
        <f t="shared" si="11"/>
        <v>20.97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20.97</v>
      </c>
      <c r="AL17" s="8">
        <f t="shared" si="3"/>
        <v>278.05999999999995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420</v>
      </c>
      <c r="AQ17" s="8">
        <f t="shared" si="3"/>
        <v>0</v>
      </c>
      <c r="AR17" s="8">
        <f t="shared" si="18"/>
        <v>698.06</v>
      </c>
      <c r="AT17" s="8">
        <v>21.24</v>
      </c>
      <c r="AU17" s="8">
        <v>21.24</v>
      </c>
      <c r="AW17" s="203">
        <v>20.97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20.97</v>
      </c>
      <c r="BD17" s="203">
        <v>20.97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20.97</v>
      </c>
      <c r="BL17" s="8">
        <f t="shared" si="21"/>
        <v>21.24</v>
      </c>
      <c r="BM17" s="8">
        <f t="shared" si="22"/>
        <v>21.24</v>
      </c>
      <c r="BN17" s="8">
        <f t="shared" si="23"/>
        <v>20.97</v>
      </c>
      <c r="BO17" s="8">
        <f t="shared" si="24"/>
        <v>20.97</v>
      </c>
      <c r="BP17" s="138">
        <f t="shared" si="25"/>
        <v>0.26999999999999957</v>
      </c>
      <c r="BQ17" s="138">
        <f t="shared" si="26"/>
        <v>0.26999999999999957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900</v>
      </c>
      <c r="G18" s="16">
        <f>'[3]23'!G20</f>
        <v>0</v>
      </c>
      <c r="H18" s="17">
        <f t="shared" si="27"/>
        <v>1220</v>
      </c>
      <c r="I18" s="15">
        <f>'[3]23'!J20</f>
        <v>320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420</v>
      </c>
      <c r="N18" s="16">
        <f>'[3]23'!O20</f>
        <v>0</v>
      </c>
      <c r="O18" s="17">
        <f t="shared" si="28"/>
        <v>740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420</v>
      </c>
      <c r="V18" s="16">
        <f t="shared" si="0"/>
        <v>0</v>
      </c>
      <c r="W18" s="17">
        <f t="shared" si="30"/>
        <v>740</v>
      </c>
      <c r="X18" s="8">
        <f t="shared" si="4"/>
        <v>20.97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20.97</v>
      </c>
      <c r="AE18" s="8">
        <f t="shared" si="11"/>
        <v>20.97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20.97</v>
      </c>
      <c r="AL18" s="8">
        <f t="shared" si="3"/>
        <v>278.05999999999995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420</v>
      </c>
      <c r="AQ18" s="8">
        <f t="shared" si="3"/>
        <v>0</v>
      </c>
      <c r="AR18" s="8">
        <f t="shared" si="18"/>
        <v>698.06</v>
      </c>
      <c r="AT18" s="8">
        <v>21.24</v>
      </c>
      <c r="AU18" s="8">
        <v>21.24</v>
      </c>
      <c r="AW18" s="203">
        <v>20.97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20.97</v>
      </c>
      <c r="BD18" s="203">
        <v>20.97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20.97</v>
      </c>
      <c r="BL18" s="8">
        <f t="shared" si="21"/>
        <v>21.24</v>
      </c>
      <c r="BM18" s="8">
        <f t="shared" si="22"/>
        <v>21.24</v>
      </c>
      <c r="BN18" s="8">
        <f t="shared" si="23"/>
        <v>20.97</v>
      </c>
      <c r="BO18" s="8">
        <f t="shared" si="24"/>
        <v>20.97</v>
      </c>
      <c r="BP18" s="138">
        <f t="shared" si="25"/>
        <v>0.26999999999999957</v>
      </c>
      <c r="BQ18" s="138">
        <f t="shared" si="26"/>
        <v>0.26999999999999957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900</v>
      </c>
      <c r="G19" s="16">
        <f>'[3]23'!G21</f>
        <v>0</v>
      </c>
      <c r="H19" s="17">
        <f t="shared" si="27"/>
        <v>1220</v>
      </c>
      <c r="I19" s="15">
        <f>'[3]23'!J21</f>
        <v>320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420</v>
      </c>
      <c r="N19" s="16">
        <f>'[3]23'!O21</f>
        <v>0</v>
      </c>
      <c r="O19" s="17">
        <f t="shared" si="28"/>
        <v>740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420</v>
      </c>
      <c r="V19" s="16">
        <f t="shared" si="29"/>
        <v>0</v>
      </c>
      <c r="W19" s="17">
        <f t="shared" si="30"/>
        <v>740</v>
      </c>
      <c r="X19" s="8">
        <f t="shared" si="4"/>
        <v>9.9499999999999993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9.9499999999999993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278.05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420</v>
      </c>
      <c r="AQ19" s="8">
        <f t="shared" si="31"/>
        <v>0</v>
      </c>
      <c r="AR19" s="8">
        <f t="shared" si="18"/>
        <v>698.05</v>
      </c>
      <c r="AT19" s="8">
        <v>10.59</v>
      </c>
      <c r="AU19" s="8">
        <v>31.9</v>
      </c>
      <c r="AW19" s="203">
        <v>9.9499999999999993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9.9499999999999993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10.59</v>
      </c>
      <c r="BM19" s="8">
        <f t="shared" si="22"/>
        <v>31.9</v>
      </c>
      <c r="BN19" s="8">
        <f t="shared" si="23"/>
        <v>9.9499999999999993</v>
      </c>
      <c r="BO19" s="8">
        <f t="shared" si="24"/>
        <v>32</v>
      </c>
      <c r="BP19" s="138">
        <f t="shared" si="25"/>
        <v>0.64000000000000057</v>
      </c>
      <c r="BQ19" s="138">
        <f t="shared" si="26"/>
        <v>-0.10000000000000142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900</v>
      </c>
      <c r="G20" s="16">
        <f>'[3]23'!G22</f>
        <v>0</v>
      </c>
      <c r="H20" s="17">
        <f t="shared" si="27"/>
        <v>1220</v>
      </c>
      <c r="I20" s="15">
        <f>'[3]23'!J22</f>
        <v>320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420</v>
      </c>
      <c r="N20" s="16">
        <f>'[3]23'!O22</f>
        <v>0</v>
      </c>
      <c r="O20" s="17">
        <f t="shared" si="28"/>
        <v>740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420</v>
      </c>
      <c r="V20" s="16">
        <f t="shared" si="29"/>
        <v>0</v>
      </c>
      <c r="W20" s="17">
        <f t="shared" si="30"/>
        <v>740</v>
      </c>
      <c r="X20" s="8">
        <f t="shared" si="4"/>
        <v>9.9499999999999993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9.9499999999999993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278.05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420</v>
      </c>
      <c r="AQ20" s="8">
        <f t="shared" si="31"/>
        <v>0</v>
      </c>
      <c r="AR20" s="8">
        <f t="shared" si="18"/>
        <v>698.05</v>
      </c>
      <c r="AT20" s="8">
        <v>10.59</v>
      </c>
      <c r="AU20" s="8">
        <v>31.9</v>
      </c>
      <c r="AW20" s="203">
        <v>9.9499999999999993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9.9499999999999993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10.59</v>
      </c>
      <c r="BM20" s="8">
        <f t="shared" si="22"/>
        <v>31.9</v>
      </c>
      <c r="BN20" s="8">
        <f t="shared" si="23"/>
        <v>9.9499999999999993</v>
      </c>
      <c r="BO20" s="8">
        <f t="shared" si="24"/>
        <v>32</v>
      </c>
      <c r="BP20" s="138">
        <f t="shared" si="25"/>
        <v>0.64000000000000057</v>
      </c>
      <c r="BQ20" s="138">
        <f t="shared" si="26"/>
        <v>-0.10000000000000142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900</v>
      </c>
      <c r="G21" s="16">
        <f>'[3]23'!G23</f>
        <v>0</v>
      </c>
      <c r="H21" s="17">
        <f t="shared" si="27"/>
        <v>1220</v>
      </c>
      <c r="I21" s="15">
        <f>'[3]23'!J23</f>
        <v>320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420</v>
      </c>
      <c r="N21" s="16">
        <f>'[3]23'!O23</f>
        <v>0</v>
      </c>
      <c r="O21" s="17">
        <f t="shared" si="28"/>
        <v>740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420</v>
      </c>
      <c r="V21" s="16">
        <f t="shared" si="29"/>
        <v>0</v>
      </c>
      <c r="W21" s="17">
        <f t="shared" si="30"/>
        <v>740</v>
      </c>
      <c r="X21" s="8">
        <f t="shared" si="4"/>
        <v>9.9499999999999993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9.9499999999999993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278.05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420</v>
      </c>
      <c r="AQ21" s="8">
        <f t="shared" si="31"/>
        <v>0</v>
      </c>
      <c r="AR21" s="8">
        <f t="shared" si="18"/>
        <v>698.05</v>
      </c>
      <c r="AT21" s="8">
        <v>10.59</v>
      </c>
      <c r="AU21" s="8">
        <v>31.9</v>
      </c>
      <c r="AW21" s="203">
        <v>9.9499999999999993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9.9499999999999993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10.59</v>
      </c>
      <c r="BM21" s="8">
        <f t="shared" si="22"/>
        <v>31.9</v>
      </c>
      <c r="BN21" s="8">
        <f t="shared" si="23"/>
        <v>9.9499999999999993</v>
      </c>
      <c r="BO21" s="8">
        <f t="shared" si="24"/>
        <v>32</v>
      </c>
      <c r="BP21" s="138">
        <f t="shared" si="25"/>
        <v>0.64000000000000057</v>
      </c>
      <c r="BQ21" s="138">
        <f t="shared" si="26"/>
        <v>-0.10000000000000142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900</v>
      </c>
      <c r="G22" s="16">
        <f>'[3]23'!G24</f>
        <v>0</v>
      </c>
      <c r="H22" s="17">
        <f t="shared" si="27"/>
        <v>1220</v>
      </c>
      <c r="I22" s="15">
        <f>'[3]23'!J24</f>
        <v>320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420</v>
      </c>
      <c r="N22" s="16">
        <f>'[3]23'!O24</f>
        <v>0</v>
      </c>
      <c r="O22" s="17">
        <f t="shared" si="28"/>
        <v>740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420</v>
      </c>
      <c r="V22" s="16">
        <f t="shared" si="29"/>
        <v>0</v>
      </c>
      <c r="W22" s="17">
        <f t="shared" si="30"/>
        <v>740</v>
      </c>
      <c r="X22" s="8">
        <f t="shared" si="4"/>
        <v>9.9499999999999993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9.9499999999999993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278.05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420</v>
      </c>
      <c r="AQ22" s="8">
        <f t="shared" si="31"/>
        <v>0</v>
      </c>
      <c r="AR22" s="8">
        <f t="shared" si="18"/>
        <v>698.05</v>
      </c>
      <c r="AT22" s="8">
        <v>10.59</v>
      </c>
      <c r="AU22" s="8">
        <v>31.9</v>
      </c>
      <c r="AW22" s="203">
        <v>9.9499999999999993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9.9499999999999993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10.59</v>
      </c>
      <c r="BM22" s="8">
        <f t="shared" si="22"/>
        <v>31.9</v>
      </c>
      <c r="BN22" s="8">
        <f t="shared" si="23"/>
        <v>9.9499999999999993</v>
      </c>
      <c r="BO22" s="8">
        <f t="shared" si="24"/>
        <v>32</v>
      </c>
      <c r="BP22" s="138">
        <f t="shared" si="25"/>
        <v>0.64000000000000057</v>
      </c>
      <c r="BQ22" s="138">
        <f t="shared" si="26"/>
        <v>-0.10000000000000142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900</v>
      </c>
      <c r="G23" s="16">
        <f>'[3]23'!G25</f>
        <v>0</v>
      </c>
      <c r="H23" s="17">
        <f t="shared" si="27"/>
        <v>1220</v>
      </c>
      <c r="I23" s="15">
        <f>'[3]23'!J25</f>
        <v>320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420</v>
      </c>
      <c r="N23" s="16">
        <f>'[3]23'!O25</f>
        <v>0</v>
      </c>
      <c r="O23" s="17">
        <f t="shared" si="28"/>
        <v>740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420</v>
      </c>
      <c r="V23" s="16">
        <f t="shared" si="29"/>
        <v>0</v>
      </c>
      <c r="W23" s="17">
        <f t="shared" si="30"/>
        <v>740</v>
      </c>
      <c r="X23" s="8">
        <f t="shared" si="4"/>
        <v>9.9499999999999993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9.9499999999999993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278.05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420</v>
      </c>
      <c r="AQ23" s="8">
        <f t="shared" si="31"/>
        <v>0</v>
      </c>
      <c r="AR23" s="8">
        <f t="shared" si="18"/>
        <v>698.05</v>
      </c>
      <c r="AT23" s="8">
        <v>10.59</v>
      </c>
      <c r="AU23" s="8">
        <v>31.9</v>
      </c>
      <c r="AW23" s="203">
        <v>9.9499999999999993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9.9499999999999993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10.59</v>
      </c>
      <c r="BM23" s="8">
        <f t="shared" si="22"/>
        <v>31.9</v>
      </c>
      <c r="BN23" s="8">
        <f t="shared" si="23"/>
        <v>9.9499999999999993</v>
      </c>
      <c r="BO23" s="8">
        <f t="shared" si="24"/>
        <v>32</v>
      </c>
      <c r="BP23" s="138">
        <f t="shared" si="25"/>
        <v>0.64000000000000057</v>
      </c>
      <c r="BQ23" s="138">
        <f t="shared" si="26"/>
        <v>-0.10000000000000142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900</v>
      </c>
      <c r="G24" s="16">
        <f>'[3]23'!G26</f>
        <v>0</v>
      </c>
      <c r="H24" s="17">
        <f t="shared" si="27"/>
        <v>1220</v>
      </c>
      <c r="I24" s="15">
        <f>'[3]23'!J26</f>
        <v>320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420</v>
      </c>
      <c r="N24" s="16">
        <f>'[3]23'!O26</f>
        <v>0</v>
      </c>
      <c r="O24" s="17">
        <f t="shared" si="28"/>
        <v>740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420</v>
      </c>
      <c r="V24" s="16">
        <f t="shared" si="29"/>
        <v>0</v>
      </c>
      <c r="W24" s="17">
        <f t="shared" si="30"/>
        <v>740</v>
      </c>
      <c r="X24" s="8">
        <f t="shared" si="4"/>
        <v>9.9499999999999993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9.9499999999999993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278.05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420</v>
      </c>
      <c r="AQ24" s="8">
        <f t="shared" si="31"/>
        <v>0</v>
      </c>
      <c r="AR24" s="8">
        <f t="shared" si="18"/>
        <v>698.05</v>
      </c>
      <c r="AT24" s="8">
        <v>10.59</v>
      </c>
      <c r="AU24" s="8">
        <v>31.9</v>
      </c>
      <c r="AW24" s="203">
        <v>9.9499999999999993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9.9499999999999993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10.59</v>
      </c>
      <c r="BM24" s="8">
        <f t="shared" si="22"/>
        <v>31.9</v>
      </c>
      <c r="BN24" s="8">
        <f t="shared" si="23"/>
        <v>9.9499999999999993</v>
      </c>
      <c r="BO24" s="8">
        <f t="shared" si="24"/>
        <v>32</v>
      </c>
      <c r="BP24" s="138">
        <f t="shared" si="25"/>
        <v>0.64000000000000057</v>
      </c>
      <c r="BQ24" s="138">
        <f t="shared" si="26"/>
        <v>-0.10000000000000142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900</v>
      </c>
      <c r="G25" s="16">
        <f>'[3]23'!G27</f>
        <v>0</v>
      </c>
      <c r="H25" s="17">
        <f t="shared" si="27"/>
        <v>1220</v>
      </c>
      <c r="I25" s="15">
        <f>'[3]23'!J27</f>
        <v>320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420</v>
      </c>
      <c r="N25" s="16">
        <f>'[3]23'!O27</f>
        <v>0</v>
      </c>
      <c r="O25" s="17">
        <f t="shared" si="28"/>
        <v>740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420</v>
      </c>
      <c r="V25" s="16">
        <f t="shared" si="29"/>
        <v>0</v>
      </c>
      <c r="W25" s="17">
        <f t="shared" si="30"/>
        <v>740</v>
      </c>
      <c r="X25" s="8">
        <f t="shared" si="4"/>
        <v>9.9499999999999993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9.9499999999999993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278.05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420</v>
      </c>
      <c r="AQ25" s="8">
        <f t="shared" si="31"/>
        <v>0</v>
      </c>
      <c r="AR25" s="8">
        <f t="shared" si="18"/>
        <v>698.05</v>
      </c>
      <c r="AT25" s="8">
        <v>10.59</v>
      </c>
      <c r="AU25" s="8">
        <v>31.9</v>
      </c>
      <c r="AW25" s="203">
        <v>9.9499999999999993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9.9499999999999993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10.59</v>
      </c>
      <c r="BM25" s="8">
        <f t="shared" si="22"/>
        <v>31.9</v>
      </c>
      <c r="BN25" s="8">
        <f t="shared" si="23"/>
        <v>9.9499999999999993</v>
      </c>
      <c r="BO25" s="8">
        <f t="shared" si="24"/>
        <v>32</v>
      </c>
      <c r="BP25" s="138">
        <f t="shared" si="25"/>
        <v>0.64000000000000057</v>
      </c>
      <c r="BQ25" s="138">
        <f t="shared" si="26"/>
        <v>-0.10000000000000142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900</v>
      </c>
      <c r="G26" s="16">
        <f>'[3]23'!G28</f>
        <v>0</v>
      </c>
      <c r="H26" s="17">
        <f t="shared" si="27"/>
        <v>1220</v>
      </c>
      <c r="I26" s="15">
        <f>'[3]23'!J28</f>
        <v>320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420</v>
      </c>
      <c r="N26" s="16">
        <f>'[3]23'!O28</f>
        <v>0</v>
      </c>
      <c r="O26" s="17">
        <f t="shared" si="28"/>
        <v>740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420</v>
      </c>
      <c r="V26" s="16">
        <f t="shared" si="29"/>
        <v>0</v>
      </c>
      <c r="W26" s="17">
        <f t="shared" si="30"/>
        <v>740</v>
      </c>
      <c r="X26" s="8">
        <f t="shared" si="4"/>
        <v>9.9499999999999993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9.9499999999999993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278.05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420</v>
      </c>
      <c r="AQ26" s="8">
        <f t="shared" si="31"/>
        <v>0</v>
      </c>
      <c r="AR26" s="8">
        <f t="shared" si="18"/>
        <v>698.05</v>
      </c>
      <c r="AT26" s="8">
        <v>10.59</v>
      </c>
      <c r="AU26" s="8">
        <v>31.9</v>
      </c>
      <c r="AW26" s="203">
        <v>9.9499999999999993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9.9499999999999993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10.59</v>
      </c>
      <c r="BM26" s="8">
        <f t="shared" si="22"/>
        <v>31.9</v>
      </c>
      <c r="BN26" s="8">
        <f t="shared" si="23"/>
        <v>9.9499999999999993</v>
      </c>
      <c r="BO26" s="8">
        <f t="shared" si="24"/>
        <v>32</v>
      </c>
      <c r="BP26" s="138">
        <f t="shared" si="25"/>
        <v>0.64000000000000057</v>
      </c>
      <c r="BQ26" s="138">
        <f t="shared" si="26"/>
        <v>-0.10000000000000142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900</v>
      </c>
      <c r="G27" s="16">
        <f>'[3]23'!G29</f>
        <v>0</v>
      </c>
      <c r="H27" s="17">
        <f t="shared" si="27"/>
        <v>1220</v>
      </c>
      <c r="I27" s="15">
        <f>'[3]23'!J29</f>
        <v>320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420</v>
      </c>
      <c r="N27" s="16">
        <f>'[3]23'!O29</f>
        <v>0</v>
      </c>
      <c r="O27" s="17">
        <f t="shared" si="28"/>
        <v>740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420</v>
      </c>
      <c r="V27" s="16">
        <f t="shared" si="29"/>
        <v>0</v>
      </c>
      <c r="W27" s="17">
        <f t="shared" si="30"/>
        <v>740</v>
      </c>
      <c r="X27" s="8">
        <f t="shared" si="4"/>
        <v>9.9499999999999993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9.9499999999999993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278.05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420</v>
      </c>
      <c r="AQ27" s="8">
        <f t="shared" si="31"/>
        <v>0</v>
      </c>
      <c r="AR27" s="8">
        <f t="shared" si="18"/>
        <v>698.05</v>
      </c>
      <c r="AT27" s="8">
        <v>10.59</v>
      </c>
      <c r="AU27" s="8">
        <v>31.9</v>
      </c>
      <c r="AW27" s="203">
        <v>9.9499999999999993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9.9499999999999993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10.59</v>
      </c>
      <c r="BM27" s="8">
        <f t="shared" si="22"/>
        <v>31.9</v>
      </c>
      <c r="BN27" s="8">
        <f t="shared" si="23"/>
        <v>9.9499999999999993</v>
      </c>
      <c r="BO27" s="8">
        <f t="shared" si="24"/>
        <v>32</v>
      </c>
      <c r="BP27" s="138">
        <f t="shared" si="25"/>
        <v>0.64000000000000057</v>
      </c>
      <c r="BQ27" s="138">
        <f t="shared" si="26"/>
        <v>-0.10000000000000142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900</v>
      </c>
      <c r="G28" s="16">
        <f>'[3]23'!G30</f>
        <v>0</v>
      </c>
      <c r="H28" s="17">
        <f t="shared" si="27"/>
        <v>1220</v>
      </c>
      <c r="I28" s="15">
        <f>'[3]23'!J30</f>
        <v>320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420</v>
      </c>
      <c r="N28" s="16">
        <f>'[3]23'!O30</f>
        <v>0</v>
      </c>
      <c r="O28" s="17">
        <f t="shared" si="28"/>
        <v>740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420</v>
      </c>
      <c r="V28" s="16">
        <f t="shared" si="29"/>
        <v>0</v>
      </c>
      <c r="W28" s="17">
        <f t="shared" si="30"/>
        <v>740</v>
      </c>
      <c r="X28" s="8">
        <f t="shared" si="4"/>
        <v>9.9499999999999993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9.9499999999999993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278.05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420</v>
      </c>
      <c r="AQ28" s="8">
        <f t="shared" si="31"/>
        <v>0</v>
      </c>
      <c r="AR28" s="8">
        <f t="shared" si="18"/>
        <v>698.05</v>
      </c>
      <c r="AT28" s="8">
        <v>10.59</v>
      </c>
      <c r="AU28" s="8">
        <v>31.9</v>
      </c>
      <c r="AW28" s="203">
        <v>9.9499999999999993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9.9499999999999993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10.59</v>
      </c>
      <c r="BM28" s="8">
        <f t="shared" si="22"/>
        <v>31.9</v>
      </c>
      <c r="BN28" s="8">
        <f t="shared" si="23"/>
        <v>9.9499999999999993</v>
      </c>
      <c r="BO28" s="8">
        <f t="shared" si="24"/>
        <v>32</v>
      </c>
      <c r="BP28" s="138">
        <f t="shared" si="25"/>
        <v>0.64000000000000057</v>
      </c>
      <c r="BQ28" s="138">
        <f t="shared" si="26"/>
        <v>-0.10000000000000142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900</v>
      </c>
      <c r="G29" s="16">
        <f>'[3]23'!G31</f>
        <v>0</v>
      </c>
      <c r="H29" s="17">
        <f t="shared" si="27"/>
        <v>1220</v>
      </c>
      <c r="I29" s="15">
        <f>'[3]23'!J31</f>
        <v>320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420</v>
      </c>
      <c r="N29" s="16">
        <f>'[3]23'!O31</f>
        <v>0</v>
      </c>
      <c r="O29" s="17">
        <f t="shared" si="28"/>
        <v>740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420</v>
      </c>
      <c r="V29" s="16">
        <f t="shared" si="29"/>
        <v>0</v>
      </c>
      <c r="W29" s="17">
        <f t="shared" si="30"/>
        <v>740</v>
      </c>
      <c r="X29" s="8">
        <f t="shared" si="4"/>
        <v>9.9499999999999993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9.9499999999999993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278.05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420</v>
      </c>
      <c r="AQ29" s="8">
        <f t="shared" si="31"/>
        <v>0</v>
      </c>
      <c r="AR29" s="8">
        <f t="shared" si="18"/>
        <v>698.05</v>
      </c>
      <c r="AT29" s="8">
        <v>10.59</v>
      </c>
      <c r="AU29" s="8">
        <v>31.9</v>
      </c>
      <c r="AW29" s="203">
        <v>9.9499999999999993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9.9499999999999993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10.59</v>
      </c>
      <c r="BM29" s="8">
        <f t="shared" si="22"/>
        <v>31.9</v>
      </c>
      <c r="BN29" s="8">
        <f t="shared" si="23"/>
        <v>9.9499999999999993</v>
      </c>
      <c r="BO29" s="8">
        <f t="shared" si="24"/>
        <v>32</v>
      </c>
      <c r="BP29" s="138">
        <f t="shared" si="25"/>
        <v>0.64000000000000057</v>
      </c>
      <c r="BQ29" s="138">
        <f t="shared" si="26"/>
        <v>-0.10000000000000142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900</v>
      </c>
      <c r="G30" s="16">
        <f>'[3]23'!G32</f>
        <v>0</v>
      </c>
      <c r="H30" s="17">
        <f t="shared" si="27"/>
        <v>1220</v>
      </c>
      <c r="I30" s="15">
        <f>'[3]23'!J32</f>
        <v>320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420</v>
      </c>
      <c r="N30" s="16">
        <f>'[3]23'!O32</f>
        <v>0</v>
      </c>
      <c r="O30" s="17">
        <f t="shared" si="28"/>
        <v>740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420</v>
      </c>
      <c r="V30" s="16">
        <f t="shared" si="29"/>
        <v>0</v>
      </c>
      <c r="W30" s="17">
        <f t="shared" si="30"/>
        <v>740</v>
      </c>
      <c r="X30" s="8">
        <f t="shared" si="4"/>
        <v>9.9499999999999993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9.9499999999999993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278.05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420</v>
      </c>
      <c r="AQ30" s="8">
        <f t="shared" si="31"/>
        <v>0</v>
      </c>
      <c r="AR30" s="8">
        <f t="shared" si="18"/>
        <v>698.05</v>
      </c>
      <c r="AT30" s="8">
        <v>10.59</v>
      </c>
      <c r="AU30" s="8">
        <v>31.9</v>
      </c>
      <c r="AW30" s="203">
        <v>9.9499999999999993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9.9499999999999993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10.59</v>
      </c>
      <c r="BM30" s="8">
        <f t="shared" si="22"/>
        <v>31.9</v>
      </c>
      <c r="BN30" s="8">
        <f t="shared" si="23"/>
        <v>9.9499999999999993</v>
      </c>
      <c r="BO30" s="8">
        <f t="shared" si="24"/>
        <v>32</v>
      </c>
      <c r="BP30" s="138">
        <f t="shared" si="25"/>
        <v>0.64000000000000057</v>
      </c>
      <c r="BQ30" s="138">
        <f t="shared" si="26"/>
        <v>-0.10000000000000142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900</v>
      </c>
      <c r="G31" s="16">
        <f>'[3]23'!G33</f>
        <v>0</v>
      </c>
      <c r="H31" s="17">
        <f t="shared" si="27"/>
        <v>1220</v>
      </c>
      <c r="I31" s="15">
        <f>'[3]23'!J33</f>
        <v>320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420</v>
      </c>
      <c r="N31" s="16">
        <f>'[3]23'!O33</f>
        <v>0</v>
      </c>
      <c r="O31" s="17">
        <f t="shared" si="28"/>
        <v>740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420</v>
      </c>
      <c r="V31" s="16">
        <f t="shared" si="29"/>
        <v>0</v>
      </c>
      <c r="W31" s="17">
        <f t="shared" si="30"/>
        <v>740</v>
      </c>
      <c r="X31" s="8">
        <f t="shared" si="4"/>
        <v>9.9499999999999993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9.9499999999999993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278.05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420</v>
      </c>
      <c r="AQ31" s="8">
        <f t="shared" si="31"/>
        <v>0</v>
      </c>
      <c r="AR31" s="8">
        <f t="shared" si="18"/>
        <v>698.05</v>
      </c>
      <c r="AT31" s="8">
        <v>10.59</v>
      </c>
      <c r="AU31" s="8">
        <v>31.9</v>
      </c>
      <c r="AW31" s="203">
        <v>9.9499999999999993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9.9499999999999993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10.59</v>
      </c>
      <c r="BM31" s="8">
        <f t="shared" si="22"/>
        <v>31.9</v>
      </c>
      <c r="BN31" s="8">
        <f t="shared" si="23"/>
        <v>9.9499999999999993</v>
      </c>
      <c r="BO31" s="8">
        <f t="shared" si="24"/>
        <v>32</v>
      </c>
      <c r="BP31" s="138">
        <f t="shared" si="25"/>
        <v>0.64000000000000057</v>
      </c>
      <c r="BQ31" s="138">
        <f t="shared" si="26"/>
        <v>-0.10000000000000142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900</v>
      </c>
      <c r="G32" s="16">
        <f>'[3]23'!G34</f>
        <v>0</v>
      </c>
      <c r="H32" s="17">
        <f t="shared" si="27"/>
        <v>1220</v>
      </c>
      <c r="I32" s="15">
        <f>'[3]23'!J34</f>
        <v>320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420</v>
      </c>
      <c r="N32" s="16">
        <f>'[3]23'!O34</f>
        <v>0</v>
      </c>
      <c r="O32" s="17">
        <f t="shared" si="28"/>
        <v>740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420</v>
      </c>
      <c r="V32" s="16">
        <f t="shared" si="29"/>
        <v>0</v>
      </c>
      <c r="W32" s="17">
        <f t="shared" si="30"/>
        <v>740</v>
      </c>
      <c r="X32" s="8">
        <f t="shared" si="4"/>
        <v>9.9499999999999993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9.9499999999999993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278.05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420</v>
      </c>
      <c r="AQ32" s="8">
        <f t="shared" si="31"/>
        <v>0</v>
      </c>
      <c r="AR32" s="8">
        <f t="shared" si="18"/>
        <v>698.05</v>
      </c>
      <c r="AT32" s="8">
        <v>10.59</v>
      </c>
      <c r="AU32" s="8">
        <v>31.9</v>
      </c>
      <c r="AW32" s="203">
        <v>9.9499999999999993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9.9499999999999993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10.59</v>
      </c>
      <c r="BM32" s="8">
        <f t="shared" si="22"/>
        <v>31.9</v>
      </c>
      <c r="BN32" s="8">
        <f t="shared" si="23"/>
        <v>9.9499999999999993</v>
      </c>
      <c r="BO32" s="8">
        <f t="shared" si="24"/>
        <v>32</v>
      </c>
      <c r="BP32" s="138">
        <f t="shared" si="25"/>
        <v>0.64000000000000057</v>
      </c>
      <c r="BQ32" s="138">
        <f t="shared" si="26"/>
        <v>-0.10000000000000142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900</v>
      </c>
      <c r="G33" s="16">
        <f>'[3]23'!G35</f>
        <v>0</v>
      </c>
      <c r="H33" s="17">
        <f t="shared" si="27"/>
        <v>1220</v>
      </c>
      <c r="I33" s="15">
        <f>'[3]23'!J35</f>
        <v>320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420</v>
      </c>
      <c r="N33" s="16">
        <f>'[3]23'!O35</f>
        <v>0</v>
      </c>
      <c r="O33" s="17">
        <f t="shared" si="28"/>
        <v>740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420</v>
      </c>
      <c r="V33" s="16">
        <f t="shared" si="29"/>
        <v>0</v>
      </c>
      <c r="W33" s="17">
        <f t="shared" si="30"/>
        <v>740</v>
      </c>
      <c r="X33" s="8">
        <f t="shared" si="4"/>
        <v>19.05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19.05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268.95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420</v>
      </c>
      <c r="AQ33" s="8">
        <f t="shared" si="31"/>
        <v>0</v>
      </c>
      <c r="AR33" s="8">
        <f t="shared" si="18"/>
        <v>688.95</v>
      </c>
      <c r="AT33" s="8">
        <v>19.39</v>
      </c>
      <c r="AU33" s="8">
        <v>31.9</v>
      </c>
      <c r="AW33" s="203">
        <v>19.05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19.05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19.39</v>
      </c>
      <c r="BM33" s="8">
        <f t="shared" si="22"/>
        <v>31.9</v>
      </c>
      <c r="BN33" s="8">
        <f t="shared" si="23"/>
        <v>19.05</v>
      </c>
      <c r="BO33" s="8">
        <f t="shared" si="24"/>
        <v>32</v>
      </c>
      <c r="BP33" s="138">
        <f t="shared" si="25"/>
        <v>0.33999999999999986</v>
      </c>
      <c r="BQ33" s="138">
        <f t="shared" si="26"/>
        <v>-0.10000000000000142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900</v>
      </c>
      <c r="G34" s="16">
        <f>'[3]23'!G36</f>
        <v>0</v>
      </c>
      <c r="H34" s="17">
        <f t="shared" si="27"/>
        <v>1220</v>
      </c>
      <c r="I34" s="15">
        <f>'[3]23'!J36</f>
        <v>320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420</v>
      </c>
      <c r="N34" s="16">
        <f>'[3]23'!O36</f>
        <v>0</v>
      </c>
      <c r="O34" s="17">
        <f t="shared" si="28"/>
        <v>740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420</v>
      </c>
      <c r="V34" s="16">
        <f t="shared" si="29"/>
        <v>0</v>
      </c>
      <c r="W34" s="17">
        <f t="shared" si="30"/>
        <v>740</v>
      </c>
      <c r="X34" s="8">
        <f t="shared" si="4"/>
        <v>19.05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19.05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268.95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420</v>
      </c>
      <c r="AQ34" s="8">
        <f t="shared" si="31"/>
        <v>0</v>
      </c>
      <c r="AR34" s="8">
        <f t="shared" si="18"/>
        <v>688.95</v>
      </c>
      <c r="AT34" s="8">
        <v>19.39</v>
      </c>
      <c r="AU34" s="8">
        <v>31.9</v>
      </c>
      <c r="AW34" s="203">
        <v>19.05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19.05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19.39</v>
      </c>
      <c r="BM34" s="8">
        <f t="shared" si="22"/>
        <v>31.9</v>
      </c>
      <c r="BN34" s="8">
        <f t="shared" si="23"/>
        <v>19.05</v>
      </c>
      <c r="BO34" s="8">
        <f t="shared" si="24"/>
        <v>32</v>
      </c>
      <c r="BP34" s="138">
        <f t="shared" si="25"/>
        <v>0.33999999999999986</v>
      </c>
      <c r="BQ34" s="138">
        <f t="shared" si="26"/>
        <v>-0.10000000000000142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900</v>
      </c>
      <c r="G35" s="16">
        <f>'[3]23'!G37</f>
        <v>0</v>
      </c>
      <c r="H35" s="17">
        <f t="shared" si="27"/>
        <v>1220</v>
      </c>
      <c r="I35" s="15">
        <f>'[3]23'!J37</f>
        <v>320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420</v>
      </c>
      <c r="N35" s="16">
        <f>'[3]23'!O37</f>
        <v>0</v>
      </c>
      <c r="O35" s="17">
        <f t="shared" si="28"/>
        <v>740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420</v>
      </c>
      <c r="V35" s="16">
        <f t="shared" si="29"/>
        <v>0</v>
      </c>
      <c r="W35" s="17">
        <f t="shared" si="30"/>
        <v>740</v>
      </c>
      <c r="X35" s="8">
        <f t="shared" si="4"/>
        <v>19.05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19.05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268.95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420</v>
      </c>
      <c r="AQ35" s="8">
        <f t="shared" si="31"/>
        <v>0</v>
      </c>
      <c r="AR35" s="8">
        <f t="shared" si="18"/>
        <v>688.95</v>
      </c>
      <c r="AT35" s="8">
        <v>19.39</v>
      </c>
      <c r="AU35" s="8">
        <v>31.9</v>
      </c>
      <c r="AW35" s="203">
        <v>19.05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19.05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19.39</v>
      </c>
      <c r="BM35" s="8">
        <f t="shared" si="22"/>
        <v>31.9</v>
      </c>
      <c r="BN35" s="8">
        <f t="shared" si="23"/>
        <v>19.05</v>
      </c>
      <c r="BO35" s="8">
        <f t="shared" si="24"/>
        <v>32</v>
      </c>
      <c r="BP35" s="138">
        <f t="shared" si="25"/>
        <v>0.33999999999999986</v>
      </c>
      <c r="BQ35" s="138">
        <f t="shared" si="26"/>
        <v>-0.10000000000000142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900</v>
      </c>
      <c r="G36" s="16">
        <f>'[3]23'!G38</f>
        <v>0</v>
      </c>
      <c r="H36" s="17">
        <f t="shared" si="27"/>
        <v>1220</v>
      </c>
      <c r="I36" s="15">
        <f>'[3]23'!J38</f>
        <v>320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420</v>
      </c>
      <c r="N36" s="16">
        <f>'[3]23'!O38</f>
        <v>0</v>
      </c>
      <c r="O36" s="17">
        <f t="shared" si="28"/>
        <v>740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420</v>
      </c>
      <c r="V36" s="16">
        <f t="shared" si="29"/>
        <v>0</v>
      </c>
      <c r="W36" s="17">
        <f t="shared" si="30"/>
        <v>740</v>
      </c>
      <c r="X36" s="8">
        <f t="shared" si="4"/>
        <v>19.05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19.05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268.95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420</v>
      </c>
      <c r="AQ36" s="8">
        <f t="shared" si="31"/>
        <v>0</v>
      </c>
      <c r="AR36" s="8">
        <f t="shared" si="18"/>
        <v>688.95</v>
      </c>
      <c r="AT36" s="8">
        <v>19.39</v>
      </c>
      <c r="AU36" s="8">
        <v>31.9</v>
      </c>
      <c r="AW36" s="203">
        <v>19.05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19.05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19.39</v>
      </c>
      <c r="BM36" s="8">
        <f t="shared" si="22"/>
        <v>31.9</v>
      </c>
      <c r="BN36" s="8">
        <f t="shared" si="23"/>
        <v>19.05</v>
      </c>
      <c r="BO36" s="8">
        <f t="shared" si="24"/>
        <v>32</v>
      </c>
      <c r="BP36" s="138">
        <f t="shared" si="25"/>
        <v>0.33999999999999986</v>
      </c>
      <c r="BQ36" s="138">
        <f t="shared" si="26"/>
        <v>-0.10000000000000142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900</v>
      </c>
      <c r="G37" s="16">
        <f>'[3]23'!G39</f>
        <v>0</v>
      </c>
      <c r="H37" s="17">
        <f t="shared" si="27"/>
        <v>1220</v>
      </c>
      <c r="I37" s="15">
        <f>'[3]23'!J39</f>
        <v>320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420</v>
      </c>
      <c r="N37" s="16">
        <f>'[3]23'!O39</f>
        <v>0</v>
      </c>
      <c r="O37" s="17">
        <f t="shared" si="28"/>
        <v>740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420</v>
      </c>
      <c r="V37" s="16">
        <f t="shared" si="29"/>
        <v>0</v>
      </c>
      <c r="W37" s="17">
        <f t="shared" si="30"/>
        <v>740</v>
      </c>
      <c r="X37" s="8">
        <f t="shared" si="4"/>
        <v>19.05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19.05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268.95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420</v>
      </c>
      <c r="AQ37" s="8">
        <f t="shared" si="31"/>
        <v>0</v>
      </c>
      <c r="AR37" s="8">
        <f t="shared" si="18"/>
        <v>688.95</v>
      </c>
      <c r="AT37" s="8">
        <v>19.39</v>
      </c>
      <c r="AU37" s="8">
        <v>31.9</v>
      </c>
      <c r="AW37" s="203">
        <v>19.05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19.05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19.39</v>
      </c>
      <c r="BM37" s="8">
        <f t="shared" si="22"/>
        <v>31.9</v>
      </c>
      <c r="BN37" s="8">
        <f t="shared" si="23"/>
        <v>19.05</v>
      </c>
      <c r="BO37" s="8">
        <f t="shared" si="24"/>
        <v>32</v>
      </c>
      <c r="BP37" s="138">
        <f t="shared" si="25"/>
        <v>0.33999999999999986</v>
      </c>
      <c r="BQ37" s="138">
        <f t="shared" si="26"/>
        <v>-0.10000000000000142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900</v>
      </c>
      <c r="G38" s="16">
        <f>'[3]23'!G40</f>
        <v>0</v>
      </c>
      <c r="H38" s="17">
        <f t="shared" si="27"/>
        <v>1220</v>
      </c>
      <c r="I38" s="15">
        <f>'[3]23'!J40</f>
        <v>320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420</v>
      </c>
      <c r="N38" s="16">
        <f>'[3]23'!O40</f>
        <v>0</v>
      </c>
      <c r="O38" s="17">
        <f t="shared" si="28"/>
        <v>740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420</v>
      </c>
      <c r="V38" s="16">
        <f t="shared" si="29"/>
        <v>0</v>
      </c>
      <c r="W38" s="17">
        <f t="shared" si="30"/>
        <v>740</v>
      </c>
      <c r="X38" s="8">
        <f t="shared" si="4"/>
        <v>19.05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19.05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268.95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420</v>
      </c>
      <c r="AQ38" s="8">
        <f t="shared" si="31"/>
        <v>0</v>
      </c>
      <c r="AR38" s="8">
        <f t="shared" si="18"/>
        <v>688.95</v>
      </c>
      <c r="AT38" s="8">
        <v>19.39</v>
      </c>
      <c r="AU38" s="8">
        <v>31.9</v>
      </c>
      <c r="AW38" s="203">
        <v>19.05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19.05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19.39</v>
      </c>
      <c r="BM38" s="8">
        <f t="shared" si="22"/>
        <v>31.9</v>
      </c>
      <c r="BN38" s="8">
        <f t="shared" si="23"/>
        <v>19.05</v>
      </c>
      <c r="BO38" s="8">
        <f t="shared" si="24"/>
        <v>32</v>
      </c>
      <c r="BP38" s="138">
        <f t="shared" si="25"/>
        <v>0.33999999999999986</v>
      </c>
      <c r="BQ38" s="138">
        <f t="shared" si="26"/>
        <v>-0.10000000000000142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880</v>
      </c>
      <c r="G39" s="16">
        <f>'[3]23'!G41</f>
        <v>0</v>
      </c>
      <c r="H39" s="17">
        <f t="shared" si="27"/>
        <v>1200</v>
      </c>
      <c r="I39" s="15">
        <f>'[3]23'!J41</f>
        <v>320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423.92599999999999</v>
      </c>
      <c r="N39" s="16">
        <f>'[3]23'!O41</f>
        <v>0</v>
      </c>
      <c r="O39" s="17">
        <f t="shared" si="28"/>
        <v>743.92599999999993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423.92599999999999</v>
      </c>
      <c r="V39" s="16">
        <f t="shared" si="29"/>
        <v>0</v>
      </c>
      <c r="W39" s="17">
        <f t="shared" si="30"/>
        <v>743.92599999999993</v>
      </c>
      <c r="X39" s="8">
        <f t="shared" si="4"/>
        <v>19.05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19.05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268.95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423.92599999999999</v>
      </c>
      <c r="AQ39" s="8">
        <f t="shared" si="31"/>
        <v>0</v>
      </c>
      <c r="AR39" s="8">
        <f t="shared" si="18"/>
        <v>692.87599999999998</v>
      </c>
      <c r="AT39" s="8">
        <v>20.41</v>
      </c>
      <c r="AU39" s="8">
        <v>32.93</v>
      </c>
      <c r="AW39" s="203">
        <v>19.05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19.05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20.41</v>
      </c>
      <c r="BM39" s="8">
        <f t="shared" si="22"/>
        <v>32.93</v>
      </c>
      <c r="BN39" s="8">
        <f t="shared" si="23"/>
        <v>19.05</v>
      </c>
      <c r="BO39" s="8">
        <f t="shared" si="24"/>
        <v>32</v>
      </c>
      <c r="BP39" s="138">
        <f t="shared" si="25"/>
        <v>1.3599999999999994</v>
      </c>
      <c r="BQ39" s="138">
        <f t="shared" si="26"/>
        <v>0.92999999999999972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880</v>
      </c>
      <c r="G40" s="16">
        <f>'[3]23'!G42</f>
        <v>0</v>
      </c>
      <c r="H40" s="17">
        <f t="shared" si="27"/>
        <v>1200</v>
      </c>
      <c r="I40" s="15">
        <f>'[3]23'!J42</f>
        <v>320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423.92599999999999</v>
      </c>
      <c r="N40" s="16">
        <f>'[3]23'!O42</f>
        <v>0</v>
      </c>
      <c r="O40" s="17">
        <f t="shared" si="28"/>
        <v>743.92599999999993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423.92599999999999</v>
      </c>
      <c r="V40" s="16">
        <f t="shared" si="29"/>
        <v>0</v>
      </c>
      <c r="W40" s="17">
        <f t="shared" si="30"/>
        <v>743.92599999999993</v>
      </c>
      <c r="X40" s="8">
        <f t="shared" si="4"/>
        <v>19.05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19.05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268.95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423.92599999999999</v>
      </c>
      <c r="AQ40" s="8">
        <f t="shared" si="31"/>
        <v>0</v>
      </c>
      <c r="AR40" s="8">
        <f t="shared" si="18"/>
        <v>692.87599999999998</v>
      </c>
      <c r="AT40" s="8">
        <v>20.41</v>
      </c>
      <c r="AU40" s="8">
        <v>32.93</v>
      </c>
      <c r="AW40" s="203">
        <v>19.05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19.05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20.41</v>
      </c>
      <c r="BM40" s="8">
        <f t="shared" si="22"/>
        <v>32.93</v>
      </c>
      <c r="BN40" s="8">
        <f t="shared" si="23"/>
        <v>19.05</v>
      </c>
      <c r="BO40" s="8">
        <f t="shared" si="24"/>
        <v>32</v>
      </c>
      <c r="BP40" s="138">
        <f t="shared" si="25"/>
        <v>1.3599999999999994</v>
      </c>
      <c r="BQ40" s="138">
        <f t="shared" si="26"/>
        <v>0.92999999999999972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880</v>
      </c>
      <c r="G41" s="16">
        <f>'[3]23'!G43</f>
        <v>0</v>
      </c>
      <c r="H41" s="17">
        <f t="shared" si="27"/>
        <v>1200</v>
      </c>
      <c r="I41" s="15">
        <f>'[3]23'!J43</f>
        <v>320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423.92599999999999</v>
      </c>
      <c r="N41" s="16">
        <f>'[3]23'!O43</f>
        <v>0</v>
      </c>
      <c r="O41" s="17">
        <f t="shared" si="28"/>
        <v>743.92599999999993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423.92599999999999</v>
      </c>
      <c r="V41" s="16">
        <f t="shared" si="29"/>
        <v>0</v>
      </c>
      <c r="W41" s="17">
        <f t="shared" si="30"/>
        <v>743.92599999999993</v>
      </c>
      <c r="X41" s="8">
        <f t="shared" si="4"/>
        <v>19.05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19.05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268.95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423.92599999999999</v>
      </c>
      <c r="AQ41" s="8">
        <f t="shared" si="31"/>
        <v>0</v>
      </c>
      <c r="AR41" s="8">
        <f t="shared" si="18"/>
        <v>692.87599999999998</v>
      </c>
      <c r="AT41" s="8">
        <v>20.41</v>
      </c>
      <c r="AU41" s="8">
        <v>32.93</v>
      </c>
      <c r="AW41" s="203">
        <v>19.05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19.05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20.41</v>
      </c>
      <c r="BM41" s="8">
        <f t="shared" si="22"/>
        <v>32.93</v>
      </c>
      <c r="BN41" s="8">
        <f t="shared" si="23"/>
        <v>19.05</v>
      </c>
      <c r="BO41" s="8">
        <f t="shared" si="24"/>
        <v>32</v>
      </c>
      <c r="BP41" s="138">
        <f t="shared" si="25"/>
        <v>1.3599999999999994</v>
      </c>
      <c r="BQ41" s="138">
        <f t="shared" si="26"/>
        <v>0.92999999999999972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880</v>
      </c>
      <c r="G42" s="16">
        <f>'[3]23'!G44</f>
        <v>0</v>
      </c>
      <c r="H42" s="17">
        <f t="shared" si="27"/>
        <v>1200</v>
      </c>
      <c r="I42" s="15">
        <f>'[3]23'!J44</f>
        <v>320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423.92599999999999</v>
      </c>
      <c r="N42" s="16">
        <f>'[3]23'!O44</f>
        <v>0</v>
      </c>
      <c r="O42" s="17">
        <f t="shared" si="28"/>
        <v>743.92599999999993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423.92599999999999</v>
      </c>
      <c r="V42" s="16">
        <f t="shared" si="29"/>
        <v>0</v>
      </c>
      <c r="W42" s="17">
        <f t="shared" si="30"/>
        <v>743.92599999999993</v>
      </c>
      <c r="X42" s="8">
        <f t="shared" si="4"/>
        <v>19.05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19.05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268.95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423.92599999999999</v>
      </c>
      <c r="AQ42" s="8">
        <f t="shared" si="31"/>
        <v>0</v>
      </c>
      <c r="AR42" s="8">
        <f t="shared" si="18"/>
        <v>692.87599999999998</v>
      </c>
      <c r="AT42" s="8">
        <v>20.41</v>
      </c>
      <c r="AU42" s="8">
        <v>32.93</v>
      </c>
      <c r="AW42" s="203">
        <v>19.05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19.05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20.41</v>
      </c>
      <c r="BM42" s="8">
        <f t="shared" si="22"/>
        <v>32.93</v>
      </c>
      <c r="BN42" s="8">
        <f t="shared" si="23"/>
        <v>19.05</v>
      </c>
      <c r="BO42" s="8">
        <f t="shared" si="24"/>
        <v>32</v>
      </c>
      <c r="BP42" s="138">
        <f t="shared" si="25"/>
        <v>1.3599999999999994</v>
      </c>
      <c r="BQ42" s="138">
        <f t="shared" si="26"/>
        <v>0.92999999999999972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880</v>
      </c>
      <c r="G43" s="16">
        <f>'[3]23'!G45</f>
        <v>0</v>
      </c>
      <c r="H43" s="17">
        <f t="shared" si="27"/>
        <v>1200</v>
      </c>
      <c r="I43" s="15">
        <f>'[3]23'!J45</f>
        <v>320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423.92599999999999</v>
      </c>
      <c r="N43" s="16">
        <f>'[3]23'!O45</f>
        <v>0</v>
      </c>
      <c r="O43" s="17">
        <f t="shared" si="28"/>
        <v>743.92599999999993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423.92599999999999</v>
      </c>
      <c r="V43" s="16">
        <f t="shared" si="29"/>
        <v>0</v>
      </c>
      <c r="W43" s="17">
        <f t="shared" si="30"/>
        <v>743.92599999999993</v>
      </c>
      <c r="X43" s="8">
        <f t="shared" si="4"/>
        <v>23.79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23.79</v>
      </c>
      <c r="AE43" s="8">
        <f t="shared" si="11"/>
        <v>23.79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23.79</v>
      </c>
      <c r="AL43" s="8">
        <f t="shared" si="31"/>
        <v>272.41999999999996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423.92599999999999</v>
      </c>
      <c r="AQ43" s="8">
        <f t="shared" si="31"/>
        <v>0</v>
      </c>
      <c r="AR43" s="8">
        <f t="shared" si="18"/>
        <v>696.346</v>
      </c>
      <c r="AT43" s="8">
        <v>25</v>
      </c>
      <c r="AU43" s="8">
        <v>25</v>
      </c>
      <c r="AW43" s="203">
        <v>23.79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23.79</v>
      </c>
      <c r="BD43" s="203">
        <v>23.79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23.79</v>
      </c>
      <c r="BL43" s="8">
        <f t="shared" si="21"/>
        <v>25</v>
      </c>
      <c r="BM43" s="8">
        <f t="shared" si="22"/>
        <v>25</v>
      </c>
      <c r="BN43" s="8">
        <f t="shared" si="23"/>
        <v>23.79</v>
      </c>
      <c r="BO43" s="8">
        <f t="shared" si="24"/>
        <v>23.79</v>
      </c>
      <c r="BP43" s="138">
        <f t="shared" si="25"/>
        <v>1.2100000000000009</v>
      </c>
      <c r="BQ43" s="138">
        <f t="shared" si="26"/>
        <v>1.2100000000000009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880</v>
      </c>
      <c r="G44" s="16">
        <f>'[3]23'!G46</f>
        <v>0</v>
      </c>
      <c r="H44" s="17">
        <f t="shared" si="27"/>
        <v>1200</v>
      </c>
      <c r="I44" s="15">
        <f>'[3]23'!J46</f>
        <v>320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423.92599999999999</v>
      </c>
      <c r="N44" s="16">
        <f>'[3]23'!O46</f>
        <v>0</v>
      </c>
      <c r="O44" s="17">
        <f t="shared" si="28"/>
        <v>743.92599999999993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423.92599999999999</v>
      </c>
      <c r="V44" s="16">
        <f t="shared" si="29"/>
        <v>0</v>
      </c>
      <c r="W44" s="17">
        <f t="shared" si="30"/>
        <v>743.92599999999993</v>
      </c>
      <c r="X44" s="8">
        <f t="shared" si="4"/>
        <v>23.79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23.79</v>
      </c>
      <c r="AE44" s="8">
        <f t="shared" si="11"/>
        <v>23.79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23.79</v>
      </c>
      <c r="AL44" s="8">
        <f t="shared" si="31"/>
        <v>272.41999999999996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423.92599999999999</v>
      </c>
      <c r="AQ44" s="8">
        <f t="shared" si="31"/>
        <v>0</v>
      </c>
      <c r="AR44" s="8">
        <f t="shared" si="18"/>
        <v>696.346</v>
      </c>
      <c r="AT44" s="8">
        <v>25</v>
      </c>
      <c r="AU44" s="8">
        <v>25</v>
      </c>
      <c r="AW44" s="203">
        <v>23.79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23.79</v>
      </c>
      <c r="BD44" s="203">
        <v>23.79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23.79</v>
      </c>
      <c r="BL44" s="8">
        <f t="shared" si="21"/>
        <v>25</v>
      </c>
      <c r="BM44" s="8">
        <f t="shared" si="22"/>
        <v>25</v>
      </c>
      <c r="BN44" s="8">
        <f t="shared" si="23"/>
        <v>23.79</v>
      </c>
      <c r="BO44" s="8">
        <f t="shared" si="24"/>
        <v>23.79</v>
      </c>
      <c r="BP44" s="138">
        <f t="shared" si="25"/>
        <v>1.2100000000000009</v>
      </c>
      <c r="BQ44" s="138">
        <f t="shared" si="26"/>
        <v>1.2100000000000009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880</v>
      </c>
      <c r="G45" s="16">
        <f>'[3]23'!G47</f>
        <v>0</v>
      </c>
      <c r="H45" s="17">
        <f t="shared" si="27"/>
        <v>1200</v>
      </c>
      <c r="I45" s="15">
        <f>'[3]23'!J47</f>
        <v>320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423.92599999999999</v>
      </c>
      <c r="N45" s="16">
        <f>'[3]23'!O47</f>
        <v>0</v>
      </c>
      <c r="O45" s="17">
        <f t="shared" si="28"/>
        <v>743.92599999999993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423.92599999999999</v>
      </c>
      <c r="V45" s="16">
        <f t="shared" si="29"/>
        <v>0</v>
      </c>
      <c r="W45" s="17">
        <f t="shared" si="30"/>
        <v>743.92599999999993</v>
      </c>
      <c r="X45" s="8">
        <f t="shared" si="4"/>
        <v>23.79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23.79</v>
      </c>
      <c r="AE45" s="8">
        <f t="shared" si="11"/>
        <v>23.79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23.79</v>
      </c>
      <c r="AL45" s="8">
        <f t="shared" si="31"/>
        <v>272.41999999999996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423.92599999999999</v>
      </c>
      <c r="AQ45" s="8">
        <f t="shared" si="31"/>
        <v>0</v>
      </c>
      <c r="AR45" s="8">
        <f t="shared" si="18"/>
        <v>696.346</v>
      </c>
      <c r="AT45" s="8">
        <v>22.98</v>
      </c>
      <c r="AU45" s="8">
        <v>22.98</v>
      </c>
      <c r="AW45" s="203">
        <v>23.79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23.79</v>
      </c>
      <c r="BD45" s="203">
        <v>23.79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23.79</v>
      </c>
      <c r="BL45" s="8">
        <f t="shared" si="21"/>
        <v>22.98</v>
      </c>
      <c r="BM45" s="8">
        <f t="shared" si="22"/>
        <v>22.98</v>
      </c>
      <c r="BN45" s="8">
        <f t="shared" si="23"/>
        <v>23.79</v>
      </c>
      <c r="BO45" s="8">
        <f t="shared" si="24"/>
        <v>23.79</v>
      </c>
      <c r="BP45" s="138">
        <f t="shared" si="25"/>
        <v>-0.80999999999999872</v>
      </c>
      <c r="BQ45" s="138">
        <f t="shared" si="26"/>
        <v>-0.80999999999999872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880</v>
      </c>
      <c r="G46" s="16">
        <f>'[3]23'!G48</f>
        <v>0</v>
      </c>
      <c r="H46" s="17">
        <f t="shared" si="27"/>
        <v>1200</v>
      </c>
      <c r="I46" s="15">
        <f>'[3]23'!J48</f>
        <v>320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423.92599999999999</v>
      </c>
      <c r="N46" s="16">
        <f>'[3]23'!O48</f>
        <v>0</v>
      </c>
      <c r="O46" s="17">
        <f t="shared" si="28"/>
        <v>743.92599999999993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423.92599999999999</v>
      </c>
      <c r="V46" s="16">
        <f t="shared" si="29"/>
        <v>0</v>
      </c>
      <c r="W46" s="17">
        <f t="shared" si="30"/>
        <v>743.92599999999993</v>
      </c>
      <c r="X46" s="8">
        <f t="shared" si="4"/>
        <v>23.79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23.79</v>
      </c>
      <c r="AE46" s="8">
        <f t="shared" si="11"/>
        <v>23.79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23.79</v>
      </c>
      <c r="AL46" s="8">
        <f t="shared" si="31"/>
        <v>272.41999999999996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423.92599999999999</v>
      </c>
      <c r="AQ46" s="8">
        <f t="shared" si="31"/>
        <v>0</v>
      </c>
      <c r="AR46" s="8">
        <f t="shared" si="18"/>
        <v>696.346</v>
      </c>
      <c r="AT46" s="8">
        <v>22.98</v>
      </c>
      <c r="AU46" s="8">
        <v>22.98</v>
      </c>
      <c r="AW46" s="203">
        <v>23.79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23.79</v>
      </c>
      <c r="BD46" s="203">
        <v>23.79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23.79</v>
      </c>
      <c r="BL46" s="8">
        <f t="shared" si="21"/>
        <v>22.98</v>
      </c>
      <c r="BM46" s="8">
        <f t="shared" si="22"/>
        <v>22.98</v>
      </c>
      <c r="BN46" s="8">
        <f t="shared" si="23"/>
        <v>23.79</v>
      </c>
      <c r="BO46" s="8">
        <f t="shared" si="24"/>
        <v>23.79</v>
      </c>
      <c r="BP46" s="138">
        <f t="shared" si="25"/>
        <v>-0.80999999999999872</v>
      </c>
      <c r="BQ46" s="138">
        <f t="shared" si="26"/>
        <v>-0.80999999999999872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880</v>
      </c>
      <c r="G47" s="16">
        <f>'[3]23'!G49</f>
        <v>0</v>
      </c>
      <c r="H47" s="17">
        <f t="shared" si="27"/>
        <v>1200</v>
      </c>
      <c r="I47" s="15">
        <f>'[3]23'!J49</f>
        <v>320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423.92599999999999</v>
      </c>
      <c r="N47" s="16">
        <f>'[3]23'!O49</f>
        <v>0</v>
      </c>
      <c r="O47" s="17">
        <f t="shared" si="28"/>
        <v>743.92599999999993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423.92599999999999</v>
      </c>
      <c r="V47" s="16">
        <f t="shared" si="29"/>
        <v>0</v>
      </c>
      <c r="W47" s="17">
        <f t="shared" si="30"/>
        <v>743.92599999999993</v>
      </c>
      <c r="X47" s="8">
        <f t="shared" si="4"/>
        <v>23.79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23.79</v>
      </c>
      <c r="AE47" s="8">
        <f t="shared" si="11"/>
        <v>23.79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23.79</v>
      </c>
      <c r="AL47" s="8">
        <f t="shared" si="31"/>
        <v>272.41999999999996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423.92599999999999</v>
      </c>
      <c r="AQ47" s="8">
        <f t="shared" si="31"/>
        <v>0</v>
      </c>
      <c r="AR47" s="8">
        <f t="shared" si="18"/>
        <v>696.346</v>
      </c>
      <c r="AT47" s="8">
        <v>22.98</v>
      </c>
      <c r="AU47" s="8">
        <v>22.98</v>
      </c>
      <c r="AW47" s="203">
        <v>23.79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23.79</v>
      </c>
      <c r="BD47" s="203">
        <v>23.79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23.79</v>
      </c>
      <c r="BL47" s="8">
        <f t="shared" si="21"/>
        <v>22.98</v>
      </c>
      <c r="BM47" s="8">
        <f t="shared" si="22"/>
        <v>22.98</v>
      </c>
      <c r="BN47" s="8">
        <f t="shared" si="23"/>
        <v>23.79</v>
      </c>
      <c r="BO47" s="8">
        <f t="shared" si="24"/>
        <v>23.79</v>
      </c>
      <c r="BP47" s="138">
        <f t="shared" si="25"/>
        <v>-0.80999999999999872</v>
      </c>
      <c r="BQ47" s="138">
        <f t="shared" si="26"/>
        <v>-0.80999999999999872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880</v>
      </c>
      <c r="G48" s="16">
        <f>'[3]23'!G50</f>
        <v>0</v>
      </c>
      <c r="H48" s="17">
        <f t="shared" si="27"/>
        <v>1200</v>
      </c>
      <c r="I48" s="15">
        <f>'[3]23'!J50</f>
        <v>320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423.92599999999999</v>
      </c>
      <c r="N48" s="16">
        <f>'[3]23'!O50</f>
        <v>0</v>
      </c>
      <c r="O48" s="17">
        <f t="shared" si="28"/>
        <v>743.92599999999993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423.92599999999999</v>
      </c>
      <c r="V48" s="16">
        <f t="shared" si="29"/>
        <v>0</v>
      </c>
      <c r="W48" s="17">
        <f t="shared" si="30"/>
        <v>743.92599999999993</v>
      </c>
      <c r="X48" s="8">
        <f t="shared" si="4"/>
        <v>23.79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23.79</v>
      </c>
      <c r="AE48" s="8">
        <f t="shared" si="11"/>
        <v>23.79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23.79</v>
      </c>
      <c r="AL48" s="8">
        <f t="shared" si="31"/>
        <v>272.41999999999996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423.92599999999999</v>
      </c>
      <c r="AQ48" s="8">
        <f t="shared" si="31"/>
        <v>0</v>
      </c>
      <c r="AR48" s="8">
        <f t="shared" si="18"/>
        <v>696.346</v>
      </c>
      <c r="AT48" s="8">
        <v>22.98</v>
      </c>
      <c r="AU48" s="8">
        <v>22.98</v>
      </c>
      <c r="AW48" s="203">
        <v>23.79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23.79</v>
      </c>
      <c r="BD48" s="203">
        <v>23.79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23.79</v>
      </c>
      <c r="BL48" s="8">
        <f t="shared" si="21"/>
        <v>22.98</v>
      </c>
      <c r="BM48" s="8">
        <f t="shared" si="22"/>
        <v>22.98</v>
      </c>
      <c r="BN48" s="8">
        <f t="shared" si="23"/>
        <v>23.79</v>
      </c>
      <c r="BO48" s="8">
        <f t="shared" si="24"/>
        <v>23.79</v>
      </c>
      <c r="BP48" s="138">
        <f t="shared" si="25"/>
        <v>-0.80999999999999872</v>
      </c>
      <c r="BQ48" s="138">
        <f t="shared" si="26"/>
        <v>-0.80999999999999872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880</v>
      </c>
      <c r="G49" s="16">
        <f>'[3]23'!G51</f>
        <v>0</v>
      </c>
      <c r="H49" s="17">
        <f t="shared" si="27"/>
        <v>1200</v>
      </c>
      <c r="I49" s="15">
        <f>'[3]23'!J51</f>
        <v>320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423.92599999999999</v>
      </c>
      <c r="N49" s="16">
        <f>'[3]23'!O51</f>
        <v>0</v>
      </c>
      <c r="O49" s="17">
        <f t="shared" si="28"/>
        <v>743.92599999999993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423.92599999999999</v>
      </c>
      <c r="V49" s="16">
        <f t="shared" si="29"/>
        <v>0</v>
      </c>
      <c r="W49" s="17">
        <f t="shared" si="30"/>
        <v>743.92599999999993</v>
      </c>
      <c r="X49" s="8">
        <f t="shared" si="4"/>
        <v>23.79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23.79</v>
      </c>
      <c r="AE49" s="8">
        <f t="shared" si="11"/>
        <v>23.79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23.79</v>
      </c>
      <c r="AL49" s="8">
        <f t="shared" si="31"/>
        <v>272.41999999999996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423.92599999999999</v>
      </c>
      <c r="AQ49" s="8">
        <f t="shared" si="31"/>
        <v>0</v>
      </c>
      <c r="AR49" s="8">
        <f t="shared" si="18"/>
        <v>696.346</v>
      </c>
      <c r="AT49" s="8">
        <v>22.98</v>
      </c>
      <c r="AU49" s="8">
        <v>22.98</v>
      </c>
      <c r="AW49" s="203">
        <v>23.79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23.79</v>
      </c>
      <c r="BD49" s="203">
        <v>23.79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23.79</v>
      </c>
      <c r="BL49" s="8">
        <f t="shared" si="21"/>
        <v>22.98</v>
      </c>
      <c r="BM49" s="8">
        <f t="shared" si="22"/>
        <v>22.98</v>
      </c>
      <c r="BN49" s="8">
        <f t="shared" si="23"/>
        <v>23.79</v>
      </c>
      <c r="BO49" s="8">
        <f t="shared" si="24"/>
        <v>23.79</v>
      </c>
      <c r="BP49" s="138">
        <f t="shared" si="25"/>
        <v>-0.80999999999999872</v>
      </c>
      <c r="BQ49" s="138">
        <f t="shared" si="26"/>
        <v>-0.80999999999999872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880</v>
      </c>
      <c r="G50" s="16">
        <f>'[3]23'!G52</f>
        <v>0</v>
      </c>
      <c r="H50" s="17">
        <f t="shared" si="27"/>
        <v>1200</v>
      </c>
      <c r="I50" s="15">
        <f>'[3]23'!J52</f>
        <v>320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423.92599999999999</v>
      </c>
      <c r="N50" s="16">
        <f>'[3]23'!O52</f>
        <v>0</v>
      </c>
      <c r="O50" s="17">
        <f t="shared" si="28"/>
        <v>743.92599999999993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423.92599999999999</v>
      </c>
      <c r="V50" s="16">
        <f t="shared" si="29"/>
        <v>0</v>
      </c>
      <c r="W50" s="17">
        <f t="shared" si="30"/>
        <v>743.92599999999993</v>
      </c>
      <c r="X50" s="8">
        <f t="shared" si="4"/>
        <v>23.79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23.79</v>
      </c>
      <c r="AE50" s="8">
        <f t="shared" si="11"/>
        <v>23.79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23.79</v>
      </c>
      <c r="AL50" s="8">
        <f t="shared" si="31"/>
        <v>272.41999999999996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423.92599999999999</v>
      </c>
      <c r="AQ50" s="8">
        <f t="shared" si="31"/>
        <v>0</v>
      </c>
      <c r="AR50" s="8">
        <f t="shared" si="18"/>
        <v>696.346</v>
      </c>
      <c r="AT50" s="8">
        <v>22.98</v>
      </c>
      <c r="AU50" s="8">
        <v>22.98</v>
      </c>
      <c r="AW50" s="203">
        <v>23.79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23.79</v>
      </c>
      <c r="BD50" s="203">
        <v>23.79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23.79</v>
      </c>
      <c r="BL50" s="8">
        <f t="shared" si="21"/>
        <v>22.98</v>
      </c>
      <c r="BM50" s="8">
        <f t="shared" si="22"/>
        <v>22.98</v>
      </c>
      <c r="BN50" s="8">
        <f t="shared" si="23"/>
        <v>23.79</v>
      </c>
      <c r="BO50" s="8">
        <f t="shared" si="24"/>
        <v>23.79</v>
      </c>
      <c r="BP50" s="138">
        <f t="shared" si="25"/>
        <v>-0.80999999999999872</v>
      </c>
      <c r="BQ50" s="138">
        <f t="shared" si="26"/>
        <v>-0.80999999999999872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880</v>
      </c>
      <c r="G51" s="16">
        <f>'[3]23'!G53</f>
        <v>0</v>
      </c>
      <c r="H51" s="17">
        <f t="shared" si="27"/>
        <v>1200</v>
      </c>
      <c r="I51" s="15">
        <f>'[3]23'!J53</f>
        <v>320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423.92599999999999</v>
      </c>
      <c r="N51" s="16">
        <f>'[3]23'!O53</f>
        <v>0</v>
      </c>
      <c r="O51" s="17">
        <f t="shared" si="28"/>
        <v>743.92599999999993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423.92599999999999</v>
      </c>
      <c r="V51" s="16">
        <f t="shared" si="29"/>
        <v>0</v>
      </c>
      <c r="W51" s="17">
        <f t="shared" si="30"/>
        <v>743.92599999999993</v>
      </c>
      <c r="X51" s="8">
        <f t="shared" si="4"/>
        <v>23.79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23.79</v>
      </c>
      <c r="AE51" s="8">
        <f t="shared" si="11"/>
        <v>23.79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23.79</v>
      </c>
      <c r="AL51" s="8">
        <f t="shared" si="31"/>
        <v>272.41999999999996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423.92599999999999</v>
      </c>
      <c r="AQ51" s="8">
        <f t="shared" si="31"/>
        <v>0</v>
      </c>
      <c r="AR51" s="8">
        <f t="shared" si="18"/>
        <v>696.346</v>
      </c>
      <c r="AT51" s="8">
        <v>22.98</v>
      </c>
      <c r="AU51" s="8">
        <v>22.98</v>
      </c>
      <c r="AW51" s="203">
        <v>23.79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23.79</v>
      </c>
      <c r="BD51" s="203">
        <v>23.79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23.79</v>
      </c>
      <c r="BL51" s="8">
        <f t="shared" si="21"/>
        <v>22.98</v>
      </c>
      <c r="BM51" s="8">
        <f t="shared" si="22"/>
        <v>22.98</v>
      </c>
      <c r="BN51" s="8">
        <f t="shared" si="23"/>
        <v>23.79</v>
      </c>
      <c r="BO51" s="8">
        <f t="shared" si="24"/>
        <v>23.79</v>
      </c>
      <c r="BP51" s="138">
        <f t="shared" si="25"/>
        <v>-0.80999999999999872</v>
      </c>
      <c r="BQ51" s="138">
        <f t="shared" si="26"/>
        <v>-0.80999999999999872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880</v>
      </c>
      <c r="G52" s="16">
        <f>'[3]23'!G54</f>
        <v>0</v>
      </c>
      <c r="H52" s="17">
        <f t="shared" si="27"/>
        <v>1200</v>
      </c>
      <c r="I52" s="15">
        <f>'[3]23'!J54</f>
        <v>320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423.92599999999999</v>
      </c>
      <c r="N52" s="16">
        <f>'[3]23'!O54</f>
        <v>0</v>
      </c>
      <c r="O52" s="17">
        <f t="shared" si="28"/>
        <v>743.92599999999993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423.92599999999999</v>
      </c>
      <c r="V52" s="16">
        <f t="shared" si="29"/>
        <v>0</v>
      </c>
      <c r="W52" s="17">
        <f t="shared" si="30"/>
        <v>743.92599999999993</v>
      </c>
      <c r="X52" s="8">
        <f t="shared" si="4"/>
        <v>23.79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23.79</v>
      </c>
      <c r="AE52" s="8">
        <f t="shared" si="11"/>
        <v>23.79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23.79</v>
      </c>
      <c r="AL52" s="8">
        <f t="shared" si="31"/>
        <v>272.41999999999996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423.92599999999999</v>
      </c>
      <c r="AQ52" s="8">
        <f t="shared" si="31"/>
        <v>0</v>
      </c>
      <c r="AR52" s="8">
        <f t="shared" si="18"/>
        <v>696.346</v>
      </c>
      <c r="AT52" s="8">
        <v>22.98</v>
      </c>
      <c r="AU52" s="8">
        <v>22.98</v>
      </c>
      <c r="AW52" s="203">
        <v>23.79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23.79</v>
      </c>
      <c r="BD52" s="203">
        <v>23.79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23.79</v>
      </c>
      <c r="BL52" s="8">
        <f t="shared" si="21"/>
        <v>22.98</v>
      </c>
      <c r="BM52" s="8">
        <f t="shared" si="22"/>
        <v>22.98</v>
      </c>
      <c r="BN52" s="8">
        <f t="shared" si="23"/>
        <v>23.79</v>
      </c>
      <c r="BO52" s="8">
        <f t="shared" si="24"/>
        <v>23.79</v>
      </c>
      <c r="BP52" s="138">
        <f t="shared" si="25"/>
        <v>-0.80999999999999872</v>
      </c>
      <c r="BQ52" s="138">
        <f t="shared" si="26"/>
        <v>-0.80999999999999872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880</v>
      </c>
      <c r="G53" s="16">
        <f>'[3]23'!G55</f>
        <v>0</v>
      </c>
      <c r="H53" s="17">
        <f t="shared" si="27"/>
        <v>1200</v>
      </c>
      <c r="I53" s="15">
        <f>'[3]23'!J55</f>
        <v>320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423.92599999999999</v>
      </c>
      <c r="N53" s="16">
        <f>'[3]23'!O55</f>
        <v>0</v>
      </c>
      <c r="O53" s="17">
        <f t="shared" si="28"/>
        <v>743.92599999999993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423.92599999999999</v>
      </c>
      <c r="V53" s="16">
        <f t="shared" si="29"/>
        <v>0</v>
      </c>
      <c r="W53" s="17">
        <f t="shared" si="30"/>
        <v>743.92599999999993</v>
      </c>
      <c r="X53" s="8">
        <f t="shared" si="4"/>
        <v>23.79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23.79</v>
      </c>
      <c r="AE53" s="8">
        <f t="shared" si="11"/>
        <v>23.79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23.79</v>
      </c>
      <c r="AL53" s="8">
        <f t="shared" si="31"/>
        <v>272.41999999999996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423.92599999999999</v>
      </c>
      <c r="AQ53" s="8">
        <f t="shared" si="31"/>
        <v>0</v>
      </c>
      <c r="AR53" s="8">
        <f t="shared" si="18"/>
        <v>696.346</v>
      </c>
      <c r="AT53" s="8">
        <v>22.98</v>
      </c>
      <c r="AU53" s="8">
        <v>22.98</v>
      </c>
      <c r="AW53" s="203">
        <v>23.79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23.79</v>
      </c>
      <c r="BD53" s="203">
        <v>23.79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23.79</v>
      </c>
      <c r="BL53" s="8">
        <f t="shared" si="21"/>
        <v>22.98</v>
      </c>
      <c r="BM53" s="8">
        <f t="shared" si="22"/>
        <v>22.98</v>
      </c>
      <c r="BN53" s="8">
        <f t="shared" si="23"/>
        <v>23.79</v>
      </c>
      <c r="BO53" s="8">
        <f t="shared" si="24"/>
        <v>23.79</v>
      </c>
      <c r="BP53" s="138">
        <f t="shared" si="25"/>
        <v>-0.80999999999999872</v>
      </c>
      <c r="BQ53" s="138">
        <f t="shared" si="26"/>
        <v>-0.80999999999999872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880</v>
      </c>
      <c r="G54" s="16">
        <f>'[3]23'!G56</f>
        <v>0</v>
      </c>
      <c r="H54" s="17">
        <f t="shared" si="27"/>
        <v>1200</v>
      </c>
      <c r="I54" s="15">
        <f>'[3]23'!J56</f>
        <v>320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423.92599999999999</v>
      </c>
      <c r="N54" s="16">
        <f>'[3]23'!O56</f>
        <v>0</v>
      </c>
      <c r="O54" s="17">
        <f t="shared" si="28"/>
        <v>743.92599999999993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423.92599999999999</v>
      </c>
      <c r="V54" s="16">
        <f t="shared" si="29"/>
        <v>0</v>
      </c>
      <c r="W54" s="17">
        <f t="shared" si="30"/>
        <v>743.92599999999993</v>
      </c>
      <c r="X54" s="8">
        <f t="shared" si="4"/>
        <v>23.79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23.79</v>
      </c>
      <c r="AE54" s="8">
        <f t="shared" si="11"/>
        <v>23.79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23.79</v>
      </c>
      <c r="AL54" s="8">
        <f t="shared" si="31"/>
        <v>272.41999999999996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423.92599999999999</v>
      </c>
      <c r="AQ54" s="8">
        <f t="shared" si="31"/>
        <v>0</v>
      </c>
      <c r="AR54" s="8">
        <f t="shared" si="18"/>
        <v>696.346</v>
      </c>
      <c r="AT54" s="8">
        <v>22.98</v>
      </c>
      <c r="AU54" s="8">
        <v>22.98</v>
      </c>
      <c r="AW54" s="203">
        <v>23.79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23.79</v>
      </c>
      <c r="BD54" s="203">
        <v>23.79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23.79</v>
      </c>
      <c r="BL54" s="8">
        <f t="shared" si="21"/>
        <v>22.98</v>
      </c>
      <c r="BM54" s="8">
        <f t="shared" si="22"/>
        <v>22.98</v>
      </c>
      <c r="BN54" s="8">
        <f t="shared" si="23"/>
        <v>23.79</v>
      </c>
      <c r="BO54" s="8">
        <f t="shared" si="24"/>
        <v>23.79</v>
      </c>
      <c r="BP54" s="138">
        <f t="shared" si="25"/>
        <v>-0.80999999999999872</v>
      </c>
      <c r="BQ54" s="138">
        <f t="shared" si="26"/>
        <v>-0.80999999999999872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880</v>
      </c>
      <c r="G55" s="16">
        <f>'[3]23'!G57</f>
        <v>0</v>
      </c>
      <c r="H55" s="17">
        <f t="shared" si="27"/>
        <v>1200</v>
      </c>
      <c r="I55" s="15">
        <f>'[3]23'!J57</f>
        <v>320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423.92599999999999</v>
      </c>
      <c r="N55" s="16">
        <f>'[3]23'!O57</f>
        <v>0</v>
      </c>
      <c r="O55" s="17">
        <f t="shared" si="28"/>
        <v>743.92599999999993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423.92599999999999</v>
      </c>
      <c r="V55" s="16">
        <f t="shared" si="29"/>
        <v>0</v>
      </c>
      <c r="W55" s="17">
        <f t="shared" si="30"/>
        <v>743.92599999999993</v>
      </c>
      <c r="X55" s="8">
        <f t="shared" si="4"/>
        <v>23.79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23.79</v>
      </c>
      <c r="AE55" s="8">
        <f t="shared" si="11"/>
        <v>23.79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23.79</v>
      </c>
      <c r="AL55" s="8">
        <f t="shared" si="31"/>
        <v>272.41999999999996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423.92599999999999</v>
      </c>
      <c r="AQ55" s="8">
        <f t="shared" si="31"/>
        <v>0</v>
      </c>
      <c r="AR55" s="8">
        <f t="shared" si="18"/>
        <v>696.346</v>
      </c>
      <c r="AT55" s="8">
        <v>22.98</v>
      </c>
      <c r="AU55" s="8">
        <v>22.98</v>
      </c>
      <c r="AW55" s="203">
        <v>23.79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23.79</v>
      </c>
      <c r="BD55" s="203">
        <v>23.79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23.79</v>
      </c>
      <c r="BL55" s="8">
        <f t="shared" si="21"/>
        <v>22.98</v>
      </c>
      <c r="BM55" s="8">
        <f t="shared" si="22"/>
        <v>22.98</v>
      </c>
      <c r="BN55" s="8">
        <f t="shared" si="23"/>
        <v>23.79</v>
      </c>
      <c r="BO55" s="8">
        <f t="shared" si="24"/>
        <v>23.79</v>
      </c>
      <c r="BP55" s="138">
        <f t="shared" si="25"/>
        <v>-0.80999999999999872</v>
      </c>
      <c r="BQ55" s="138">
        <f t="shared" si="26"/>
        <v>-0.80999999999999872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880</v>
      </c>
      <c r="G56" s="16">
        <f>'[3]23'!G58</f>
        <v>0</v>
      </c>
      <c r="H56" s="17">
        <f t="shared" si="27"/>
        <v>1200</v>
      </c>
      <c r="I56" s="15">
        <f>'[3]23'!J58</f>
        <v>320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423.92599999999999</v>
      </c>
      <c r="N56" s="16">
        <f>'[3]23'!O58</f>
        <v>0</v>
      </c>
      <c r="O56" s="17">
        <f t="shared" si="28"/>
        <v>743.92599999999993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423.92599999999999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743.92599999999993</v>
      </c>
      <c r="X56" s="8">
        <f t="shared" si="4"/>
        <v>23.79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23.79</v>
      </c>
      <c r="AE56" s="8">
        <f t="shared" si="11"/>
        <v>23.79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23.79</v>
      </c>
      <c r="AL56" s="8">
        <f t="shared" si="31"/>
        <v>272.41999999999996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423.92599999999999</v>
      </c>
      <c r="AQ56" s="8">
        <f t="shared" si="31"/>
        <v>0</v>
      </c>
      <c r="AR56" s="8">
        <f t="shared" si="18"/>
        <v>696.346</v>
      </c>
      <c r="AT56" s="8">
        <v>22.98</v>
      </c>
      <c r="AU56" s="8">
        <v>22.98</v>
      </c>
      <c r="AW56" s="203">
        <v>23.79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23.79</v>
      </c>
      <c r="BD56" s="203">
        <v>23.79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23.79</v>
      </c>
      <c r="BL56" s="8">
        <f t="shared" si="21"/>
        <v>22.98</v>
      </c>
      <c r="BM56" s="8">
        <f t="shared" si="22"/>
        <v>22.98</v>
      </c>
      <c r="BN56" s="8">
        <f t="shared" si="23"/>
        <v>23.79</v>
      </c>
      <c r="BO56" s="8">
        <f t="shared" si="24"/>
        <v>23.79</v>
      </c>
      <c r="BP56" s="138">
        <f t="shared" si="25"/>
        <v>-0.80999999999999872</v>
      </c>
      <c r="BQ56" s="138">
        <f t="shared" si="26"/>
        <v>-0.80999999999999872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880</v>
      </c>
      <c r="G57" s="16">
        <f>'[3]23'!G59</f>
        <v>0</v>
      </c>
      <c r="H57" s="17">
        <f t="shared" si="27"/>
        <v>1200</v>
      </c>
      <c r="I57" s="15">
        <f>'[3]23'!J59</f>
        <v>320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423.92599999999999</v>
      </c>
      <c r="N57" s="16">
        <f>'[3]23'!O59</f>
        <v>0</v>
      </c>
      <c r="O57" s="17">
        <f t="shared" si="28"/>
        <v>743.92599999999993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423.92599999999999</v>
      </c>
      <c r="V57" s="16">
        <f t="shared" si="32"/>
        <v>0</v>
      </c>
      <c r="W57" s="17">
        <f t="shared" si="30"/>
        <v>743.92599999999993</v>
      </c>
      <c r="X57" s="8">
        <f t="shared" si="4"/>
        <v>23.79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23.79</v>
      </c>
      <c r="AE57" s="8">
        <f t="shared" si="11"/>
        <v>23.79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23.79</v>
      </c>
      <c r="AL57" s="8">
        <f t="shared" si="31"/>
        <v>272.41999999999996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423.92599999999999</v>
      </c>
      <c r="AQ57" s="8">
        <f t="shared" si="31"/>
        <v>0</v>
      </c>
      <c r="AR57" s="8">
        <f t="shared" si="18"/>
        <v>696.346</v>
      </c>
      <c r="AT57" s="8">
        <v>22.98</v>
      </c>
      <c r="AU57" s="8">
        <v>22.98</v>
      </c>
      <c r="AW57" s="203">
        <v>23.79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23.79</v>
      </c>
      <c r="BD57" s="203">
        <v>23.79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23.79</v>
      </c>
      <c r="BL57" s="8">
        <f t="shared" si="21"/>
        <v>22.98</v>
      </c>
      <c r="BM57" s="8">
        <f t="shared" si="22"/>
        <v>22.98</v>
      </c>
      <c r="BN57" s="8">
        <f t="shared" si="23"/>
        <v>23.79</v>
      </c>
      <c r="BO57" s="8">
        <f t="shared" si="24"/>
        <v>23.79</v>
      </c>
      <c r="BP57" s="138">
        <f t="shared" si="25"/>
        <v>-0.80999999999999872</v>
      </c>
      <c r="BQ57" s="138">
        <f t="shared" si="26"/>
        <v>-0.80999999999999872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880</v>
      </c>
      <c r="G58" s="16">
        <f>'[3]23'!G60</f>
        <v>0</v>
      </c>
      <c r="H58" s="17">
        <f t="shared" si="27"/>
        <v>1200</v>
      </c>
      <c r="I58" s="15">
        <f>'[3]23'!J60</f>
        <v>320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423.92599999999999</v>
      </c>
      <c r="N58" s="16">
        <f>'[3]23'!O60</f>
        <v>0</v>
      </c>
      <c r="O58" s="17">
        <f t="shared" si="28"/>
        <v>743.92599999999993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423.92599999999999</v>
      </c>
      <c r="V58" s="16">
        <f t="shared" si="32"/>
        <v>0</v>
      </c>
      <c r="W58" s="17">
        <f t="shared" si="30"/>
        <v>743.92599999999993</v>
      </c>
      <c r="X58" s="8">
        <f t="shared" si="4"/>
        <v>23.79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23.79</v>
      </c>
      <c r="AE58" s="8">
        <f t="shared" si="11"/>
        <v>23.79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23.79</v>
      </c>
      <c r="AL58" s="8">
        <f t="shared" si="31"/>
        <v>272.41999999999996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423.92599999999999</v>
      </c>
      <c r="AQ58" s="8">
        <f t="shared" si="31"/>
        <v>0</v>
      </c>
      <c r="AR58" s="8">
        <f t="shared" si="18"/>
        <v>696.346</v>
      </c>
      <c r="AT58" s="8">
        <v>22.98</v>
      </c>
      <c r="AU58" s="8">
        <v>22.98</v>
      </c>
      <c r="AW58" s="203">
        <v>23.79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23.79</v>
      </c>
      <c r="BD58" s="203">
        <v>23.79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23.79</v>
      </c>
      <c r="BL58" s="8">
        <f t="shared" si="21"/>
        <v>22.98</v>
      </c>
      <c r="BM58" s="8">
        <f t="shared" si="22"/>
        <v>22.98</v>
      </c>
      <c r="BN58" s="8">
        <f t="shared" si="23"/>
        <v>23.79</v>
      </c>
      <c r="BO58" s="8">
        <f t="shared" si="24"/>
        <v>23.79</v>
      </c>
      <c r="BP58" s="138">
        <f t="shared" si="25"/>
        <v>-0.80999999999999872</v>
      </c>
      <c r="BQ58" s="138">
        <f t="shared" si="26"/>
        <v>-0.80999999999999872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880</v>
      </c>
      <c r="G59" s="16">
        <f>'[3]23'!G61</f>
        <v>0</v>
      </c>
      <c r="H59" s="17">
        <f t="shared" si="27"/>
        <v>1200</v>
      </c>
      <c r="I59" s="15">
        <f>'[3]23'!J61</f>
        <v>320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423.92599999999999</v>
      </c>
      <c r="N59" s="16">
        <f>'[3]23'!O61</f>
        <v>0</v>
      </c>
      <c r="O59" s="17">
        <f t="shared" si="28"/>
        <v>743.92599999999993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423.92599999999999</v>
      </c>
      <c r="V59" s="16">
        <f t="shared" si="32"/>
        <v>0</v>
      </c>
      <c r="W59" s="17">
        <f t="shared" si="30"/>
        <v>743.92599999999993</v>
      </c>
      <c r="X59" s="8">
        <f t="shared" si="4"/>
        <v>23.79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23.79</v>
      </c>
      <c r="AE59" s="8">
        <f t="shared" si="11"/>
        <v>23.79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23.79</v>
      </c>
      <c r="AL59" s="8">
        <f t="shared" si="31"/>
        <v>272.41999999999996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423.92599999999999</v>
      </c>
      <c r="AQ59" s="8">
        <f t="shared" si="31"/>
        <v>0</v>
      </c>
      <c r="AR59" s="8">
        <f t="shared" si="18"/>
        <v>696.346</v>
      </c>
      <c r="AT59" s="8">
        <v>22.98</v>
      </c>
      <c r="AU59" s="8">
        <v>22.98</v>
      </c>
      <c r="AW59" s="203">
        <v>23.79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23.79</v>
      </c>
      <c r="BD59" s="203">
        <v>23.79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23.79</v>
      </c>
      <c r="BL59" s="8">
        <f t="shared" si="21"/>
        <v>22.98</v>
      </c>
      <c r="BM59" s="8">
        <f t="shared" si="22"/>
        <v>22.98</v>
      </c>
      <c r="BN59" s="8">
        <f t="shared" si="23"/>
        <v>23.79</v>
      </c>
      <c r="BO59" s="8">
        <f t="shared" si="24"/>
        <v>23.79</v>
      </c>
      <c r="BP59" s="138">
        <f t="shared" si="25"/>
        <v>-0.80999999999999872</v>
      </c>
      <c r="BQ59" s="138">
        <f t="shared" si="26"/>
        <v>-0.80999999999999872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880</v>
      </c>
      <c r="G60" s="16">
        <f>'[3]23'!G62</f>
        <v>0</v>
      </c>
      <c r="H60" s="17">
        <f t="shared" si="27"/>
        <v>1200</v>
      </c>
      <c r="I60" s="15">
        <f>'[3]23'!J62</f>
        <v>320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423.92599999999999</v>
      </c>
      <c r="N60" s="16">
        <f>'[3]23'!O62</f>
        <v>0</v>
      </c>
      <c r="O60" s="17">
        <f t="shared" si="28"/>
        <v>743.92599999999993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423.92599999999999</v>
      </c>
      <c r="V60" s="16">
        <f t="shared" si="32"/>
        <v>0</v>
      </c>
      <c r="W60" s="17">
        <f t="shared" si="30"/>
        <v>743.92599999999993</v>
      </c>
      <c r="X60" s="8">
        <f t="shared" si="4"/>
        <v>23.79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23.79</v>
      </c>
      <c r="AE60" s="8">
        <f t="shared" si="11"/>
        <v>23.79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23.79</v>
      </c>
      <c r="AL60" s="8">
        <f t="shared" si="31"/>
        <v>272.41999999999996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423.92599999999999</v>
      </c>
      <c r="AQ60" s="8">
        <f t="shared" si="31"/>
        <v>0</v>
      </c>
      <c r="AR60" s="8">
        <f t="shared" si="18"/>
        <v>696.346</v>
      </c>
      <c r="AT60" s="8">
        <v>22.98</v>
      </c>
      <c r="AU60" s="8">
        <v>22.98</v>
      </c>
      <c r="AW60" s="203">
        <v>23.79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23.79</v>
      </c>
      <c r="BD60" s="203">
        <v>23.79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23.79</v>
      </c>
      <c r="BL60" s="8">
        <f t="shared" si="21"/>
        <v>22.98</v>
      </c>
      <c r="BM60" s="8">
        <f t="shared" si="22"/>
        <v>22.98</v>
      </c>
      <c r="BN60" s="8">
        <f t="shared" si="23"/>
        <v>23.79</v>
      </c>
      <c r="BO60" s="8">
        <f t="shared" si="24"/>
        <v>23.79</v>
      </c>
      <c r="BP60" s="138">
        <f t="shared" si="25"/>
        <v>-0.80999999999999872</v>
      </c>
      <c r="BQ60" s="138">
        <f t="shared" si="26"/>
        <v>-0.80999999999999872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880</v>
      </c>
      <c r="G61" s="16">
        <f>'[3]23'!G63</f>
        <v>0</v>
      </c>
      <c r="H61" s="17">
        <f t="shared" si="27"/>
        <v>1200</v>
      </c>
      <c r="I61" s="15">
        <f>'[3]23'!J63</f>
        <v>320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423.92599999999999</v>
      </c>
      <c r="N61" s="16">
        <f>'[3]23'!O63</f>
        <v>0</v>
      </c>
      <c r="O61" s="17">
        <f t="shared" si="28"/>
        <v>743.92599999999993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423.92599999999999</v>
      </c>
      <c r="V61" s="16">
        <f t="shared" si="32"/>
        <v>0</v>
      </c>
      <c r="W61" s="17">
        <f t="shared" si="30"/>
        <v>743.92599999999993</v>
      </c>
      <c r="X61" s="8">
        <f t="shared" si="4"/>
        <v>23.79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23.79</v>
      </c>
      <c r="AE61" s="8">
        <f t="shared" si="11"/>
        <v>23.79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23.79</v>
      </c>
      <c r="AL61" s="8">
        <f t="shared" si="31"/>
        <v>272.41999999999996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423.92599999999999</v>
      </c>
      <c r="AQ61" s="8">
        <f t="shared" si="34"/>
        <v>0</v>
      </c>
      <c r="AR61" s="8">
        <f t="shared" si="18"/>
        <v>696.346</v>
      </c>
      <c r="AT61" s="8">
        <v>22.98</v>
      </c>
      <c r="AU61" s="8">
        <v>22.98</v>
      </c>
      <c r="AW61" s="203">
        <v>23.79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23.79</v>
      </c>
      <c r="BD61" s="203">
        <v>23.79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23.79</v>
      </c>
      <c r="BL61" s="8">
        <f t="shared" si="21"/>
        <v>22.98</v>
      </c>
      <c r="BM61" s="8">
        <f t="shared" si="22"/>
        <v>22.98</v>
      </c>
      <c r="BN61" s="8">
        <f t="shared" si="23"/>
        <v>23.79</v>
      </c>
      <c r="BO61" s="8">
        <f t="shared" si="24"/>
        <v>23.79</v>
      </c>
      <c r="BP61" s="138">
        <f t="shared" si="25"/>
        <v>-0.80999999999999872</v>
      </c>
      <c r="BQ61" s="138">
        <f t="shared" si="26"/>
        <v>-0.80999999999999872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880</v>
      </c>
      <c r="G62" s="16">
        <f>'[3]23'!G64</f>
        <v>0</v>
      </c>
      <c r="H62" s="17">
        <f t="shared" si="27"/>
        <v>1200</v>
      </c>
      <c r="I62" s="15">
        <f>'[3]23'!J64</f>
        <v>320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423.92599999999999</v>
      </c>
      <c r="N62" s="16">
        <f>'[3]23'!O64</f>
        <v>0</v>
      </c>
      <c r="O62" s="17">
        <f t="shared" si="28"/>
        <v>743.92599999999993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423.92599999999999</v>
      </c>
      <c r="V62" s="16">
        <f t="shared" si="32"/>
        <v>0</v>
      </c>
      <c r="W62" s="17">
        <f t="shared" si="30"/>
        <v>743.92599999999993</v>
      </c>
      <c r="X62" s="8">
        <f t="shared" si="4"/>
        <v>23.79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23.79</v>
      </c>
      <c r="AE62" s="8">
        <f t="shared" si="11"/>
        <v>23.79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23.79</v>
      </c>
      <c r="AL62" s="8">
        <f t="shared" ref="AL62:AN98" si="35">Q62-X62-AE62</f>
        <v>272.41999999999996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423.92599999999999</v>
      </c>
      <c r="AQ62" s="8">
        <f t="shared" si="34"/>
        <v>0</v>
      </c>
      <c r="AR62" s="8">
        <f t="shared" si="18"/>
        <v>696.346</v>
      </c>
      <c r="AT62" s="8">
        <v>22.98</v>
      </c>
      <c r="AU62" s="8">
        <v>22.98</v>
      </c>
      <c r="AW62" s="203">
        <v>23.79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23.79</v>
      </c>
      <c r="BD62" s="203">
        <v>23.79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23.79</v>
      </c>
      <c r="BL62" s="8">
        <f t="shared" si="21"/>
        <v>22.98</v>
      </c>
      <c r="BM62" s="8">
        <f t="shared" si="22"/>
        <v>22.98</v>
      </c>
      <c r="BN62" s="8">
        <f t="shared" si="23"/>
        <v>23.79</v>
      </c>
      <c r="BO62" s="8">
        <f t="shared" si="24"/>
        <v>23.79</v>
      </c>
      <c r="BP62" s="138">
        <f t="shared" si="25"/>
        <v>-0.80999999999999872</v>
      </c>
      <c r="BQ62" s="138">
        <f t="shared" si="26"/>
        <v>-0.80999999999999872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880</v>
      </c>
      <c r="G63" s="16">
        <f>'[3]23'!G65</f>
        <v>0</v>
      </c>
      <c r="H63" s="17">
        <f t="shared" si="27"/>
        <v>1200</v>
      </c>
      <c r="I63" s="15">
        <f>'[3]23'!J65</f>
        <v>320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423.92599999999999</v>
      </c>
      <c r="N63" s="16">
        <f>'[3]23'!O65</f>
        <v>0</v>
      </c>
      <c r="O63" s="17">
        <f t="shared" si="28"/>
        <v>743.92599999999993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423.92599999999999</v>
      </c>
      <c r="V63" s="16">
        <f t="shared" si="32"/>
        <v>0</v>
      </c>
      <c r="W63" s="17">
        <f t="shared" si="30"/>
        <v>743.92599999999993</v>
      </c>
      <c r="X63" s="8">
        <f t="shared" si="4"/>
        <v>23.79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23.79</v>
      </c>
      <c r="AE63" s="8">
        <f t="shared" si="11"/>
        <v>23.79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23.79</v>
      </c>
      <c r="AL63" s="8">
        <f t="shared" si="35"/>
        <v>272.41999999999996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423.92599999999999</v>
      </c>
      <c r="AQ63" s="8">
        <f t="shared" si="34"/>
        <v>0</v>
      </c>
      <c r="AR63" s="8">
        <f t="shared" si="18"/>
        <v>696.346</v>
      </c>
      <c r="AT63" s="8">
        <v>22.98</v>
      </c>
      <c r="AU63" s="8">
        <v>22.98</v>
      </c>
      <c r="AW63" s="203">
        <v>23.79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23.79</v>
      </c>
      <c r="BD63" s="203">
        <v>23.79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23.79</v>
      </c>
      <c r="BL63" s="8">
        <f t="shared" si="21"/>
        <v>22.98</v>
      </c>
      <c r="BM63" s="8">
        <f t="shared" si="22"/>
        <v>22.98</v>
      </c>
      <c r="BN63" s="8">
        <f t="shared" si="23"/>
        <v>23.79</v>
      </c>
      <c r="BO63" s="8">
        <f t="shared" si="24"/>
        <v>23.79</v>
      </c>
      <c r="BP63" s="138">
        <f t="shared" si="25"/>
        <v>-0.80999999999999872</v>
      </c>
      <c r="BQ63" s="138">
        <f t="shared" si="26"/>
        <v>-0.80999999999999872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880</v>
      </c>
      <c r="G64" s="16">
        <f>'[3]23'!G66</f>
        <v>0</v>
      </c>
      <c r="H64" s="17">
        <f t="shared" si="27"/>
        <v>1200</v>
      </c>
      <c r="I64" s="15">
        <f>'[3]23'!J66</f>
        <v>320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423.92599999999999</v>
      </c>
      <c r="N64" s="16">
        <f>'[3]23'!O66</f>
        <v>0</v>
      </c>
      <c r="O64" s="17">
        <f t="shared" si="28"/>
        <v>743.92599999999993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423.92599999999999</v>
      </c>
      <c r="V64" s="16">
        <f t="shared" si="32"/>
        <v>0</v>
      </c>
      <c r="W64" s="17">
        <f t="shared" si="30"/>
        <v>743.92599999999993</v>
      </c>
      <c r="X64" s="8">
        <f t="shared" si="4"/>
        <v>23.79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23.79</v>
      </c>
      <c r="AE64" s="8">
        <f t="shared" si="11"/>
        <v>23.79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23.79</v>
      </c>
      <c r="AL64" s="8">
        <f t="shared" si="35"/>
        <v>272.41999999999996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423.92599999999999</v>
      </c>
      <c r="AQ64" s="8">
        <f t="shared" si="34"/>
        <v>0</v>
      </c>
      <c r="AR64" s="8">
        <f t="shared" si="18"/>
        <v>696.346</v>
      </c>
      <c r="AT64" s="8">
        <v>22.98</v>
      </c>
      <c r="AU64" s="8">
        <v>22.98</v>
      </c>
      <c r="AW64" s="203">
        <v>23.79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23.79</v>
      </c>
      <c r="BD64" s="203">
        <v>23.79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23.79</v>
      </c>
      <c r="BL64" s="8">
        <f t="shared" si="21"/>
        <v>22.98</v>
      </c>
      <c r="BM64" s="8">
        <f t="shared" si="22"/>
        <v>22.98</v>
      </c>
      <c r="BN64" s="8">
        <f t="shared" si="23"/>
        <v>23.79</v>
      </c>
      <c r="BO64" s="8">
        <f t="shared" si="24"/>
        <v>23.79</v>
      </c>
      <c r="BP64" s="138">
        <f t="shared" si="25"/>
        <v>-0.80999999999999872</v>
      </c>
      <c r="BQ64" s="138">
        <f t="shared" si="26"/>
        <v>-0.80999999999999872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880</v>
      </c>
      <c r="G65" s="16">
        <f>'[3]23'!G67</f>
        <v>0</v>
      </c>
      <c r="H65" s="17">
        <f t="shared" si="27"/>
        <v>1200</v>
      </c>
      <c r="I65" s="15">
        <f>'[3]23'!J67</f>
        <v>320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423.92599999999999</v>
      </c>
      <c r="N65" s="16">
        <f>'[3]23'!O67</f>
        <v>0</v>
      </c>
      <c r="O65" s="17">
        <f t="shared" si="28"/>
        <v>743.92599999999993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423.92599999999999</v>
      </c>
      <c r="V65" s="16">
        <f t="shared" si="32"/>
        <v>0</v>
      </c>
      <c r="W65" s="17">
        <f t="shared" si="30"/>
        <v>743.92599999999993</v>
      </c>
      <c r="X65" s="8">
        <f t="shared" si="4"/>
        <v>23.79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23.79</v>
      </c>
      <c r="AE65" s="8">
        <f t="shared" si="11"/>
        <v>23.79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23.79</v>
      </c>
      <c r="AL65" s="8">
        <f t="shared" si="35"/>
        <v>272.41999999999996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423.92599999999999</v>
      </c>
      <c r="AQ65" s="8">
        <f t="shared" si="34"/>
        <v>0</v>
      </c>
      <c r="AR65" s="8">
        <f t="shared" si="18"/>
        <v>696.346</v>
      </c>
      <c r="AT65" s="8">
        <v>22.98</v>
      </c>
      <c r="AU65" s="8">
        <v>22.98</v>
      </c>
      <c r="AW65" s="203">
        <v>23.79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23.79</v>
      </c>
      <c r="BD65" s="203">
        <v>23.79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23.79</v>
      </c>
      <c r="BL65" s="8">
        <f t="shared" si="21"/>
        <v>22.98</v>
      </c>
      <c r="BM65" s="8">
        <f t="shared" si="22"/>
        <v>22.98</v>
      </c>
      <c r="BN65" s="8">
        <f t="shared" si="23"/>
        <v>23.79</v>
      </c>
      <c r="BO65" s="8">
        <f t="shared" si="24"/>
        <v>23.79</v>
      </c>
      <c r="BP65" s="138">
        <f t="shared" si="25"/>
        <v>-0.80999999999999872</v>
      </c>
      <c r="BQ65" s="138">
        <f t="shared" si="26"/>
        <v>-0.80999999999999872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880</v>
      </c>
      <c r="G66" s="16">
        <f>'[3]23'!G68</f>
        <v>0</v>
      </c>
      <c r="H66" s="17">
        <f t="shared" si="27"/>
        <v>1200</v>
      </c>
      <c r="I66" s="15">
        <f>'[3]23'!J68</f>
        <v>320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423.92599999999999</v>
      </c>
      <c r="N66" s="16">
        <f>'[3]23'!O68</f>
        <v>0</v>
      </c>
      <c r="O66" s="17">
        <f t="shared" si="28"/>
        <v>743.92599999999993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423.92599999999999</v>
      </c>
      <c r="V66" s="16">
        <f t="shared" si="32"/>
        <v>0</v>
      </c>
      <c r="W66" s="17">
        <f t="shared" si="30"/>
        <v>743.92599999999993</v>
      </c>
      <c r="X66" s="8">
        <f t="shared" si="4"/>
        <v>23.79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23.79</v>
      </c>
      <c r="AE66" s="8">
        <f t="shared" si="11"/>
        <v>23.79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23.79</v>
      </c>
      <c r="AL66" s="8">
        <f t="shared" si="35"/>
        <v>272.41999999999996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423.92599999999999</v>
      </c>
      <c r="AQ66" s="8">
        <f t="shared" si="34"/>
        <v>0</v>
      </c>
      <c r="AR66" s="8">
        <f t="shared" si="18"/>
        <v>696.346</v>
      </c>
      <c r="AT66" s="8">
        <v>22.98</v>
      </c>
      <c r="AU66" s="8">
        <v>22.98</v>
      </c>
      <c r="AW66" s="203">
        <v>23.79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23.79</v>
      </c>
      <c r="BD66" s="203">
        <v>23.79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23.79</v>
      </c>
      <c r="BL66" s="8">
        <f t="shared" si="21"/>
        <v>22.98</v>
      </c>
      <c r="BM66" s="8">
        <f t="shared" si="22"/>
        <v>22.98</v>
      </c>
      <c r="BN66" s="8">
        <f t="shared" si="23"/>
        <v>23.79</v>
      </c>
      <c r="BO66" s="8">
        <f t="shared" si="24"/>
        <v>23.79</v>
      </c>
      <c r="BP66" s="138">
        <f t="shared" si="25"/>
        <v>-0.80999999999999872</v>
      </c>
      <c r="BQ66" s="138">
        <f t="shared" si="26"/>
        <v>-0.80999999999999872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880</v>
      </c>
      <c r="G67" s="16">
        <f>'[3]23'!G69</f>
        <v>0</v>
      </c>
      <c r="H67" s="17">
        <f t="shared" si="27"/>
        <v>1200</v>
      </c>
      <c r="I67" s="15">
        <f>'[3]23'!J69</f>
        <v>320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423.92599999999999</v>
      </c>
      <c r="N67" s="16">
        <f>'[3]23'!O69</f>
        <v>0</v>
      </c>
      <c r="O67" s="17">
        <f t="shared" si="28"/>
        <v>743.92599999999993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423.92599999999999</v>
      </c>
      <c r="V67" s="16">
        <f t="shared" si="32"/>
        <v>0</v>
      </c>
      <c r="W67" s="17">
        <f t="shared" si="30"/>
        <v>743.92599999999993</v>
      </c>
      <c r="X67" s="8">
        <f t="shared" si="4"/>
        <v>23.79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23.79</v>
      </c>
      <c r="AE67" s="8">
        <f t="shared" si="11"/>
        <v>23.79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23.79</v>
      </c>
      <c r="AL67" s="8">
        <f t="shared" si="35"/>
        <v>272.41999999999996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423.92599999999999</v>
      </c>
      <c r="AQ67" s="8">
        <f t="shared" si="34"/>
        <v>0</v>
      </c>
      <c r="AR67" s="8">
        <f t="shared" si="18"/>
        <v>696.346</v>
      </c>
      <c r="AT67" s="8">
        <v>22.98</v>
      </c>
      <c r="AU67" s="8">
        <v>22.98</v>
      </c>
      <c r="AW67" s="203">
        <v>23.79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23.79</v>
      </c>
      <c r="BD67" s="203">
        <v>23.79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23.79</v>
      </c>
      <c r="BL67" s="8">
        <f t="shared" si="21"/>
        <v>22.98</v>
      </c>
      <c r="BM67" s="8">
        <f t="shared" si="22"/>
        <v>22.98</v>
      </c>
      <c r="BN67" s="8">
        <f t="shared" si="23"/>
        <v>23.79</v>
      </c>
      <c r="BO67" s="8">
        <f t="shared" si="24"/>
        <v>23.79</v>
      </c>
      <c r="BP67" s="138">
        <f t="shared" si="25"/>
        <v>-0.80999999999999872</v>
      </c>
      <c r="BQ67" s="138">
        <f t="shared" si="26"/>
        <v>-0.80999999999999872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880</v>
      </c>
      <c r="G68" s="16">
        <f>'[3]23'!G70</f>
        <v>0</v>
      </c>
      <c r="H68" s="17">
        <f t="shared" si="27"/>
        <v>1200</v>
      </c>
      <c r="I68" s="15">
        <f>'[3]23'!J70</f>
        <v>320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423.92599999999999</v>
      </c>
      <c r="N68" s="16">
        <f>'[3]23'!O70</f>
        <v>0</v>
      </c>
      <c r="O68" s="17">
        <f t="shared" si="28"/>
        <v>743.92599999999993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423.92599999999999</v>
      </c>
      <c r="V68" s="16">
        <f t="shared" si="32"/>
        <v>0</v>
      </c>
      <c r="W68" s="17">
        <f t="shared" si="30"/>
        <v>743.92599999999993</v>
      </c>
      <c r="X68" s="8">
        <f t="shared" ref="X68:X98" si="36">AW68</f>
        <v>23.79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23.79</v>
      </c>
      <c r="AE68" s="8">
        <f t="shared" ref="AE68:AE98" si="43">BD68</f>
        <v>23.79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23.79</v>
      </c>
      <c r="AL68" s="8">
        <f t="shared" si="35"/>
        <v>272.41999999999996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423.92599999999999</v>
      </c>
      <c r="AQ68" s="8">
        <f t="shared" si="34"/>
        <v>0</v>
      </c>
      <c r="AR68" s="8">
        <f t="shared" ref="AR68:AR98" si="50">SUM(AL68:AQ68)</f>
        <v>696.346</v>
      </c>
      <c r="AT68" s="8">
        <v>22.98</v>
      </c>
      <c r="AU68" s="8">
        <v>22.98</v>
      </c>
      <c r="AW68" s="203">
        <v>23.79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23.79</v>
      </c>
      <c r="BD68" s="203">
        <v>23.79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23.79</v>
      </c>
      <c r="BL68" s="8">
        <f t="shared" ref="BL68:BL98" si="53">AT68</f>
        <v>22.98</v>
      </c>
      <c r="BM68" s="8">
        <f t="shared" ref="BM68:BM98" si="54">AU68</f>
        <v>22.98</v>
      </c>
      <c r="BN68" s="8">
        <f t="shared" ref="BN68:BN98" si="55">BC68</f>
        <v>23.79</v>
      </c>
      <c r="BO68" s="8">
        <f t="shared" ref="BO68:BO98" si="56">BJ68</f>
        <v>23.79</v>
      </c>
      <c r="BP68" s="138">
        <f t="shared" ref="BP68:BP98" si="57">BL68-BN68</f>
        <v>-0.80999999999999872</v>
      </c>
      <c r="BQ68" s="138">
        <f t="shared" ref="BQ68:BQ98" si="58">BM68-BO68</f>
        <v>-0.80999999999999872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880</v>
      </c>
      <c r="G69" s="16">
        <f>'[3]23'!G71</f>
        <v>0</v>
      </c>
      <c r="H69" s="17">
        <f t="shared" ref="H69:H98" si="59">SUM(B69:G69)</f>
        <v>1200</v>
      </c>
      <c r="I69" s="15">
        <f>'[3]23'!J71</f>
        <v>320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423.92599999999999</v>
      </c>
      <c r="N69" s="16">
        <f>'[3]23'!O71</f>
        <v>0</v>
      </c>
      <c r="O69" s="17">
        <f t="shared" ref="O69:O98" si="60">SUM(I69:N69)</f>
        <v>743.92599999999993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423.92599999999999</v>
      </c>
      <c r="V69" s="16">
        <f t="shared" si="32"/>
        <v>0</v>
      </c>
      <c r="W69" s="17">
        <f t="shared" ref="W69:W98" si="61">SUM(Q69:V69)</f>
        <v>743.92599999999993</v>
      </c>
      <c r="X69" s="8">
        <f t="shared" si="36"/>
        <v>23.79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23.79</v>
      </c>
      <c r="AE69" s="8">
        <f t="shared" si="43"/>
        <v>23.79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23.79</v>
      </c>
      <c r="AL69" s="8">
        <f t="shared" si="35"/>
        <v>272.41999999999996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423.92599999999999</v>
      </c>
      <c r="AQ69" s="8">
        <f t="shared" si="34"/>
        <v>0</v>
      </c>
      <c r="AR69" s="8">
        <f t="shared" si="50"/>
        <v>696.346</v>
      </c>
      <c r="AT69" s="8">
        <v>22.98</v>
      </c>
      <c r="AU69" s="8">
        <v>22.98</v>
      </c>
      <c r="AW69" s="203">
        <v>23.79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23.79</v>
      </c>
      <c r="BD69" s="203">
        <v>23.79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23.79</v>
      </c>
      <c r="BL69" s="8">
        <f t="shared" si="53"/>
        <v>22.98</v>
      </c>
      <c r="BM69" s="8">
        <f t="shared" si="54"/>
        <v>22.98</v>
      </c>
      <c r="BN69" s="8">
        <f t="shared" si="55"/>
        <v>23.79</v>
      </c>
      <c r="BO69" s="8">
        <f t="shared" si="56"/>
        <v>23.79</v>
      </c>
      <c r="BP69" s="138">
        <f t="shared" si="57"/>
        <v>-0.80999999999999872</v>
      </c>
      <c r="BQ69" s="138">
        <f t="shared" si="58"/>
        <v>-0.80999999999999872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880</v>
      </c>
      <c r="G70" s="16">
        <f>'[3]23'!G72</f>
        <v>0</v>
      </c>
      <c r="H70" s="17">
        <f t="shared" si="59"/>
        <v>1200</v>
      </c>
      <c r="I70" s="15">
        <f>'[3]23'!J72</f>
        <v>320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423.92599999999999</v>
      </c>
      <c r="N70" s="16">
        <f>'[3]23'!O72</f>
        <v>0</v>
      </c>
      <c r="O70" s="17">
        <f t="shared" si="60"/>
        <v>743.92599999999993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423.92599999999999</v>
      </c>
      <c r="V70" s="16">
        <f t="shared" si="32"/>
        <v>0</v>
      </c>
      <c r="W70" s="17">
        <f t="shared" si="61"/>
        <v>743.92599999999993</v>
      </c>
      <c r="X70" s="8">
        <f t="shared" si="36"/>
        <v>23.79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23.79</v>
      </c>
      <c r="AE70" s="8">
        <f t="shared" si="43"/>
        <v>23.79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23.79</v>
      </c>
      <c r="AL70" s="8">
        <f t="shared" si="35"/>
        <v>272.41999999999996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423.92599999999999</v>
      </c>
      <c r="AQ70" s="8">
        <f t="shared" si="34"/>
        <v>0</v>
      </c>
      <c r="AR70" s="8">
        <f t="shared" si="50"/>
        <v>696.346</v>
      </c>
      <c r="AT70" s="8">
        <v>22.98</v>
      </c>
      <c r="AU70" s="8">
        <v>22.98</v>
      </c>
      <c r="AW70" s="203">
        <v>23.79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23.79</v>
      </c>
      <c r="BD70" s="203">
        <v>23.79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23.79</v>
      </c>
      <c r="BL70" s="8">
        <f t="shared" si="53"/>
        <v>22.98</v>
      </c>
      <c r="BM70" s="8">
        <f t="shared" si="54"/>
        <v>22.98</v>
      </c>
      <c r="BN70" s="8">
        <f t="shared" si="55"/>
        <v>23.79</v>
      </c>
      <c r="BO70" s="8">
        <f t="shared" si="56"/>
        <v>23.79</v>
      </c>
      <c r="BP70" s="138">
        <f t="shared" si="57"/>
        <v>-0.80999999999999872</v>
      </c>
      <c r="BQ70" s="138">
        <f t="shared" si="58"/>
        <v>-0.80999999999999872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880</v>
      </c>
      <c r="G71" s="16">
        <f>'[3]23'!G73</f>
        <v>0</v>
      </c>
      <c r="H71" s="17">
        <f t="shared" si="59"/>
        <v>1200</v>
      </c>
      <c r="I71" s="15">
        <f>'[3]23'!J73</f>
        <v>320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423.92599999999999</v>
      </c>
      <c r="N71" s="16">
        <f>'[3]23'!O73</f>
        <v>0</v>
      </c>
      <c r="O71" s="17">
        <f t="shared" si="60"/>
        <v>743.92599999999993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423.92599999999999</v>
      </c>
      <c r="V71" s="16">
        <f t="shared" si="32"/>
        <v>0</v>
      </c>
      <c r="W71" s="17">
        <f t="shared" si="61"/>
        <v>743.92599999999993</v>
      </c>
      <c r="X71" s="8">
        <f t="shared" si="36"/>
        <v>23.79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23.79</v>
      </c>
      <c r="AE71" s="8">
        <f t="shared" si="43"/>
        <v>23.79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23.79</v>
      </c>
      <c r="AL71" s="8">
        <f t="shared" si="35"/>
        <v>272.41999999999996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423.92599999999999</v>
      </c>
      <c r="AQ71" s="8">
        <f t="shared" si="34"/>
        <v>0</v>
      </c>
      <c r="AR71" s="8">
        <f t="shared" si="50"/>
        <v>696.346</v>
      </c>
      <c r="AT71" s="8">
        <v>22.98</v>
      </c>
      <c r="AU71" s="8">
        <v>22.98</v>
      </c>
      <c r="AW71" s="203">
        <v>23.79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23.79</v>
      </c>
      <c r="BD71" s="203">
        <v>23.79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23.79</v>
      </c>
      <c r="BL71" s="8">
        <f t="shared" si="53"/>
        <v>22.98</v>
      </c>
      <c r="BM71" s="8">
        <f t="shared" si="54"/>
        <v>22.98</v>
      </c>
      <c r="BN71" s="8">
        <f t="shared" si="55"/>
        <v>23.79</v>
      </c>
      <c r="BO71" s="8">
        <f t="shared" si="56"/>
        <v>23.79</v>
      </c>
      <c r="BP71" s="138">
        <f t="shared" si="57"/>
        <v>-0.80999999999999872</v>
      </c>
      <c r="BQ71" s="138">
        <f t="shared" si="58"/>
        <v>-0.80999999999999872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880</v>
      </c>
      <c r="G72" s="16">
        <f>'[3]23'!G74</f>
        <v>0</v>
      </c>
      <c r="H72" s="17">
        <f t="shared" si="59"/>
        <v>1200</v>
      </c>
      <c r="I72" s="15">
        <f>'[3]23'!J74</f>
        <v>320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423.92599999999999</v>
      </c>
      <c r="N72" s="16">
        <f>'[3]23'!O74</f>
        <v>0</v>
      </c>
      <c r="O72" s="17">
        <f t="shared" si="60"/>
        <v>743.92599999999993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423.92599999999999</v>
      </c>
      <c r="V72" s="16">
        <f t="shared" si="32"/>
        <v>0</v>
      </c>
      <c r="W72" s="17">
        <f t="shared" si="61"/>
        <v>743.92599999999993</v>
      </c>
      <c r="X72" s="8">
        <f t="shared" si="36"/>
        <v>23.79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23.79</v>
      </c>
      <c r="AE72" s="8">
        <f t="shared" si="43"/>
        <v>23.79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23.79</v>
      </c>
      <c r="AL72" s="8">
        <f t="shared" si="35"/>
        <v>272.41999999999996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423.92599999999999</v>
      </c>
      <c r="AQ72" s="8">
        <f t="shared" si="34"/>
        <v>0</v>
      </c>
      <c r="AR72" s="8">
        <f t="shared" si="50"/>
        <v>696.346</v>
      </c>
      <c r="AT72" s="8">
        <v>22.98</v>
      </c>
      <c r="AU72" s="8">
        <v>22.98</v>
      </c>
      <c r="AW72" s="203">
        <v>23.79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23.79</v>
      </c>
      <c r="BD72" s="203">
        <v>23.79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23.79</v>
      </c>
      <c r="BL72" s="8">
        <f t="shared" si="53"/>
        <v>22.98</v>
      </c>
      <c r="BM72" s="8">
        <f t="shared" si="54"/>
        <v>22.98</v>
      </c>
      <c r="BN72" s="8">
        <f t="shared" si="55"/>
        <v>23.79</v>
      </c>
      <c r="BO72" s="8">
        <f t="shared" si="56"/>
        <v>23.79</v>
      </c>
      <c r="BP72" s="138">
        <f t="shared" si="57"/>
        <v>-0.80999999999999872</v>
      </c>
      <c r="BQ72" s="138">
        <f t="shared" si="58"/>
        <v>-0.80999999999999872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880</v>
      </c>
      <c r="G73" s="16">
        <f>'[3]23'!G75</f>
        <v>0</v>
      </c>
      <c r="H73" s="17">
        <f t="shared" si="59"/>
        <v>1200</v>
      </c>
      <c r="I73" s="15">
        <f>'[3]23'!J75</f>
        <v>320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423.92599999999999</v>
      </c>
      <c r="N73" s="16">
        <f>'[3]23'!O75</f>
        <v>0</v>
      </c>
      <c r="O73" s="17">
        <f t="shared" si="60"/>
        <v>743.92599999999993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423.92599999999999</v>
      </c>
      <c r="V73" s="16">
        <f t="shared" si="32"/>
        <v>0</v>
      </c>
      <c r="W73" s="17">
        <f t="shared" si="61"/>
        <v>743.92599999999993</v>
      </c>
      <c r="X73" s="8">
        <f t="shared" si="36"/>
        <v>23.79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23.79</v>
      </c>
      <c r="AE73" s="8">
        <f t="shared" si="43"/>
        <v>23.79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23.79</v>
      </c>
      <c r="AL73" s="8">
        <f t="shared" si="35"/>
        <v>272.41999999999996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423.92599999999999</v>
      </c>
      <c r="AQ73" s="8">
        <f t="shared" si="34"/>
        <v>0</v>
      </c>
      <c r="AR73" s="8">
        <f t="shared" si="50"/>
        <v>696.346</v>
      </c>
      <c r="AT73" s="8">
        <v>22.98</v>
      </c>
      <c r="AU73" s="8">
        <v>22.98</v>
      </c>
      <c r="AW73" s="203">
        <v>23.79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23.79</v>
      </c>
      <c r="BD73" s="203">
        <v>23.79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23.79</v>
      </c>
      <c r="BL73" s="8">
        <f t="shared" si="53"/>
        <v>22.98</v>
      </c>
      <c r="BM73" s="8">
        <f t="shared" si="54"/>
        <v>22.98</v>
      </c>
      <c r="BN73" s="8">
        <f t="shared" si="55"/>
        <v>23.79</v>
      </c>
      <c r="BO73" s="8">
        <f t="shared" si="56"/>
        <v>23.79</v>
      </c>
      <c r="BP73" s="138">
        <f t="shared" si="57"/>
        <v>-0.80999999999999872</v>
      </c>
      <c r="BQ73" s="138">
        <f t="shared" si="58"/>
        <v>-0.80999999999999872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880</v>
      </c>
      <c r="G74" s="16">
        <f>'[3]23'!G76</f>
        <v>0</v>
      </c>
      <c r="H74" s="17">
        <f t="shared" si="59"/>
        <v>1200</v>
      </c>
      <c r="I74" s="15">
        <f>'[3]23'!J76</f>
        <v>320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423.92599999999999</v>
      </c>
      <c r="N74" s="16">
        <f>'[3]23'!O76</f>
        <v>0</v>
      </c>
      <c r="O74" s="17">
        <f t="shared" si="60"/>
        <v>743.92599999999993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423.92599999999999</v>
      </c>
      <c r="V74" s="16">
        <f t="shared" si="32"/>
        <v>0</v>
      </c>
      <c r="W74" s="17">
        <f t="shared" si="61"/>
        <v>743.92599999999993</v>
      </c>
      <c r="X74" s="8">
        <f t="shared" si="36"/>
        <v>23.79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23.79</v>
      </c>
      <c r="AE74" s="8">
        <f t="shared" si="43"/>
        <v>23.79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23.79</v>
      </c>
      <c r="AL74" s="8">
        <f t="shared" si="35"/>
        <v>272.41999999999996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423.92599999999999</v>
      </c>
      <c r="AQ74" s="8">
        <f t="shared" si="34"/>
        <v>0</v>
      </c>
      <c r="AR74" s="8">
        <f t="shared" si="50"/>
        <v>696.346</v>
      </c>
      <c r="AT74" s="8">
        <v>22.98</v>
      </c>
      <c r="AU74" s="8">
        <v>22.98</v>
      </c>
      <c r="AW74" s="203">
        <v>23.79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23.79</v>
      </c>
      <c r="BD74" s="203">
        <v>23.79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23.79</v>
      </c>
      <c r="BL74" s="8">
        <f t="shared" si="53"/>
        <v>22.98</v>
      </c>
      <c r="BM74" s="8">
        <f t="shared" si="54"/>
        <v>22.98</v>
      </c>
      <c r="BN74" s="8">
        <f t="shared" si="55"/>
        <v>23.79</v>
      </c>
      <c r="BO74" s="8">
        <f t="shared" si="56"/>
        <v>23.79</v>
      </c>
      <c r="BP74" s="138">
        <f t="shared" si="57"/>
        <v>-0.80999999999999872</v>
      </c>
      <c r="BQ74" s="138">
        <f t="shared" si="58"/>
        <v>-0.80999999999999872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890</v>
      </c>
      <c r="G75" s="16">
        <f>'[3]23'!G77</f>
        <v>0</v>
      </c>
      <c r="H75" s="17">
        <f t="shared" si="59"/>
        <v>1210</v>
      </c>
      <c r="I75" s="15">
        <f>'[3]23'!J77</f>
        <v>320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423.92599999999999</v>
      </c>
      <c r="N75" s="16">
        <f>'[3]23'!O77</f>
        <v>0</v>
      </c>
      <c r="O75" s="17">
        <f t="shared" si="60"/>
        <v>743.92599999999993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423.92599999999999</v>
      </c>
      <c r="V75" s="16">
        <f t="shared" si="32"/>
        <v>0</v>
      </c>
      <c r="W75" s="17">
        <f t="shared" si="61"/>
        <v>743.92599999999993</v>
      </c>
      <c r="X75" s="8">
        <f t="shared" si="36"/>
        <v>23.79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23.79</v>
      </c>
      <c r="AE75" s="8">
        <f t="shared" si="43"/>
        <v>23.79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23.79</v>
      </c>
      <c r="AL75" s="8">
        <f t="shared" si="35"/>
        <v>272.41999999999996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423.92599999999999</v>
      </c>
      <c r="AQ75" s="8">
        <f t="shared" si="34"/>
        <v>0</v>
      </c>
      <c r="AR75" s="8">
        <f t="shared" si="50"/>
        <v>696.346</v>
      </c>
      <c r="AT75" s="8">
        <v>22.98</v>
      </c>
      <c r="AU75" s="8">
        <v>22.98</v>
      </c>
      <c r="AW75" s="203">
        <v>23.79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23.79</v>
      </c>
      <c r="BD75" s="203">
        <v>23.79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23.79</v>
      </c>
      <c r="BL75" s="8">
        <f t="shared" si="53"/>
        <v>22.98</v>
      </c>
      <c r="BM75" s="8">
        <f t="shared" si="54"/>
        <v>22.98</v>
      </c>
      <c r="BN75" s="8">
        <f t="shared" si="55"/>
        <v>23.79</v>
      </c>
      <c r="BO75" s="8">
        <f t="shared" si="56"/>
        <v>23.79</v>
      </c>
      <c r="BP75" s="138">
        <f t="shared" si="57"/>
        <v>-0.80999999999999872</v>
      </c>
      <c r="BQ75" s="138">
        <f t="shared" si="58"/>
        <v>-0.80999999999999872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890</v>
      </c>
      <c r="G76" s="16">
        <f>'[3]23'!G78</f>
        <v>0</v>
      </c>
      <c r="H76" s="17">
        <f t="shared" si="59"/>
        <v>1210</v>
      </c>
      <c r="I76" s="15">
        <f>'[3]23'!J78</f>
        <v>320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423.92599999999999</v>
      </c>
      <c r="N76" s="16">
        <f>'[3]23'!O78</f>
        <v>0</v>
      </c>
      <c r="O76" s="17">
        <f t="shared" si="60"/>
        <v>743.92599999999993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423.92599999999999</v>
      </c>
      <c r="V76" s="16">
        <f t="shared" si="32"/>
        <v>0</v>
      </c>
      <c r="W76" s="17">
        <f t="shared" si="61"/>
        <v>743.92599999999993</v>
      </c>
      <c r="X76" s="8">
        <f t="shared" si="36"/>
        <v>23.79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23.79</v>
      </c>
      <c r="AE76" s="8">
        <f t="shared" si="43"/>
        <v>23.79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23.79</v>
      </c>
      <c r="AL76" s="8">
        <f t="shared" si="35"/>
        <v>272.41999999999996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423.92599999999999</v>
      </c>
      <c r="AQ76" s="8">
        <f t="shared" si="34"/>
        <v>0</v>
      </c>
      <c r="AR76" s="8">
        <f t="shared" si="50"/>
        <v>696.346</v>
      </c>
      <c r="AT76" s="8">
        <v>22.98</v>
      </c>
      <c r="AU76" s="8">
        <v>22.98</v>
      </c>
      <c r="AW76" s="203">
        <v>23.79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23.79</v>
      </c>
      <c r="BD76" s="203">
        <v>23.79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23.79</v>
      </c>
      <c r="BL76" s="8">
        <f t="shared" si="53"/>
        <v>22.98</v>
      </c>
      <c r="BM76" s="8">
        <f t="shared" si="54"/>
        <v>22.98</v>
      </c>
      <c r="BN76" s="8">
        <f t="shared" si="55"/>
        <v>23.79</v>
      </c>
      <c r="BO76" s="8">
        <f t="shared" si="56"/>
        <v>23.79</v>
      </c>
      <c r="BP76" s="138">
        <f t="shared" si="57"/>
        <v>-0.80999999999999872</v>
      </c>
      <c r="BQ76" s="138">
        <f t="shared" si="58"/>
        <v>-0.80999999999999872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890</v>
      </c>
      <c r="G77" s="16">
        <f>'[3]23'!G79</f>
        <v>0</v>
      </c>
      <c r="H77" s="17">
        <f t="shared" si="59"/>
        <v>1210</v>
      </c>
      <c r="I77" s="15">
        <f>'[3]23'!J79</f>
        <v>320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423.92599999999999</v>
      </c>
      <c r="N77" s="16">
        <f>'[3]23'!O79</f>
        <v>0</v>
      </c>
      <c r="O77" s="17">
        <f t="shared" si="60"/>
        <v>743.92599999999993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423.92599999999999</v>
      </c>
      <c r="V77" s="16">
        <f t="shared" si="32"/>
        <v>0</v>
      </c>
      <c r="W77" s="17">
        <f t="shared" si="61"/>
        <v>743.92599999999993</v>
      </c>
      <c r="X77" s="8">
        <f t="shared" si="36"/>
        <v>23.79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23.79</v>
      </c>
      <c r="AE77" s="8">
        <f t="shared" si="43"/>
        <v>23.79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23.79</v>
      </c>
      <c r="AL77" s="8">
        <f t="shared" si="35"/>
        <v>272.41999999999996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423.92599999999999</v>
      </c>
      <c r="AQ77" s="8">
        <f t="shared" si="34"/>
        <v>0</v>
      </c>
      <c r="AR77" s="8">
        <f t="shared" si="50"/>
        <v>696.346</v>
      </c>
      <c r="AT77" s="8">
        <v>22.98</v>
      </c>
      <c r="AU77" s="8">
        <v>22.98</v>
      </c>
      <c r="AW77" s="203">
        <v>23.79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23.79</v>
      </c>
      <c r="BD77" s="203">
        <v>23.79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23.79</v>
      </c>
      <c r="BL77" s="8">
        <f t="shared" si="53"/>
        <v>22.98</v>
      </c>
      <c r="BM77" s="8">
        <f t="shared" si="54"/>
        <v>22.98</v>
      </c>
      <c r="BN77" s="8">
        <f t="shared" si="55"/>
        <v>23.79</v>
      </c>
      <c r="BO77" s="8">
        <f t="shared" si="56"/>
        <v>23.79</v>
      </c>
      <c r="BP77" s="138">
        <f t="shared" si="57"/>
        <v>-0.80999999999999872</v>
      </c>
      <c r="BQ77" s="138">
        <f t="shared" si="58"/>
        <v>-0.80999999999999872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890</v>
      </c>
      <c r="G78" s="16">
        <f>'[3]23'!G80</f>
        <v>0</v>
      </c>
      <c r="H78" s="17">
        <f t="shared" si="59"/>
        <v>1210</v>
      </c>
      <c r="I78" s="15">
        <f>'[3]23'!J80</f>
        <v>320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423.92599999999999</v>
      </c>
      <c r="N78" s="16">
        <f>'[3]23'!O80</f>
        <v>0</v>
      </c>
      <c r="O78" s="17">
        <f t="shared" si="60"/>
        <v>743.92599999999993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423.92599999999999</v>
      </c>
      <c r="V78" s="16">
        <f t="shared" si="32"/>
        <v>0</v>
      </c>
      <c r="W78" s="17">
        <f t="shared" si="61"/>
        <v>743.92599999999993</v>
      </c>
      <c r="X78" s="8">
        <f t="shared" si="36"/>
        <v>23.79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23.79</v>
      </c>
      <c r="AE78" s="8">
        <f t="shared" si="43"/>
        <v>23.79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23.79</v>
      </c>
      <c r="AL78" s="8">
        <f t="shared" si="35"/>
        <v>272.41999999999996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423.92599999999999</v>
      </c>
      <c r="AQ78" s="8">
        <f t="shared" si="34"/>
        <v>0</v>
      </c>
      <c r="AR78" s="8">
        <f t="shared" si="50"/>
        <v>696.346</v>
      </c>
      <c r="AT78" s="8">
        <v>22.98</v>
      </c>
      <c r="AU78" s="8">
        <v>22.98</v>
      </c>
      <c r="AW78" s="203">
        <v>23.79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23.79</v>
      </c>
      <c r="BD78" s="203">
        <v>23.79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23.79</v>
      </c>
      <c r="BL78" s="8">
        <f t="shared" si="53"/>
        <v>22.98</v>
      </c>
      <c r="BM78" s="8">
        <f t="shared" si="54"/>
        <v>22.98</v>
      </c>
      <c r="BN78" s="8">
        <f t="shared" si="55"/>
        <v>23.79</v>
      </c>
      <c r="BO78" s="8">
        <f t="shared" si="56"/>
        <v>23.79</v>
      </c>
      <c r="BP78" s="138">
        <f t="shared" si="57"/>
        <v>-0.80999999999999872</v>
      </c>
      <c r="BQ78" s="138">
        <f t="shared" si="58"/>
        <v>-0.80999999999999872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890</v>
      </c>
      <c r="G79" s="16">
        <f>'[3]23'!G81</f>
        <v>0</v>
      </c>
      <c r="H79" s="17">
        <f t="shared" si="59"/>
        <v>1210</v>
      </c>
      <c r="I79" s="15">
        <f>'[3]23'!J81</f>
        <v>320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423.92599999999999</v>
      </c>
      <c r="N79" s="16">
        <f>'[3]23'!O81</f>
        <v>0</v>
      </c>
      <c r="O79" s="17">
        <f t="shared" si="60"/>
        <v>743.92599999999993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423.92599999999999</v>
      </c>
      <c r="V79" s="16">
        <f t="shared" si="32"/>
        <v>0</v>
      </c>
      <c r="W79" s="17">
        <f t="shared" si="61"/>
        <v>743.92599999999993</v>
      </c>
      <c r="X79" s="8">
        <f t="shared" si="36"/>
        <v>20.97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20.97</v>
      </c>
      <c r="AE79" s="8">
        <f t="shared" si="43"/>
        <v>20.97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20.97</v>
      </c>
      <c r="AL79" s="8">
        <f t="shared" si="35"/>
        <v>278.05999999999995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423.92599999999999</v>
      </c>
      <c r="AQ79" s="8">
        <f t="shared" si="34"/>
        <v>0</v>
      </c>
      <c r="AR79" s="8">
        <f t="shared" si="50"/>
        <v>701.98599999999988</v>
      </c>
      <c r="AT79" s="8">
        <v>20.260000000000002</v>
      </c>
      <c r="AU79" s="8">
        <v>20.260000000000002</v>
      </c>
      <c r="AW79" s="203">
        <v>20.97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20.97</v>
      </c>
      <c r="BD79" s="203">
        <v>20.97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20.97</v>
      </c>
      <c r="BL79" s="8">
        <f t="shared" si="53"/>
        <v>20.260000000000002</v>
      </c>
      <c r="BM79" s="8">
        <f t="shared" si="54"/>
        <v>20.260000000000002</v>
      </c>
      <c r="BN79" s="8">
        <f t="shared" si="55"/>
        <v>20.97</v>
      </c>
      <c r="BO79" s="8">
        <f t="shared" si="56"/>
        <v>20.97</v>
      </c>
      <c r="BP79" s="138">
        <f t="shared" si="57"/>
        <v>-0.7099999999999973</v>
      </c>
      <c r="BQ79" s="138">
        <f t="shared" si="58"/>
        <v>-0.7099999999999973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890</v>
      </c>
      <c r="G80" s="16">
        <f>'[3]23'!G82</f>
        <v>0</v>
      </c>
      <c r="H80" s="17">
        <f t="shared" si="59"/>
        <v>1210</v>
      </c>
      <c r="I80" s="15">
        <f>'[3]23'!J82</f>
        <v>320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423.92599999999999</v>
      </c>
      <c r="N80" s="16">
        <f>'[3]23'!O82</f>
        <v>0</v>
      </c>
      <c r="O80" s="17">
        <f t="shared" si="60"/>
        <v>743.92599999999993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423.92599999999999</v>
      </c>
      <c r="V80" s="16">
        <f t="shared" si="32"/>
        <v>0</v>
      </c>
      <c r="W80" s="17">
        <f t="shared" si="61"/>
        <v>743.92599999999993</v>
      </c>
      <c r="X80" s="8">
        <f t="shared" si="36"/>
        <v>20.97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20.97</v>
      </c>
      <c r="AE80" s="8">
        <f t="shared" si="43"/>
        <v>20.97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20.97</v>
      </c>
      <c r="AL80" s="8">
        <f t="shared" si="35"/>
        <v>278.05999999999995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423.92599999999999</v>
      </c>
      <c r="AQ80" s="8">
        <f t="shared" si="34"/>
        <v>0</v>
      </c>
      <c r="AR80" s="8">
        <f t="shared" si="50"/>
        <v>701.98599999999988</v>
      </c>
      <c r="AT80" s="8">
        <v>20.260000000000002</v>
      </c>
      <c r="AU80" s="8">
        <v>20.260000000000002</v>
      </c>
      <c r="AW80" s="203">
        <v>20.97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20.97</v>
      </c>
      <c r="BD80" s="203">
        <v>20.97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20.97</v>
      </c>
      <c r="BL80" s="8">
        <f t="shared" si="53"/>
        <v>20.260000000000002</v>
      </c>
      <c r="BM80" s="8">
        <f t="shared" si="54"/>
        <v>20.260000000000002</v>
      </c>
      <c r="BN80" s="8">
        <f t="shared" si="55"/>
        <v>20.97</v>
      </c>
      <c r="BO80" s="8">
        <f t="shared" si="56"/>
        <v>20.97</v>
      </c>
      <c r="BP80" s="138">
        <f t="shared" si="57"/>
        <v>-0.7099999999999973</v>
      </c>
      <c r="BQ80" s="138">
        <f t="shared" si="58"/>
        <v>-0.7099999999999973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890</v>
      </c>
      <c r="G81" s="16">
        <f>'[3]23'!G83</f>
        <v>0</v>
      </c>
      <c r="H81" s="17">
        <f t="shared" si="59"/>
        <v>1210</v>
      </c>
      <c r="I81" s="15">
        <f>'[3]23'!J83</f>
        <v>320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423.92599999999999</v>
      </c>
      <c r="N81" s="16">
        <f>'[3]23'!O83</f>
        <v>0</v>
      </c>
      <c r="O81" s="17">
        <f t="shared" si="60"/>
        <v>743.92599999999993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423.92599999999999</v>
      </c>
      <c r="V81" s="16">
        <f t="shared" si="32"/>
        <v>0</v>
      </c>
      <c r="W81" s="17">
        <f t="shared" si="61"/>
        <v>743.92599999999993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9.9499999999999993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9.9499999999999993</v>
      </c>
      <c r="AL81" s="8">
        <f t="shared" si="35"/>
        <v>278.05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423.92599999999999</v>
      </c>
      <c r="AQ81" s="8">
        <f t="shared" si="34"/>
        <v>0</v>
      </c>
      <c r="AR81" s="8">
        <f t="shared" si="50"/>
        <v>701.976</v>
      </c>
      <c r="AT81" s="8">
        <v>30.91</v>
      </c>
      <c r="AU81" s="8">
        <v>9.61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9.9499999999999993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9.9499999999999993</v>
      </c>
      <c r="BL81" s="8">
        <f t="shared" si="53"/>
        <v>30.91</v>
      </c>
      <c r="BM81" s="8">
        <f t="shared" si="54"/>
        <v>9.61</v>
      </c>
      <c r="BN81" s="8">
        <f t="shared" si="55"/>
        <v>32</v>
      </c>
      <c r="BO81" s="8">
        <f t="shared" si="56"/>
        <v>9.9499999999999993</v>
      </c>
      <c r="BP81" s="138">
        <f t="shared" si="57"/>
        <v>-1.0899999999999999</v>
      </c>
      <c r="BQ81" s="138">
        <f t="shared" si="58"/>
        <v>-0.33999999999999986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890</v>
      </c>
      <c r="G82" s="16">
        <f>'[3]23'!G84</f>
        <v>0</v>
      </c>
      <c r="H82" s="17">
        <f t="shared" si="59"/>
        <v>1210</v>
      </c>
      <c r="I82" s="15">
        <f>'[3]23'!J84</f>
        <v>320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423.92599999999999</v>
      </c>
      <c r="N82" s="16">
        <f>'[3]23'!O84</f>
        <v>0</v>
      </c>
      <c r="O82" s="17">
        <f t="shared" si="60"/>
        <v>743.92599999999993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423.92599999999999</v>
      </c>
      <c r="V82" s="16">
        <f t="shared" si="32"/>
        <v>0</v>
      </c>
      <c r="W82" s="17">
        <f t="shared" si="61"/>
        <v>743.92599999999993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9.9499999999999993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9.9499999999999993</v>
      </c>
      <c r="AL82" s="8">
        <f t="shared" si="35"/>
        <v>278.05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423.92599999999999</v>
      </c>
      <c r="AQ82" s="8">
        <f t="shared" si="34"/>
        <v>0</v>
      </c>
      <c r="AR82" s="8">
        <f t="shared" si="50"/>
        <v>701.976</v>
      </c>
      <c r="AT82" s="8">
        <v>30.91</v>
      </c>
      <c r="AU82" s="8">
        <v>9.61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9.9499999999999993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9.9499999999999993</v>
      </c>
      <c r="BL82" s="8">
        <f t="shared" si="53"/>
        <v>30.91</v>
      </c>
      <c r="BM82" s="8">
        <f t="shared" si="54"/>
        <v>9.61</v>
      </c>
      <c r="BN82" s="8">
        <f t="shared" si="55"/>
        <v>32</v>
      </c>
      <c r="BO82" s="8">
        <f t="shared" si="56"/>
        <v>9.9499999999999993</v>
      </c>
      <c r="BP82" s="138">
        <f t="shared" si="57"/>
        <v>-1.0899999999999999</v>
      </c>
      <c r="BQ82" s="138">
        <f t="shared" si="58"/>
        <v>-0.33999999999999986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890</v>
      </c>
      <c r="G83" s="16">
        <f>'[3]23'!G85</f>
        <v>0</v>
      </c>
      <c r="H83" s="17">
        <f t="shared" si="59"/>
        <v>1210</v>
      </c>
      <c r="I83" s="15">
        <f>'[3]23'!J85</f>
        <v>320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423.92599999999999</v>
      </c>
      <c r="N83" s="16">
        <f>'[3]23'!O85</f>
        <v>0</v>
      </c>
      <c r="O83" s="17">
        <f t="shared" si="60"/>
        <v>743.92599999999993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423.92599999999999</v>
      </c>
      <c r="V83" s="16">
        <f t="shared" si="32"/>
        <v>0</v>
      </c>
      <c r="W83" s="17">
        <f t="shared" si="61"/>
        <v>743.92599999999993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423.92599999999999</v>
      </c>
      <c r="AQ83" s="8">
        <f t="shared" si="34"/>
        <v>0</v>
      </c>
      <c r="AR83" s="8">
        <f t="shared" si="50"/>
        <v>679.92599999999993</v>
      </c>
      <c r="AT83" s="8">
        <v>30.91</v>
      </c>
      <c r="AU83" s="8">
        <v>30.91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30.91</v>
      </c>
      <c r="BM83" s="8">
        <f t="shared" si="54"/>
        <v>30.91</v>
      </c>
      <c r="BN83" s="8">
        <f t="shared" si="55"/>
        <v>32</v>
      </c>
      <c r="BO83" s="8">
        <f t="shared" si="56"/>
        <v>32</v>
      </c>
      <c r="BP83" s="138">
        <f t="shared" si="57"/>
        <v>-1.0899999999999999</v>
      </c>
      <c r="BQ83" s="138">
        <f t="shared" si="58"/>
        <v>-1.0899999999999999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890</v>
      </c>
      <c r="G84" s="16">
        <f>'[3]23'!G86</f>
        <v>0</v>
      </c>
      <c r="H84" s="17">
        <f t="shared" si="59"/>
        <v>1210</v>
      </c>
      <c r="I84" s="15">
        <f>'[3]23'!J86</f>
        <v>320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423.92599999999999</v>
      </c>
      <c r="N84" s="16">
        <f>'[3]23'!O86</f>
        <v>0</v>
      </c>
      <c r="O84" s="17">
        <f t="shared" si="60"/>
        <v>743.92599999999993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423.92599999999999</v>
      </c>
      <c r="V84" s="16">
        <f t="shared" si="32"/>
        <v>0</v>
      </c>
      <c r="W84" s="17">
        <f t="shared" si="61"/>
        <v>743.92599999999993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423.92599999999999</v>
      </c>
      <c r="AQ84" s="8">
        <f t="shared" si="34"/>
        <v>0</v>
      </c>
      <c r="AR84" s="8">
        <f t="shared" si="50"/>
        <v>679.92599999999993</v>
      </c>
      <c r="AT84" s="8">
        <v>30.91</v>
      </c>
      <c r="AU84" s="8">
        <v>30.91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30.91</v>
      </c>
      <c r="BM84" s="8">
        <f t="shared" si="54"/>
        <v>30.91</v>
      </c>
      <c r="BN84" s="8">
        <f t="shared" si="55"/>
        <v>32</v>
      </c>
      <c r="BO84" s="8">
        <f t="shared" si="56"/>
        <v>32</v>
      </c>
      <c r="BP84" s="138">
        <f t="shared" si="57"/>
        <v>-1.0899999999999999</v>
      </c>
      <c r="BQ84" s="138">
        <f t="shared" si="58"/>
        <v>-1.0899999999999999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890</v>
      </c>
      <c r="G85" s="16">
        <f>'[3]23'!G87</f>
        <v>0</v>
      </c>
      <c r="H85" s="17">
        <f t="shared" si="59"/>
        <v>1210</v>
      </c>
      <c r="I85" s="15">
        <f>'[3]23'!J87</f>
        <v>320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423.92599999999999</v>
      </c>
      <c r="N85" s="16">
        <f>'[3]23'!O87</f>
        <v>0</v>
      </c>
      <c r="O85" s="17">
        <f t="shared" si="60"/>
        <v>743.92599999999993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423.92599999999999</v>
      </c>
      <c r="V85" s="16">
        <f t="shared" si="32"/>
        <v>0</v>
      </c>
      <c r="W85" s="17">
        <f t="shared" si="61"/>
        <v>743.92599999999993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423.92599999999999</v>
      </c>
      <c r="AQ85" s="8">
        <f t="shared" si="34"/>
        <v>0</v>
      </c>
      <c r="AR85" s="8">
        <f t="shared" si="50"/>
        <v>679.92599999999993</v>
      </c>
      <c r="AT85" s="8">
        <v>30.91</v>
      </c>
      <c r="AU85" s="8">
        <v>30.91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30.91</v>
      </c>
      <c r="BM85" s="8">
        <f t="shared" si="54"/>
        <v>30.91</v>
      </c>
      <c r="BN85" s="8">
        <f t="shared" si="55"/>
        <v>32</v>
      </c>
      <c r="BO85" s="8">
        <f t="shared" si="56"/>
        <v>32</v>
      </c>
      <c r="BP85" s="138">
        <f t="shared" si="57"/>
        <v>-1.0899999999999999</v>
      </c>
      <c r="BQ85" s="138">
        <f t="shared" si="58"/>
        <v>-1.0899999999999999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890</v>
      </c>
      <c r="G86" s="16">
        <f>'[3]23'!G88</f>
        <v>0</v>
      </c>
      <c r="H86" s="17">
        <f t="shared" si="59"/>
        <v>1210</v>
      </c>
      <c r="I86" s="15">
        <f>'[3]23'!J88</f>
        <v>320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423.92599999999999</v>
      </c>
      <c r="N86" s="16">
        <f>'[3]23'!O88</f>
        <v>0</v>
      </c>
      <c r="O86" s="17">
        <f t="shared" si="60"/>
        <v>743.92599999999993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423.92599999999999</v>
      </c>
      <c r="V86" s="16">
        <f t="shared" si="32"/>
        <v>0</v>
      </c>
      <c r="W86" s="17">
        <f t="shared" si="61"/>
        <v>743.92599999999993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423.92599999999999</v>
      </c>
      <c r="AQ86" s="8">
        <f t="shared" si="34"/>
        <v>0</v>
      </c>
      <c r="AR86" s="8">
        <f t="shared" si="50"/>
        <v>679.92599999999993</v>
      </c>
      <c r="AT86" s="8">
        <v>30.91</v>
      </c>
      <c r="AU86" s="8">
        <v>30.91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30.91</v>
      </c>
      <c r="BM86" s="8">
        <f t="shared" si="54"/>
        <v>30.91</v>
      </c>
      <c r="BN86" s="8">
        <f t="shared" si="55"/>
        <v>32</v>
      </c>
      <c r="BO86" s="8">
        <f t="shared" si="56"/>
        <v>32</v>
      </c>
      <c r="BP86" s="138">
        <f t="shared" si="57"/>
        <v>-1.0899999999999999</v>
      </c>
      <c r="BQ86" s="138">
        <f t="shared" si="58"/>
        <v>-1.0899999999999999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890</v>
      </c>
      <c r="G87" s="16">
        <f>'[3]23'!G89</f>
        <v>0</v>
      </c>
      <c r="H87" s="17">
        <f t="shared" si="59"/>
        <v>1210</v>
      </c>
      <c r="I87" s="15">
        <f>'[3]23'!J89</f>
        <v>320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423.92599999999999</v>
      </c>
      <c r="N87" s="16">
        <f>'[3]23'!O89</f>
        <v>0</v>
      </c>
      <c r="O87" s="17">
        <f t="shared" si="60"/>
        <v>743.92599999999993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423.92599999999999</v>
      </c>
      <c r="V87" s="16">
        <f t="shared" si="32"/>
        <v>0</v>
      </c>
      <c r="W87" s="17">
        <f t="shared" si="61"/>
        <v>743.92599999999993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423.92599999999999</v>
      </c>
      <c r="AQ87" s="8">
        <f t="shared" si="34"/>
        <v>0</v>
      </c>
      <c r="AR87" s="8">
        <f t="shared" si="50"/>
        <v>679.92599999999993</v>
      </c>
      <c r="AT87" s="8">
        <v>30.91</v>
      </c>
      <c r="AU87" s="8">
        <v>30.91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30.91</v>
      </c>
      <c r="BM87" s="8">
        <f t="shared" si="54"/>
        <v>30.91</v>
      </c>
      <c r="BN87" s="8">
        <f t="shared" si="55"/>
        <v>32</v>
      </c>
      <c r="BO87" s="8">
        <f t="shared" si="56"/>
        <v>32</v>
      </c>
      <c r="BP87" s="138">
        <f t="shared" si="57"/>
        <v>-1.0899999999999999</v>
      </c>
      <c r="BQ87" s="138">
        <f t="shared" si="58"/>
        <v>-1.0899999999999999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890</v>
      </c>
      <c r="G88" s="16">
        <f>'[3]23'!G90</f>
        <v>0</v>
      </c>
      <c r="H88" s="17">
        <f t="shared" si="59"/>
        <v>1210</v>
      </c>
      <c r="I88" s="15">
        <f>'[3]23'!J90</f>
        <v>320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423.92599999999999</v>
      </c>
      <c r="N88" s="16">
        <f>'[3]23'!O90</f>
        <v>0</v>
      </c>
      <c r="O88" s="17">
        <f t="shared" si="60"/>
        <v>743.92599999999993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423.92599999999999</v>
      </c>
      <c r="V88" s="16">
        <f t="shared" si="32"/>
        <v>0</v>
      </c>
      <c r="W88" s="17">
        <f t="shared" si="61"/>
        <v>743.92599999999993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423.92599999999999</v>
      </c>
      <c r="AQ88" s="8">
        <f t="shared" si="34"/>
        <v>0</v>
      </c>
      <c r="AR88" s="8">
        <f t="shared" si="50"/>
        <v>679.92599999999993</v>
      </c>
      <c r="AT88" s="8">
        <v>30.91</v>
      </c>
      <c r="AU88" s="8">
        <v>30.91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30.91</v>
      </c>
      <c r="BM88" s="8">
        <f t="shared" si="54"/>
        <v>30.91</v>
      </c>
      <c r="BN88" s="8">
        <f t="shared" si="55"/>
        <v>32</v>
      </c>
      <c r="BO88" s="8">
        <f t="shared" si="56"/>
        <v>32</v>
      </c>
      <c r="BP88" s="138">
        <f t="shared" si="57"/>
        <v>-1.0899999999999999</v>
      </c>
      <c r="BQ88" s="138">
        <f t="shared" si="58"/>
        <v>-1.0899999999999999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890</v>
      </c>
      <c r="G89" s="16">
        <f>'[3]23'!G91</f>
        <v>0</v>
      </c>
      <c r="H89" s="17">
        <f t="shared" si="59"/>
        <v>1210</v>
      </c>
      <c r="I89" s="15">
        <f>'[3]23'!J91</f>
        <v>320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423.92599999999999</v>
      </c>
      <c r="N89" s="16">
        <f>'[3]23'!O91</f>
        <v>0</v>
      </c>
      <c r="O89" s="17">
        <f t="shared" si="60"/>
        <v>743.92599999999993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423.92599999999999</v>
      </c>
      <c r="V89" s="16">
        <f t="shared" si="32"/>
        <v>0</v>
      </c>
      <c r="W89" s="17">
        <f t="shared" si="61"/>
        <v>743.92599999999993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423.92599999999999</v>
      </c>
      <c r="AQ89" s="8">
        <f t="shared" si="34"/>
        <v>0</v>
      </c>
      <c r="AR89" s="8">
        <f t="shared" si="50"/>
        <v>679.92599999999993</v>
      </c>
      <c r="AT89" s="8">
        <v>30.91</v>
      </c>
      <c r="AU89" s="8">
        <v>30.91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30.91</v>
      </c>
      <c r="BM89" s="8">
        <f t="shared" si="54"/>
        <v>30.91</v>
      </c>
      <c r="BN89" s="8">
        <f t="shared" si="55"/>
        <v>32</v>
      </c>
      <c r="BO89" s="8">
        <f t="shared" si="56"/>
        <v>32</v>
      </c>
      <c r="BP89" s="138">
        <f t="shared" si="57"/>
        <v>-1.0899999999999999</v>
      </c>
      <c r="BQ89" s="138">
        <f t="shared" si="58"/>
        <v>-1.0899999999999999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890</v>
      </c>
      <c r="G90" s="16">
        <f>'[3]23'!G92</f>
        <v>0</v>
      </c>
      <c r="H90" s="17">
        <f t="shared" si="59"/>
        <v>1210</v>
      </c>
      <c r="I90" s="15">
        <f>'[3]23'!J92</f>
        <v>320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423.92599999999999</v>
      </c>
      <c r="N90" s="16">
        <f>'[3]23'!O92</f>
        <v>0</v>
      </c>
      <c r="O90" s="17">
        <f t="shared" si="60"/>
        <v>743.92599999999993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423.92599999999999</v>
      </c>
      <c r="V90" s="16">
        <f t="shared" si="32"/>
        <v>0</v>
      </c>
      <c r="W90" s="17">
        <f t="shared" si="61"/>
        <v>743.92599999999993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423.92599999999999</v>
      </c>
      <c r="AQ90" s="8">
        <f t="shared" si="34"/>
        <v>0</v>
      </c>
      <c r="AR90" s="8">
        <f t="shared" si="50"/>
        <v>679.92599999999993</v>
      </c>
      <c r="AT90" s="8">
        <v>30.91</v>
      </c>
      <c r="AU90" s="8">
        <v>30.91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30.91</v>
      </c>
      <c r="BM90" s="8">
        <f t="shared" si="54"/>
        <v>30.91</v>
      </c>
      <c r="BN90" s="8">
        <f t="shared" si="55"/>
        <v>32</v>
      </c>
      <c r="BO90" s="8">
        <f t="shared" si="56"/>
        <v>32</v>
      </c>
      <c r="BP90" s="138">
        <f t="shared" si="57"/>
        <v>-1.0899999999999999</v>
      </c>
      <c r="BQ90" s="138">
        <f t="shared" si="58"/>
        <v>-1.0899999999999999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890</v>
      </c>
      <c r="G91" s="16">
        <f>'[3]23'!G93</f>
        <v>0</v>
      </c>
      <c r="H91" s="17">
        <f t="shared" si="59"/>
        <v>1210</v>
      </c>
      <c r="I91" s="15">
        <f>'[3]23'!J93</f>
        <v>320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423.92599999999999</v>
      </c>
      <c r="N91" s="16">
        <f>'[3]23'!O93</f>
        <v>0</v>
      </c>
      <c r="O91" s="17">
        <f t="shared" si="60"/>
        <v>743.92599999999993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423.92599999999999</v>
      </c>
      <c r="V91" s="16">
        <f t="shared" si="32"/>
        <v>0</v>
      </c>
      <c r="W91" s="17">
        <f t="shared" si="61"/>
        <v>743.92599999999993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423.92599999999999</v>
      </c>
      <c r="AQ91" s="8">
        <f t="shared" si="34"/>
        <v>0</v>
      </c>
      <c r="AR91" s="8">
        <f t="shared" si="50"/>
        <v>679.92599999999993</v>
      </c>
      <c r="AT91" s="8">
        <v>30.91</v>
      </c>
      <c r="AU91" s="8">
        <v>30.91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30.91</v>
      </c>
      <c r="BM91" s="8">
        <f t="shared" si="54"/>
        <v>30.91</v>
      </c>
      <c r="BN91" s="8">
        <f t="shared" si="55"/>
        <v>32</v>
      </c>
      <c r="BO91" s="8">
        <f t="shared" si="56"/>
        <v>32</v>
      </c>
      <c r="BP91" s="138">
        <f t="shared" si="57"/>
        <v>-1.0899999999999999</v>
      </c>
      <c r="BQ91" s="138">
        <f t="shared" si="58"/>
        <v>-1.0899999999999999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890</v>
      </c>
      <c r="G92" s="16">
        <f>'[3]23'!G94</f>
        <v>0</v>
      </c>
      <c r="H92" s="17">
        <f t="shared" si="59"/>
        <v>1210</v>
      </c>
      <c r="I92" s="15">
        <f>'[3]23'!J94</f>
        <v>320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423.92599999999999</v>
      </c>
      <c r="N92" s="16">
        <f>'[3]23'!O94</f>
        <v>0</v>
      </c>
      <c r="O92" s="17">
        <f t="shared" si="60"/>
        <v>743.92599999999993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423.92599999999999</v>
      </c>
      <c r="V92" s="16">
        <f t="shared" si="32"/>
        <v>0</v>
      </c>
      <c r="W92" s="17">
        <f t="shared" si="61"/>
        <v>743.92599999999993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423.92599999999999</v>
      </c>
      <c r="AQ92" s="8">
        <f t="shared" si="34"/>
        <v>0</v>
      </c>
      <c r="AR92" s="8">
        <f t="shared" si="50"/>
        <v>679.92599999999993</v>
      </c>
      <c r="AT92" s="8">
        <v>30.91</v>
      </c>
      <c r="AU92" s="8">
        <v>30.91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30.91</v>
      </c>
      <c r="BM92" s="8">
        <f t="shared" si="54"/>
        <v>30.91</v>
      </c>
      <c r="BN92" s="8">
        <f t="shared" si="55"/>
        <v>32</v>
      </c>
      <c r="BO92" s="8">
        <f t="shared" si="56"/>
        <v>32</v>
      </c>
      <c r="BP92" s="138">
        <f t="shared" si="57"/>
        <v>-1.0899999999999999</v>
      </c>
      <c r="BQ92" s="138">
        <f t="shared" si="58"/>
        <v>-1.0899999999999999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890</v>
      </c>
      <c r="G93" s="16">
        <f>'[3]23'!G95</f>
        <v>0</v>
      </c>
      <c r="H93" s="17">
        <f t="shared" si="59"/>
        <v>1210</v>
      </c>
      <c r="I93" s="15">
        <f>'[3]23'!J95</f>
        <v>320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423.92599999999999</v>
      </c>
      <c r="N93" s="16">
        <f>'[3]23'!O95</f>
        <v>0</v>
      </c>
      <c r="O93" s="17">
        <f t="shared" si="60"/>
        <v>743.92599999999993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423.92599999999999</v>
      </c>
      <c r="V93" s="16">
        <f t="shared" si="32"/>
        <v>0</v>
      </c>
      <c r="W93" s="17">
        <f t="shared" si="61"/>
        <v>743.92599999999993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423.92599999999999</v>
      </c>
      <c r="AQ93" s="8">
        <f t="shared" si="34"/>
        <v>0</v>
      </c>
      <c r="AR93" s="8">
        <f t="shared" si="50"/>
        <v>679.92599999999993</v>
      </c>
      <c r="AT93" s="8">
        <v>30.91</v>
      </c>
      <c r="AU93" s="8">
        <v>30.91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30.91</v>
      </c>
      <c r="BM93" s="8">
        <f t="shared" si="54"/>
        <v>30.91</v>
      </c>
      <c r="BN93" s="8">
        <f t="shared" si="55"/>
        <v>32</v>
      </c>
      <c r="BO93" s="8">
        <f t="shared" si="56"/>
        <v>32</v>
      </c>
      <c r="BP93" s="138">
        <f t="shared" si="57"/>
        <v>-1.0899999999999999</v>
      </c>
      <c r="BQ93" s="138">
        <f t="shared" si="58"/>
        <v>-1.0899999999999999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890</v>
      </c>
      <c r="G94" s="16">
        <f>'[3]23'!G96</f>
        <v>0</v>
      </c>
      <c r="H94" s="17">
        <f t="shared" si="59"/>
        <v>1210</v>
      </c>
      <c r="I94" s="15">
        <f>'[3]23'!J96</f>
        <v>320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451.85599999999999</v>
      </c>
      <c r="N94" s="16">
        <f>'[3]23'!O96</f>
        <v>0</v>
      </c>
      <c r="O94" s="17">
        <f t="shared" si="60"/>
        <v>771.85599999999999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451.85599999999999</v>
      </c>
      <c r="V94" s="16">
        <f t="shared" si="32"/>
        <v>0</v>
      </c>
      <c r="W94" s="17">
        <f t="shared" si="61"/>
        <v>771.85599999999999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451.85599999999999</v>
      </c>
      <c r="AQ94" s="8">
        <f t="shared" si="34"/>
        <v>0</v>
      </c>
      <c r="AR94" s="8">
        <f t="shared" si="50"/>
        <v>707.85599999999999</v>
      </c>
      <c r="AT94" s="8">
        <v>30.91</v>
      </c>
      <c r="AU94" s="8">
        <v>30.91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30.91</v>
      </c>
      <c r="BM94" s="8">
        <f t="shared" si="54"/>
        <v>30.91</v>
      </c>
      <c r="BN94" s="8">
        <f t="shared" si="55"/>
        <v>32</v>
      </c>
      <c r="BO94" s="8">
        <f t="shared" si="56"/>
        <v>32</v>
      </c>
      <c r="BP94" s="138">
        <f t="shared" si="57"/>
        <v>-1.0899999999999999</v>
      </c>
      <c r="BQ94" s="138">
        <f t="shared" si="58"/>
        <v>-1.0899999999999999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890</v>
      </c>
      <c r="G95" s="16">
        <f>'[3]23'!G97</f>
        <v>0</v>
      </c>
      <c r="H95" s="17">
        <f t="shared" si="59"/>
        <v>1210</v>
      </c>
      <c r="I95" s="15">
        <f>'[3]23'!J97</f>
        <v>320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495.85599999999999</v>
      </c>
      <c r="N95" s="16">
        <f>'[3]23'!O97</f>
        <v>0</v>
      </c>
      <c r="O95" s="17">
        <f t="shared" si="60"/>
        <v>815.85599999999999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495.85599999999999</v>
      </c>
      <c r="V95" s="16">
        <f t="shared" si="32"/>
        <v>0</v>
      </c>
      <c r="W95" s="17">
        <f t="shared" si="61"/>
        <v>815.85599999999999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495.85599999999999</v>
      </c>
      <c r="AQ95" s="8">
        <f t="shared" si="34"/>
        <v>0</v>
      </c>
      <c r="AR95" s="8">
        <f t="shared" si="50"/>
        <v>751.85599999999999</v>
      </c>
      <c r="AT95" s="8">
        <v>30.91</v>
      </c>
      <c r="AU95" s="8">
        <v>30.91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30.91</v>
      </c>
      <c r="BM95" s="8">
        <f t="shared" si="54"/>
        <v>30.91</v>
      </c>
      <c r="BN95" s="8">
        <f t="shared" si="55"/>
        <v>32</v>
      </c>
      <c r="BO95" s="8">
        <f t="shared" si="56"/>
        <v>32</v>
      </c>
      <c r="BP95" s="138">
        <f t="shared" si="57"/>
        <v>-1.0899999999999999</v>
      </c>
      <c r="BQ95" s="138">
        <f t="shared" si="58"/>
        <v>-1.0899999999999999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890</v>
      </c>
      <c r="G96" s="16">
        <f>'[3]23'!G98</f>
        <v>0</v>
      </c>
      <c r="H96" s="17">
        <f t="shared" si="59"/>
        <v>1210</v>
      </c>
      <c r="I96" s="15">
        <f>'[3]23'!J98</f>
        <v>320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495.85599999999999</v>
      </c>
      <c r="N96" s="16">
        <f>'[3]23'!O98</f>
        <v>0</v>
      </c>
      <c r="O96" s="17">
        <f t="shared" si="60"/>
        <v>815.85599999999999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495.85599999999999</v>
      </c>
      <c r="V96" s="16">
        <f t="shared" si="32"/>
        <v>0</v>
      </c>
      <c r="W96" s="17">
        <f t="shared" si="61"/>
        <v>815.85599999999999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495.85599999999999</v>
      </c>
      <c r="AQ96" s="8">
        <f t="shared" si="34"/>
        <v>0</v>
      </c>
      <c r="AR96" s="8">
        <f t="shared" si="50"/>
        <v>751.85599999999999</v>
      </c>
      <c r="AT96" s="8">
        <v>30.91</v>
      </c>
      <c r="AU96" s="8">
        <v>30.91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30.91</v>
      </c>
      <c r="BM96" s="8">
        <f t="shared" si="54"/>
        <v>30.91</v>
      </c>
      <c r="BN96" s="8">
        <f t="shared" si="55"/>
        <v>32</v>
      </c>
      <c r="BO96" s="8">
        <f t="shared" si="56"/>
        <v>32</v>
      </c>
      <c r="BP96" s="138">
        <f t="shared" si="57"/>
        <v>-1.0899999999999999</v>
      </c>
      <c r="BQ96" s="138">
        <f t="shared" si="58"/>
        <v>-1.0899999999999999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890</v>
      </c>
      <c r="G97" s="16">
        <f>'[3]23'!G99</f>
        <v>0</v>
      </c>
      <c r="H97" s="17">
        <f t="shared" si="59"/>
        <v>1210</v>
      </c>
      <c r="I97" s="15">
        <f>'[3]23'!J99</f>
        <v>320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495.85599999999999</v>
      </c>
      <c r="N97" s="16">
        <f>'[3]23'!O99</f>
        <v>0</v>
      </c>
      <c r="O97" s="17">
        <f t="shared" si="60"/>
        <v>815.85599999999999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495.85599999999999</v>
      </c>
      <c r="V97" s="16">
        <f t="shared" si="32"/>
        <v>0</v>
      </c>
      <c r="W97" s="17">
        <f t="shared" si="61"/>
        <v>815.85599999999999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495.85599999999999</v>
      </c>
      <c r="AQ97" s="8">
        <f t="shared" si="34"/>
        <v>0</v>
      </c>
      <c r="AR97" s="8">
        <f t="shared" si="50"/>
        <v>751.85599999999999</v>
      </c>
      <c r="AT97" s="8">
        <v>30.91</v>
      </c>
      <c r="AU97" s="8">
        <v>30.91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30.91</v>
      </c>
      <c r="BM97" s="8">
        <f t="shared" si="54"/>
        <v>30.91</v>
      </c>
      <c r="BN97" s="8">
        <f t="shared" si="55"/>
        <v>32</v>
      </c>
      <c r="BO97" s="8">
        <f t="shared" si="56"/>
        <v>32</v>
      </c>
      <c r="BP97" s="138">
        <f t="shared" si="57"/>
        <v>-1.0899999999999999</v>
      </c>
      <c r="BQ97" s="138">
        <f t="shared" si="58"/>
        <v>-1.0899999999999999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890</v>
      </c>
      <c r="G98" s="16">
        <f>'[3]23'!G100</f>
        <v>0</v>
      </c>
      <c r="H98" s="17">
        <f t="shared" si="59"/>
        <v>1210</v>
      </c>
      <c r="I98" s="15">
        <f>'[3]23'!J100</f>
        <v>320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495.85599999999999</v>
      </c>
      <c r="N98" s="16">
        <f>'[3]23'!O100</f>
        <v>0</v>
      </c>
      <c r="O98" s="17">
        <f t="shared" si="60"/>
        <v>815.85599999999999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495.85599999999999</v>
      </c>
      <c r="V98" s="16">
        <f t="shared" si="32"/>
        <v>0</v>
      </c>
      <c r="W98" s="17">
        <f t="shared" si="61"/>
        <v>815.85599999999999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495.85599999999999</v>
      </c>
      <c r="AQ98" s="8">
        <f t="shared" si="34"/>
        <v>0</v>
      </c>
      <c r="AR98" s="8">
        <f t="shared" si="50"/>
        <v>751.85599999999999</v>
      </c>
      <c r="AT98" s="8">
        <v>30.91</v>
      </c>
      <c r="AU98" s="8">
        <v>30.91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30.91</v>
      </c>
      <c r="BM98" s="8">
        <f t="shared" si="54"/>
        <v>30.91</v>
      </c>
      <c r="BN98" s="8">
        <f t="shared" si="55"/>
        <v>32</v>
      </c>
      <c r="BO98" s="8">
        <f t="shared" si="56"/>
        <v>32</v>
      </c>
      <c r="BP98" s="138">
        <f t="shared" si="57"/>
        <v>-1.0899999999999999</v>
      </c>
      <c r="BQ98" s="138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21.3</v>
      </c>
      <c r="G99" s="15">
        <f t="shared" si="62"/>
        <v>0</v>
      </c>
      <c r="H99" s="15">
        <f t="shared" si="62"/>
        <v>28.98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10.327580499999993</v>
      </c>
      <c r="N99" s="15">
        <f t="shared" si="62"/>
        <v>0</v>
      </c>
      <c r="O99" s="15">
        <f t="shared" si="62"/>
        <v>18.0075805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10.327580499999993</v>
      </c>
      <c r="V99" s="15">
        <f t="shared" si="62"/>
        <v>0</v>
      </c>
      <c r="W99" s="15">
        <f t="shared" si="62"/>
        <v>18.0075805</v>
      </c>
      <c r="X99" s="15">
        <f t="shared" si="62"/>
        <v>0.54649999999999954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0.54649999999999954</v>
      </c>
      <c r="AE99" s="15">
        <f t="shared" si="62"/>
        <v>0.66102499999999953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0.66102499999999953</v>
      </c>
      <c r="AL99" s="15">
        <f t="shared" si="62"/>
        <v>6.4724749999999958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10.327580499999993</v>
      </c>
      <c r="AQ99" s="15">
        <f t="shared" si="62"/>
        <v>0</v>
      </c>
      <c r="AR99" s="15">
        <f t="shared" si="62"/>
        <v>16.800055499999985</v>
      </c>
      <c r="AS99" s="15">
        <f t="shared" si="62"/>
        <v>0</v>
      </c>
      <c r="AT99" s="15">
        <f t="shared" si="62"/>
        <v>0.54617500000000019</v>
      </c>
      <c r="AU99" s="15">
        <f t="shared" si="62"/>
        <v>0.6413949999999996</v>
      </c>
      <c r="AV99" s="15">
        <f t="shared" si="62"/>
        <v>0</v>
      </c>
      <c r="AW99" s="15">
        <f t="shared" si="62"/>
        <v>0.54649999999999954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0.54649999999999954</v>
      </c>
      <c r="BD99" s="15">
        <f t="shared" si="62"/>
        <v>0.66102499999999953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0.66102499999999953</v>
      </c>
      <c r="BK99" s="15"/>
      <c r="BL99" s="15">
        <f t="shared" si="63"/>
        <v>0.54617500000000019</v>
      </c>
      <c r="BM99" s="15">
        <f t="shared" si="63"/>
        <v>0.6413949999999996</v>
      </c>
      <c r="BN99" s="15">
        <f t="shared" si="63"/>
        <v>0.54649999999999954</v>
      </c>
      <c r="BO99" s="15">
        <f t="shared" si="63"/>
        <v>0.66102499999999953</v>
      </c>
      <c r="BP99" s="15">
        <f t="shared" si="63"/>
        <v>-3.2499999999999218E-4</v>
      </c>
      <c r="BQ99" s="15">
        <f t="shared" si="63"/>
        <v>-1.963000000000004E-2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45466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45466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45466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82.39</v>
      </c>
      <c r="J3">
        <f>BYPL_EOD!AE3+BYPL_EOD!AF3</f>
        <v>46.6</v>
      </c>
      <c r="K3">
        <f>MES_EOD!AE3+MES_EOD!AF3</f>
        <v>17.649999999999999</v>
      </c>
      <c r="L3">
        <f>NDMC_EOD!AE3+NDMC_EOD!AF3</f>
        <v>87.45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82.39</v>
      </c>
      <c r="Q3">
        <v>46.6</v>
      </c>
      <c r="R3">
        <v>17.649999999999999</v>
      </c>
      <c r="S3">
        <v>87.45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82.39</v>
      </c>
      <c r="J4">
        <f>BYPL_EOD!AE4+BYPL_EOD!AF4</f>
        <v>46.6</v>
      </c>
      <c r="K4">
        <f>MES_EOD!AE4+MES_EOD!AF4</f>
        <v>17.649999999999999</v>
      </c>
      <c r="L4">
        <f>NDMC_EOD!AE4+NDMC_EOD!AF4</f>
        <v>87.45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82.39</v>
      </c>
      <c r="Q4">
        <v>46.6</v>
      </c>
      <c r="R4">
        <v>17.649999999999999</v>
      </c>
      <c r="S4">
        <v>87.45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82.39</v>
      </c>
      <c r="J5">
        <f>BYPL_EOD!AE5+BYPL_EOD!AF5</f>
        <v>46.6</v>
      </c>
      <c r="K5">
        <f>MES_EOD!AE5+MES_EOD!AF5</f>
        <v>17.649999999999999</v>
      </c>
      <c r="L5">
        <f>NDMC_EOD!AE5+NDMC_EOD!AF5</f>
        <v>87.45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82.39</v>
      </c>
      <c r="Q5">
        <v>46.6</v>
      </c>
      <c r="R5">
        <v>17.649999999999999</v>
      </c>
      <c r="S5">
        <v>87.45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82.39</v>
      </c>
      <c r="J6">
        <f>BYPL_EOD!AE6+BYPL_EOD!AF6</f>
        <v>46.6</v>
      </c>
      <c r="K6">
        <f>MES_EOD!AE6+MES_EOD!AF6</f>
        <v>17.649999999999999</v>
      </c>
      <c r="L6">
        <f>NDMC_EOD!AE6+NDMC_EOD!AF6</f>
        <v>87.45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82.39</v>
      </c>
      <c r="Q6">
        <v>46.6</v>
      </c>
      <c r="R6">
        <v>17.649999999999999</v>
      </c>
      <c r="S6">
        <v>87.45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82.39</v>
      </c>
      <c r="J7">
        <f>BYPL_EOD!AE7+BYPL_EOD!AF7</f>
        <v>46.6</v>
      </c>
      <c r="K7">
        <f>MES_EOD!AE7+MES_EOD!AF7</f>
        <v>17.649999999999999</v>
      </c>
      <c r="L7">
        <f>NDMC_EOD!AE7+NDMC_EOD!AF7</f>
        <v>87.45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82.39</v>
      </c>
      <c r="Q7">
        <v>46.6</v>
      </c>
      <c r="R7">
        <v>17.649999999999999</v>
      </c>
      <c r="S7">
        <v>87.45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82.39</v>
      </c>
      <c r="J8">
        <f>BYPL_EOD!AE8+BYPL_EOD!AF8</f>
        <v>46.6</v>
      </c>
      <c r="K8">
        <f>MES_EOD!AE8+MES_EOD!AF8</f>
        <v>17.649999999999999</v>
      </c>
      <c r="L8">
        <f>NDMC_EOD!AE8+NDMC_EOD!AF8</f>
        <v>87.45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82.39</v>
      </c>
      <c r="Q8">
        <v>46.6</v>
      </c>
      <c r="R8">
        <v>17.649999999999999</v>
      </c>
      <c r="S8">
        <v>87.45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82.39</v>
      </c>
      <c r="J9">
        <f>BYPL_EOD!AE9+BYPL_EOD!AF9</f>
        <v>46.6</v>
      </c>
      <c r="K9">
        <f>MES_EOD!AE9+MES_EOD!AF9</f>
        <v>17.649999999999999</v>
      </c>
      <c r="L9">
        <f>NDMC_EOD!AE9+NDMC_EOD!AF9</f>
        <v>87.45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82.39</v>
      </c>
      <c r="Q9">
        <v>46.6</v>
      </c>
      <c r="R9">
        <v>17.649999999999999</v>
      </c>
      <c r="S9">
        <v>87.45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82.39</v>
      </c>
      <c r="J10">
        <f>BYPL_EOD!AE10+BYPL_EOD!AF10</f>
        <v>46.6</v>
      </c>
      <c r="K10">
        <f>MES_EOD!AE10+MES_EOD!AF10</f>
        <v>17.649999999999999</v>
      </c>
      <c r="L10">
        <f>NDMC_EOD!AE10+NDMC_EOD!AF10</f>
        <v>87.45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82.39</v>
      </c>
      <c r="Q10">
        <v>46.6</v>
      </c>
      <c r="R10">
        <v>17.649999999999999</v>
      </c>
      <c r="S10">
        <v>87.45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82.39</v>
      </c>
      <c r="J11">
        <f>BYPL_EOD!AE11+BYPL_EOD!AF11</f>
        <v>46.6</v>
      </c>
      <c r="K11">
        <f>MES_EOD!AE11+MES_EOD!AF11</f>
        <v>17.649999999999999</v>
      </c>
      <c r="L11">
        <f>NDMC_EOD!AE11+NDMC_EOD!AF11</f>
        <v>87.45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82.39</v>
      </c>
      <c r="Q11">
        <v>46.6</v>
      </c>
      <c r="R11">
        <v>17.649999999999999</v>
      </c>
      <c r="S11">
        <v>87.45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82.39</v>
      </c>
      <c r="J12">
        <f>BYPL_EOD!AE12+BYPL_EOD!AF12</f>
        <v>46.6</v>
      </c>
      <c r="K12">
        <f>MES_EOD!AE12+MES_EOD!AF12</f>
        <v>17.649999999999999</v>
      </c>
      <c r="L12">
        <f>NDMC_EOD!AE12+NDMC_EOD!AF12</f>
        <v>87.45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82.39</v>
      </c>
      <c r="Q12">
        <v>46.6</v>
      </c>
      <c r="R12">
        <v>17.649999999999999</v>
      </c>
      <c r="S12">
        <v>87.45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82.39</v>
      </c>
      <c r="J13">
        <f>BYPL_EOD!AE13+BYPL_EOD!AF13</f>
        <v>46.6</v>
      </c>
      <c r="K13">
        <f>MES_EOD!AE13+MES_EOD!AF13</f>
        <v>17.649999999999999</v>
      </c>
      <c r="L13">
        <f>NDMC_EOD!AE13+NDMC_EOD!AF13</f>
        <v>87.45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82.39</v>
      </c>
      <c r="Q13">
        <v>46.6</v>
      </c>
      <c r="R13">
        <v>17.649999999999999</v>
      </c>
      <c r="S13">
        <v>87.45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82.39</v>
      </c>
      <c r="J14">
        <f>BYPL_EOD!AE14+BYPL_EOD!AF14</f>
        <v>46.6</v>
      </c>
      <c r="K14">
        <f>MES_EOD!AE14+MES_EOD!AF14</f>
        <v>17.649999999999999</v>
      </c>
      <c r="L14">
        <f>NDMC_EOD!AE14+NDMC_EOD!AF14</f>
        <v>87.45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82.39</v>
      </c>
      <c r="Q14">
        <v>46.6</v>
      </c>
      <c r="R14">
        <v>17.649999999999999</v>
      </c>
      <c r="S14">
        <v>87.45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82.39</v>
      </c>
      <c r="J15">
        <f>BYPL_EOD!AE15+BYPL_EOD!AF15</f>
        <v>46.6</v>
      </c>
      <c r="K15">
        <f>MES_EOD!AE15+MES_EOD!AF15</f>
        <v>17.649999999999999</v>
      </c>
      <c r="L15">
        <f>NDMC_EOD!AE15+NDMC_EOD!AF15</f>
        <v>87.45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82.39</v>
      </c>
      <c r="Q15">
        <v>46.6</v>
      </c>
      <c r="R15">
        <v>17.649999999999999</v>
      </c>
      <c r="S15">
        <v>87.45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82.39</v>
      </c>
      <c r="J16">
        <f>BYPL_EOD!AE16+BYPL_EOD!AF16</f>
        <v>46.6</v>
      </c>
      <c r="K16">
        <f>MES_EOD!AE16+MES_EOD!AF16</f>
        <v>17.649999999999999</v>
      </c>
      <c r="L16">
        <f>NDMC_EOD!AE16+NDMC_EOD!AF16</f>
        <v>87.45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82.39</v>
      </c>
      <c r="Q16">
        <v>46.6</v>
      </c>
      <c r="R16">
        <v>17.649999999999999</v>
      </c>
      <c r="S16">
        <v>87.45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82.39</v>
      </c>
      <c r="J17">
        <f>BYPL_EOD!AE17+BYPL_EOD!AF17</f>
        <v>46.6</v>
      </c>
      <c r="K17">
        <f>MES_EOD!AE17+MES_EOD!AF17</f>
        <v>17.649999999999999</v>
      </c>
      <c r="L17">
        <f>NDMC_EOD!AE17+NDMC_EOD!AF17</f>
        <v>87.45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82.39</v>
      </c>
      <c r="Q17">
        <v>46.6</v>
      </c>
      <c r="R17">
        <v>17.649999999999999</v>
      </c>
      <c r="S17">
        <v>87.45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82.39</v>
      </c>
      <c r="J18">
        <f>BYPL_EOD!AE18+BYPL_EOD!AF18</f>
        <v>46.6</v>
      </c>
      <c r="K18">
        <f>MES_EOD!AE18+MES_EOD!AF18</f>
        <v>17.649999999999999</v>
      </c>
      <c r="L18">
        <f>NDMC_EOD!AE18+NDMC_EOD!AF18</f>
        <v>87.45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82.39</v>
      </c>
      <c r="Q18">
        <v>46.6</v>
      </c>
      <c r="R18">
        <v>17.649999999999999</v>
      </c>
      <c r="S18">
        <v>87.45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82.39</v>
      </c>
      <c r="J19">
        <f>BYPL_EOD!AE19+BYPL_EOD!AF19</f>
        <v>46.6</v>
      </c>
      <c r="K19">
        <f>MES_EOD!AE19+MES_EOD!AF19</f>
        <v>17.649999999999999</v>
      </c>
      <c r="L19">
        <f>NDMC_EOD!AE19+NDMC_EOD!AF19</f>
        <v>87.45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82.39</v>
      </c>
      <c r="Q19">
        <v>46.6</v>
      </c>
      <c r="R19">
        <v>17.649999999999999</v>
      </c>
      <c r="S19">
        <v>87.45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82.39</v>
      </c>
      <c r="J20">
        <f>BYPL_EOD!AE20+BYPL_EOD!AF20</f>
        <v>46.6</v>
      </c>
      <c r="K20">
        <f>MES_EOD!AE20+MES_EOD!AF20</f>
        <v>17.649999999999999</v>
      </c>
      <c r="L20">
        <f>NDMC_EOD!AE20+NDMC_EOD!AF20</f>
        <v>87.45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82.39</v>
      </c>
      <c r="Q20">
        <v>46.6</v>
      </c>
      <c r="R20">
        <v>17.649999999999999</v>
      </c>
      <c r="S20">
        <v>87.45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82.39</v>
      </c>
      <c r="J21">
        <f>BYPL_EOD!AE21+BYPL_EOD!AF21</f>
        <v>46.6</v>
      </c>
      <c r="K21">
        <f>MES_EOD!AE21+MES_EOD!AF21</f>
        <v>17.649999999999999</v>
      </c>
      <c r="L21">
        <f>NDMC_EOD!AE21+NDMC_EOD!AF21</f>
        <v>87.45</v>
      </c>
      <c r="M21">
        <f>TPDDL_EOD!AE21+TPDDL_EOD!AF21</f>
        <v>55.91</v>
      </c>
      <c r="N21">
        <f t="shared" si="0"/>
        <v>290</v>
      </c>
      <c r="O21" s="112">
        <f t="shared" si="1"/>
        <v>0</v>
      </c>
      <c r="P21">
        <v>82.39</v>
      </c>
      <c r="Q21">
        <v>46.6</v>
      </c>
      <c r="R21">
        <v>17.649999999999999</v>
      </c>
      <c r="S21">
        <v>87.45</v>
      </c>
      <c r="T21">
        <v>55.91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82.39</v>
      </c>
      <c r="J22">
        <f>BYPL_EOD!AE22+BYPL_EOD!AF22</f>
        <v>46.6</v>
      </c>
      <c r="K22">
        <f>MES_EOD!AE22+MES_EOD!AF22</f>
        <v>17.649999999999999</v>
      </c>
      <c r="L22">
        <f>NDMC_EOD!AE22+NDMC_EOD!AF22</f>
        <v>87.45</v>
      </c>
      <c r="M22">
        <f>TPDDL_EOD!AE22+TPDDL_EOD!AF22</f>
        <v>55.91</v>
      </c>
      <c r="N22">
        <f t="shared" si="0"/>
        <v>290</v>
      </c>
      <c r="O22" s="112">
        <f t="shared" si="1"/>
        <v>0</v>
      </c>
      <c r="P22">
        <v>82.39</v>
      </c>
      <c r="Q22">
        <v>46.6</v>
      </c>
      <c r="R22">
        <v>17.649999999999999</v>
      </c>
      <c r="S22">
        <v>87.45</v>
      </c>
      <c r="T22">
        <v>55.91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82.39</v>
      </c>
      <c r="J23">
        <f>BYPL_EOD!AE23+BYPL_EOD!AF23</f>
        <v>46.6</v>
      </c>
      <c r="K23">
        <f>MES_EOD!AE23+MES_EOD!AF23</f>
        <v>17.649999999999999</v>
      </c>
      <c r="L23">
        <f>NDMC_EOD!AE23+NDMC_EOD!AF23</f>
        <v>87.45</v>
      </c>
      <c r="M23">
        <f>TPDDL_EOD!AE23+TPDDL_EOD!AF23</f>
        <v>55.91</v>
      </c>
      <c r="N23">
        <f t="shared" si="0"/>
        <v>290</v>
      </c>
      <c r="O23" s="112">
        <f t="shared" si="1"/>
        <v>0</v>
      </c>
      <c r="P23">
        <v>82.39</v>
      </c>
      <c r="Q23">
        <v>46.6</v>
      </c>
      <c r="R23">
        <v>17.649999999999999</v>
      </c>
      <c r="S23">
        <v>87.45</v>
      </c>
      <c r="T23">
        <v>55.91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82.39</v>
      </c>
      <c r="J24">
        <f>BYPL_EOD!AE24+BYPL_EOD!AF24</f>
        <v>46.6</v>
      </c>
      <c r="K24">
        <f>MES_EOD!AE24+MES_EOD!AF24</f>
        <v>17.649999999999999</v>
      </c>
      <c r="L24">
        <f>NDMC_EOD!AE24+NDMC_EOD!AF24</f>
        <v>87.45</v>
      </c>
      <c r="M24">
        <f>TPDDL_EOD!AE24+TPDDL_EOD!AF24</f>
        <v>55.91</v>
      </c>
      <c r="N24">
        <f t="shared" si="0"/>
        <v>290</v>
      </c>
      <c r="O24" s="112">
        <f t="shared" si="1"/>
        <v>0</v>
      </c>
      <c r="P24">
        <v>82.39</v>
      </c>
      <c r="Q24">
        <v>46.6</v>
      </c>
      <c r="R24">
        <v>17.649999999999999</v>
      </c>
      <c r="S24">
        <v>87.45</v>
      </c>
      <c r="T24">
        <v>55.91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82.39</v>
      </c>
      <c r="J25">
        <f>BYPL_EOD!AE25+BYPL_EOD!AF25</f>
        <v>46.6</v>
      </c>
      <c r="K25">
        <f>MES_EOD!AE25+MES_EOD!AF25</f>
        <v>17.649999999999999</v>
      </c>
      <c r="L25">
        <f>NDMC_EOD!AE25+NDMC_EOD!AF25</f>
        <v>87.45</v>
      </c>
      <c r="M25">
        <f>TPDDL_EOD!AE25+TPDDL_EOD!AF25</f>
        <v>55.91</v>
      </c>
      <c r="N25">
        <f t="shared" si="0"/>
        <v>290</v>
      </c>
      <c r="O25" s="112">
        <f t="shared" si="1"/>
        <v>0</v>
      </c>
      <c r="P25">
        <v>82.39</v>
      </c>
      <c r="Q25">
        <v>46.6</v>
      </c>
      <c r="R25">
        <v>17.649999999999999</v>
      </c>
      <c r="S25">
        <v>87.45</v>
      </c>
      <c r="T25">
        <v>55.91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82.39</v>
      </c>
      <c r="J26">
        <f>BYPL_EOD!AE26+BYPL_EOD!AF26</f>
        <v>46.6</v>
      </c>
      <c r="K26">
        <f>MES_EOD!AE26+MES_EOD!AF26</f>
        <v>17.649999999999999</v>
      </c>
      <c r="L26">
        <f>NDMC_EOD!AE26+NDMC_EOD!AF26</f>
        <v>87.45</v>
      </c>
      <c r="M26">
        <f>TPDDL_EOD!AE26+TPDDL_EOD!AF26</f>
        <v>55.91</v>
      </c>
      <c r="N26">
        <f t="shared" si="0"/>
        <v>290</v>
      </c>
      <c r="O26" s="112">
        <f t="shared" si="1"/>
        <v>0</v>
      </c>
      <c r="P26">
        <v>82.39</v>
      </c>
      <c r="Q26">
        <v>46.6</v>
      </c>
      <c r="R26">
        <v>17.649999999999999</v>
      </c>
      <c r="S26">
        <v>87.45</v>
      </c>
      <c r="T26">
        <v>55.91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82.39</v>
      </c>
      <c r="J27">
        <f>BYPL_EOD!AE27+BYPL_EOD!AF27</f>
        <v>46.6</v>
      </c>
      <c r="K27">
        <f>MES_EOD!AE27+MES_EOD!AF27</f>
        <v>17.649999999999999</v>
      </c>
      <c r="L27">
        <f>NDMC_EOD!AE27+NDMC_EOD!AF27</f>
        <v>87.45</v>
      </c>
      <c r="M27">
        <f>TPDDL_EOD!AE27+TPDDL_EOD!AF27</f>
        <v>55.91</v>
      </c>
      <c r="N27">
        <f t="shared" si="0"/>
        <v>290</v>
      </c>
      <c r="O27" s="112">
        <f t="shared" si="1"/>
        <v>0</v>
      </c>
      <c r="P27">
        <v>82.39</v>
      </c>
      <c r="Q27">
        <v>46.6</v>
      </c>
      <c r="R27">
        <v>17.649999999999999</v>
      </c>
      <c r="S27">
        <v>87.45</v>
      </c>
      <c r="T27">
        <v>55.91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82.39</v>
      </c>
      <c r="J28">
        <f>BYPL_EOD!AE28+BYPL_EOD!AF28</f>
        <v>46.6</v>
      </c>
      <c r="K28">
        <f>MES_EOD!AE28+MES_EOD!AF28</f>
        <v>17.649999999999999</v>
      </c>
      <c r="L28">
        <f>NDMC_EOD!AE28+NDMC_EOD!AF28</f>
        <v>87.45</v>
      </c>
      <c r="M28">
        <f>TPDDL_EOD!AE28+TPDDL_EOD!AF28</f>
        <v>55.91</v>
      </c>
      <c r="N28">
        <f t="shared" si="0"/>
        <v>290</v>
      </c>
      <c r="O28" s="112">
        <f t="shared" si="1"/>
        <v>0</v>
      </c>
      <c r="P28">
        <v>82.39</v>
      </c>
      <c r="Q28">
        <v>46.6</v>
      </c>
      <c r="R28">
        <v>17.649999999999999</v>
      </c>
      <c r="S28">
        <v>87.45</v>
      </c>
      <c r="T28">
        <v>55.91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82.39</v>
      </c>
      <c r="J29">
        <f>BYPL_EOD!AE29+BYPL_EOD!AF29</f>
        <v>46.6</v>
      </c>
      <c r="K29">
        <f>MES_EOD!AE29+MES_EOD!AF29</f>
        <v>17.649999999999999</v>
      </c>
      <c r="L29">
        <f>NDMC_EOD!AE29+NDMC_EOD!AF29</f>
        <v>87.45</v>
      </c>
      <c r="M29">
        <f>TPDDL_EOD!AE29+TPDDL_EOD!AF29</f>
        <v>55.91</v>
      </c>
      <c r="N29">
        <f t="shared" si="0"/>
        <v>290</v>
      </c>
      <c r="O29" s="112">
        <f t="shared" si="1"/>
        <v>0</v>
      </c>
      <c r="P29">
        <v>82.39</v>
      </c>
      <c r="Q29">
        <v>46.6</v>
      </c>
      <c r="R29">
        <v>17.649999999999999</v>
      </c>
      <c r="S29">
        <v>87.45</v>
      </c>
      <c r="T29">
        <v>55.91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82.39</v>
      </c>
      <c r="J30">
        <f>BYPL_EOD!AE30+BYPL_EOD!AF30</f>
        <v>46.6</v>
      </c>
      <c r="K30">
        <f>MES_EOD!AE30+MES_EOD!AF30</f>
        <v>17.649999999999999</v>
      </c>
      <c r="L30">
        <f>NDMC_EOD!AE30+NDMC_EOD!AF30</f>
        <v>87.45</v>
      </c>
      <c r="M30">
        <f>TPDDL_EOD!AE30+TPDDL_EOD!AF30</f>
        <v>55.91</v>
      </c>
      <c r="N30">
        <f t="shared" si="0"/>
        <v>290</v>
      </c>
      <c r="O30" s="112">
        <f t="shared" si="1"/>
        <v>0</v>
      </c>
      <c r="P30">
        <v>82.39</v>
      </c>
      <c r="Q30">
        <v>46.6</v>
      </c>
      <c r="R30">
        <v>17.649999999999999</v>
      </c>
      <c r="S30">
        <v>87.45</v>
      </c>
      <c r="T30">
        <v>55.91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82.39</v>
      </c>
      <c r="J31">
        <f>BYPL_EOD!AE31+BYPL_EOD!AF31</f>
        <v>46.6</v>
      </c>
      <c r="K31">
        <f>MES_EOD!AE31+MES_EOD!AF31</f>
        <v>17.649999999999999</v>
      </c>
      <c r="L31">
        <f>NDMC_EOD!AE31+NDMC_EOD!AF31</f>
        <v>87.45</v>
      </c>
      <c r="M31">
        <f>TPDDL_EOD!AE31+TPDDL_EOD!AF31</f>
        <v>55.91</v>
      </c>
      <c r="N31">
        <f t="shared" si="0"/>
        <v>290</v>
      </c>
      <c r="O31" s="112">
        <f t="shared" si="1"/>
        <v>0</v>
      </c>
      <c r="P31">
        <v>82.39</v>
      </c>
      <c r="Q31">
        <v>46.6</v>
      </c>
      <c r="R31">
        <v>17.649999999999999</v>
      </c>
      <c r="S31">
        <v>87.45</v>
      </c>
      <c r="T31">
        <v>55.91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82.39</v>
      </c>
      <c r="J32">
        <f>BYPL_EOD!AE32+BYPL_EOD!AF32</f>
        <v>46.6</v>
      </c>
      <c r="K32">
        <f>MES_EOD!AE32+MES_EOD!AF32</f>
        <v>17.649999999999999</v>
      </c>
      <c r="L32">
        <f>NDMC_EOD!AE32+NDMC_EOD!AF32</f>
        <v>87.45</v>
      </c>
      <c r="M32">
        <f>TPDDL_EOD!AE32+TPDDL_EOD!AF32</f>
        <v>55.91</v>
      </c>
      <c r="N32">
        <f t="shared" si="0"/>
        <v>290</v>
      </c>
      <c r="O32" s="112">
        <f t="shared" si="1"/>
        <v>0</v>
      </c>
      <c r="P32">
        <v>82.39</v>
      </c>
      <c r="Q32">
        <v>46.6</v>
      </c>
      <c r="R32">
        <v>17.649999999999999</v>
      </c>
      <c r="S32">
        <v>87.45</v>
      </c>
      <c r="T32">
        <v>55.91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82.39</v>
      </c>
      <c r="J33">
        <f>BYPL_EOD!AE33+BYPL_EOD!AF33</f>
        <v>46.6</v>
      </c>
      <c r="K33">
        <f>MES_EOD!AE33+MES_EOD!AF33</f>
        <v>17.649999999999999</v>
      </c>
      <c r="L33">
        <f>NDMC_EOD!AE33+NDMC_EOD!AF33</f>
        <v>87.45</v>
      </c>
      <c r="M33">
        <f>TPDDL_EOD!AE33+TPDDL_EOD!AF33</f>
        <v>55.91</v>
      </c>
      <c r="N33">
        <f t="shared" si="0"/>
        <v>290</v>
      </c>
      <c r="O33" s="112">
        <f t="shared" si="1"/>
        <v>0</v>
      </c>
      <c r="P33">
        <v>82.39</v>
      </c>
      <c r="Q33">
        <v>46.6</v>
      </c>
      <c r="R33">
        <v>17.649999999999999</v>
      </c>
      <c r="S33">
        <v>87.45</v>
      </c>
      <c r="T33">
        <v>55.91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82.39</v>
      </c>
      <c r="J34">
        <f>BYPL_EOD!AE34+BYPL_EOD!AF34</f>
        <v>46.6</v>
      </c>
      <c r="K34">
        <f>MES_EOD!AE34+MES_EOD!AF34</f>
        <v>17.649999999999999</v>
      </c>
      <c r="L34">
        <f>NDMC_EOD!AE34+NDMC_EOD!AF34</f>
        <v>87.45</v>
      </c>
      <c r="M34">
        <f>TPDDL_EOD!AE34+TPDDL_EOD!AF34</f>
        <v>55.91</v>
      </c>
      <c r="N34">
        <f t="shared" si="0"/>
        <v>290</v>
      </c>
      <c r="O34" s="112">
        <f t="shared" si="1"/>
        <v>0</v>
      </c>
      <c r="P34">
        <v>82.39</v>
      </c>
      <c r="Q34">
        <v>46.6</v>
      </c>
      <c r="R34">
        <v>17.649999999999999</v>
      </c>
      <c r="S34">
        <v>87.45</v>
      </c>
      <c r="T34">
        <v>55.91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82.39</v>
      </c>
      <c r="J57">
        <f>BYPL_EOD!AE57+BYPL_EOD!AF57</f>
        <v>46.6</v>
      </c>
      <c r="K57">
        <f>MES_EOD!AE57+MES_EOD!AF57</f>
        <v>17.649999999999999</v>
      </c>
      <c r="L57">
        <f>NDMC_EOD!AE57+NDMC_EOD!AF57</f>
        <v>87.45</v>
      </c>
      <c r="M57">
        <f>TPDDL_EOD!AE57+TPDDL_EOD!AF57</f>
        <v>55.91</v>
      </c>
      <c r="N57">
        <f t="shared" si="0"/>
        <v>290</v>
      </c>
      <c r="O57" s="112">
        <f t="shared" si="1"/>
        <v>0</v>
      </c>
      <c r="P57">
        <v>82.39</v>
      </c>
      <c r="Q57">
        <v>46.6</v>
      </c>
      <c r="R57">
        <v>17.649999999999999</v>
      </c>
      <c r="S57">
        <v>87.45</v>
      </c>
      <c r="T57">
        <v>55.91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82.39</v>
      </c>
      <c r="J58">
        <f>BYPL_EOD!AE58+BYPL_EOD!AF58</f>
        <v>46.6</v>
      </c>
      <c r="K58">
        <f>MES_EOD!AE58+MES_EOD!AF58</f>
        <v>17.649999999999999</v>
      </c>
      <c r="L58">
        <f>NDMC_EOD!AE58+NDMC_EOD!AF58</f>
        <v>87.45</v>
      </c>
      <c r="M58">
        <f>TPDDL_EOD!AE58+TPDDL_EOD!AF58</f>
        <v>55.91</v>
      </c>
      <c r="N58">
        <f t="shared" si="0"/>
        <v>290</v>
      </c>
      <c r="O58" s="112">
        <f t="shared" si="1"/>
        <v>0</v>
      </c>
      <c r="P58">
        <v>82.39</v>
      </c>
      <c r="Q58">
        <v>46.6</v>
      </c>
      <c r="R58">
        <v>17.649999999999999</v>
      </c>
      <c r="S58">
        <v>87.45</v>
      </c>
      <c r="T58">
        <v>55.91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82.39</v>
      </c>
      <c r="J59">
        <f>BYPL_EOD!AE59+BYPL_EOD!AF59</f>
        <v>46.6</v>
      </c>
      <c r="K59">
        <f>MES_EOD!AE59+MES_EOD!AF59</f>
        <v>17.649999999999999</v>
      </c>
      <c r="L59">
        <f>NDMC_EOD!AE59+NDMC_EOD!AF59</f>
        <v>87.45</v>
      </c>
      <c r="M59">
        <f>TPDDL_EOD!AE59+TPDDL_EOD!AF59</f>
        <v>55.91</v>
      </c>
      <c r="N59">
        <f t="shared" si="0"/>
        <v>290</v>
      </c>
      <c r="O59" s="112">
        <f t="shared" si="1"/>
        <v>0</v>
      </c>
      <c r="P59">
        <v>82.39</v>
      </c>
      <c r="Q59">
        <v>46.6</v>
      </c>
      <c r="R59">
        <v>17.649999999999999</v>
      </c>
      <c r="S59">
        <v>87.45</v>
      </c>
      <c r="T59">
        <v>55.91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82.39</v>
      </c>
      <c r="J60">
        <f>BYPL_EOD!AE60+BYPL_EOD!AF60</f>
        <v>46.6</v>
      </c>
      <c r="K60">
        <f>MES_EOD!AE60+MES_EOD!AF60</f>
        <v>17.649999999999999</v>
      </c>
      <c r="L60">
        <f>NDMC_EOD!AE60+NDMC_EOD!AF60</f>
        <v>87.45</v>
      </c>
      <c r="M60">
        <f>TPDDL_EOD!AE60+TPDDL_EOD!AF60</f>
        <v>55.91</v>
      </c>
      <c r="N60">
        <f t="shared" si="0"/>
        <v>290</v>
      </c>
      <c r="O60" s="112">
        <f t="shared" si="1"/>
        <v>0</v>
      </c>
      <c r="P60">
        <v>82.39</v>
      </c>
      <c r="Q60">
        <v>46.6</v>
      </c>
      <c r="R60">
        <v>17.649999999999999</v>
      </c>
      <c r="S60">
        <v>87.45</v>
      </c>
      <c r="T60">
        <v>55.91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82.39</v>
      </c>
      <c r="J61">
        <f>BYPL_EOD!AE61+BYPL_EOD!AF61</f>
        <v>46.6</v>
      </c>
      <c r="K61">
        <f>MES_EOD!AE61+MES_EOD!AF61</f>
        <v>17.649999999999999</v>
      </c>
      <c r="L61">
        <f>NDMC_EOD!AE61+NDMC_EOD!AF61</f>
        <v>87.45</v>
      </c>
      <c r="M61">
        <f>TPDDL_EOD!AE61+TPDDL_EOD!AF61</f>
        <v>55.91</v>
      </c>
      <c r="N61">
        <f t="shared" si="0"/>
        <v>290</v>
      </c>
      <c r="O61" s="112">
        <f t="shared" si="1"/>
        <v>0</v>
      </c>
      <c r="P61">
        <v>82.39</v>
      </c>
      <c r="Q61">
        <v>46.6</v>
      </c>
      <c r="R61">
        <v>17.649999999999999</v>
      </c>
      <c r="S61">
        <v>87.45</v>
      </c>
      <c r="T61">
        <v>55.91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82.39</v>
      </c>
      <c r="J62">
        <f>BYPL_EOD!AE62+BYPL_EOD!AF62</f>
        <v>46.6</v>
      </c>
      <c r="K62">
        <f>MES_EOD!AE62+MES_EOD!AF62</f>
        <v>17.649999999999999</v>
      </c>
      <c r="L62">
        <f>NDMC_EOD!AE62+NDMC_EOD!AF62</f>
        <v>87.45</v>
      </c>
      <c r="M62">
        <f>TPDDL_EOD!AE62+TPDDL_EOD!AF62</f>
        <v>55.91</v>
      </c>
      <c r="N62">
        <f t="shared" si="0"/>
        <v>290</v>
      </c>
      <c r="O62" s="112">
        <f t="shared" si="1"/>
        <v>0</v>
      </c>
      <c r="P62">
        <v>82.39</v>
      </c>
      <c r="Q62">
        <v>46.6</v>
      </c>
      <c r="R62">
        <v>17.649999999999999</v>
      </c>
      <c r="S62">
        <v>87.45</v>
      </c>
      <c r="T62">
        <v>55.91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82.39</v>
      </c>
      <c r="J63">
        <f>BYPL_EOD!AE63+BYPL_EOD!AF63</f>
        <v>46.6</v>
      </c>
      <c r="K63">
        <f>MES_EOD!AE63+MES_EOD!AF63</f>
        <v>17.649999999999999</v>
      </c>
      <c r="L63">
        <f>NDMC_EOD!AE63+NDMC_EOD!AF63</f>
        <v>87.45</v>
      </c>
      <c r="M63">
        <f>TPDDL_EOD!AE63+TPDDL_EOD!AF63</f>
        <v>55.91</v>
      </c>
      <c r="N63">
        <f t="shared" si="0"/>
        <v>290</v>
      </c>
      <c r="O63" s="112">
        <f t="shared" si="1"/>
        <v>0</v>
      </c>
      <c r="P63">
        <v>82.39</v>
      </c>
      <c r="Q63">
        <v>46.6</v>
      </c>
      <c r="R63">
        <v>17.649999999999999</v>
      </c>
      <c r="S63">
        <v>87.45</v>
      </c>
      <c r="T63">
        <v>55.91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82.39</v>
      </c>
      <c r="J64">
        <f>BYPL_EOD!AE64+BYPL_EOD!AF64</f>
        <v>46.6</v>
      </c>
      <c r="K64">
        <f>MES_EOD!AE64+MES_EOD!AF64</f>
        <v>17.649999999999999</v>
      </c>
      <c r="L64">
        <f>NDMC_EOD!AE64+NDMC_EOD!AF64</f>
        <v>87.45</v>
      </c>
      <c r="M64">
        <f>TPDDL_EOD!AE64+TPDDL_EOD!AF64</f>
        <v>55.91</v>
      </c>
      <c r="N64">
        <f t="shared" si="0"/>
        <v>290</v>
      </c>
      <c r="O64" s="112">
        <f t="shared" si="1"/>
        <v>0</v>
      </c>
      <c r="P64">
        <v>82.39</v>
      </c>
      <c r="Q64">
        <v>46.6</v>
      </c>
      <c r="R64">
        <v>17.649999999999999</v>
      </c>
      <c r="S64">
        <v>87.45</v>
      </c>
      <c r="T64">
        <v>55.91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82.39</v>
      </c>
      <c r="J65">
        <f>BYPL_EOD!AE65+BYPL_EOD!AF65</f>
        <v>46.6</v>
      </c>
      <c r="K65">
        <f>MES_EOD!AE65+MES_EOD!AF65</f>
        <v>17.649999999999999</v>
      </c>
      <c r="L65">
        <f>NDMC_EOD!AE65+NDMC_EOD!AF65</f>
        <v>87.45</v>
      </c>
      <c r="M65">
        <f>TPDDL_EOD!AE65+TPDDL_EOD!AF65</f>
        <v>55.91</v>
      </c>
      <c r="N65">
        <f t="shared" si="0"/>
        <v>290</v>
      </c>
      <c r="O65" s="112">
        <f t="shared" si="1"/>
        <v>0</v>
      </c>
      <c r="P65">
        <v>82.39</v>
      </c>
      <c r="Q65">
        <v>46.6</v>
      </c>
      <c r="R65">
        <v>17.649999999999999</v>
      </c>
      <c r="S65">
        <v>87.45</v>
      </c>
      <c r="T65">
        <v>55.91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82.39</v>
      </c>
      <c r="J66">
        <f>BYPL_EOD!AE66+BYPL_EOD!AF66</f>
        <v>46.6</v>
      </c>
      <c r="K66">
        <f>MES_EOD!AE66+MES_EOD!AF66</f>
        <v>17.649999999999999</v>
      </c>
      <c r="L66">
        <f>NDMC_EOD!AE66+NDMC_EOD!AF66</f>
        <v>87.45</v>
      </c>
      <c r="M66">
        <f>TPDDL_EOD!AE66+TPDDL_EOD!AF66</f>
        <v>55.91</v>
      </c>
      <c r="N66">
        <f t="shared" si="0"/>
        <v>290</v>
      </c>
      <c r="O66" s="112">
        <f t="shared" si="1"/>
        <v>0</v>
      </c>
      <c r="P66">
        <v>82.39</v>
      </c>
      <c r="Q66">
        <v>46.6</v>
      </c>
      <c r="R66">
        <v>17.649999999999999</v>
      </c>
      <c r="S66">
        <v>87.45</v>
      </c>
      <c r="T66">
        <v>55.91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82.39</v>
      </c>
      <c r="J67">
        <f>BYPL_EOD!AE67+BYPL_EOD!AF67</f>
        <v>46.6</v>
      </c>
      <c r="K67">
        <f>MES_EOD!AE67+MES_EOD!AF67</f>
        <v>17.649999999999999</v>
      </c>
      <c r="L67">
        <f>NDMC_EOD!AE67+NDMC_EOD!AF67</f>
        <v>87.45</v>
      </c>
      <c r="M67">
        <f>TPDDL_EOD!AE67+TPDDL_EOD!AF67</f>
        <v>55.91</v>
      </c>
      <c r="N67">
        <f t="shared" ref="N67:N98" si="6">SUM(I67:M67)</f>
        <v>290</v>
      </c>
      <c r="O67" s="112">
        <f t="shared" ref="O67:O98" si="7">G67-N67</f>
        <v>0</v>
      </c>
      <c r="P67">
        <v>82.39</v>
      </c>
      <c r="Q67">
        <v>46.6</v>
      </c>
      <c r="R67">
        <v>17.649999999999999</v>
      </c>
      <c r="S67">
        <v>87.45</v>
      </c>
      <c r="T67">
        <v>55.91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82.39</v>
      </c>
      <c r="J68">
        <f>BYPL_EOD!AE68+BYPL_EOD!AF68</f>
        <v>46.6</v>
      </c>
      <c r="K68">
        <f>MES_EOD!AE68+MES_EOD!AF68</f>
        <v>17.649999999999999</v>
      </c>
      <c r="L68">
        <f>NDMC_EOD!AE68+NDMC_EOD!AF68</f>
        <v>87.45</v>
      </c>
      <c r="M68">
        <f>TPDDL_EOD!AE68+TPDDL_EOD!AF68</f>
        <v>55.91</v>
      </c>
      <c r="N68">
        <f t="shared" si="6"/>
        <v>290</v>
      </c>
      <c r="O68" s="112">
        <f t="shared" si="7"/>
        <v>0</v>
      </c>
      <c r="P68">
        <v>82.39</v>
      </c>
      <c r="Q68">
        <v>46.6</v>
      </c>
      <c r="R68">
        <v>17.649999999999999</v>
      </c>
      <c r="S68">
        <v>87.45</v>
      </c>
      <c r="T68">
        <v>55.91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82.39</v>
      </c>
      <c r="J69">
        <f>BYPL_EOD!AE69+BYPL_EOD!AF69</f>
        <v>46.6</v>
      </c>
      <c r="K69">
        <f>MES_EOD!AE69+MES_EOD!AF69</f>
        <v>17.649999999999999</v>
      </c>
      <c r="L69">
        <f>NDMC_EOD!AE69+NDMC_EOD!AF69</f>
        <v>87.45</v>
      </c>
      <c r="M69">
        <f>TPDDL_EOD!AE69+TPDDL_EOD!AF69</f>
        <v>55.91</v>
      </c>
      <c r="N69">
        <f t="shared" si="6"/>
        <v>290</v>
      </c>
      <c r="O69" s="112">
        <f t="shared" si="7"/>
        <v>0</v>
      </c>
      <c r="P69">
        <v>82.39</v>
      </c>
      <c r="Q69">
        <v>46.6</v>
      </c>
      <c r="R69">
        <v>17.649999999999999</v>
      </c>
      <c r="S69">
        <v>87.45</v>
      </c>
      <c r="T69">
        <v>55.91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82.39</v>
      </c>
      <c r="J70">
        <f>BYPL_EOD!AE70+BYPL_EOD!AF70</f>
        <v>46.6</v>
      </c>
      <c r="K70">
        <f>MES_EOD!AE70+MES_EOD!AF70</f>
        <v>17.649999999999999</v>
      </c>
      <c r="L70">
        <f>NDMC_EOD!AE70+NDMC_EOD!AF70</f>
        <v>87.45</v>
      </c>
      <c r="M70">
        <f>TPDDL_EOD!AE70+TPDDL_EOD!AF70</f>
        <v>55.91</v>
      </c>
      <c r="N70">
        <f t="shared" si="6"/>
        <v>290</v>
      </c>
      <c r="O70" s="112">
        <f t="shared" si="7"/>
        <v>0</v>
      </c>
      <c r="P70">
        <v>82.39</v>
      </c>
      <c r="Q70">
        <v>46.6</v>
      </c>
      <c r="R70">
        <v>17.649999999999999</v>
      </c>
      <c r="S70">
        <v>87.45</v>
      </c>
      <c r="T70">
        <v>55.91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82.39</v>
      </c>
      <c r="J71">
        <f>BYPL_EOD!AE71+BYPL_EOD!AF71</f>
        <v>46.6</v>
      </c>
      <c r="K71">
        <f>MES_EOD!AE71+MES_EOD!AF71</f>
        <v>17.649999999999999</v>
      </c>
      <c r="L71">
        <f>NDMC_EOD!AE71+NDMC_EOD!AF71</f>
        <v>87.45</v>
      </c>
      <c r="M71">
        <f>TPDDL_EOD!AE71+TPDDL_EOD!AF71</f>
        <v>55.91</v>
      </c>
      <c r="N71">
        <f t="shared" si="6"/>
        <v>290</v>
      </c>
      <c r="O71" s="112">
        <f t="shared" si="7"/>
        <v>0</v>
      </c>
      <c r="P71">
        <v>82.39</v>
      </c>
      <c r="Q71">
        <v>46.6</v>
      </c>
      <c r="R71">
        <v>17.649999999999999</v>
      </c>
      <c r="S71">
        <v>87.45</v>
      </c>
      <c r="T71">
        <v>55.91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82.39</v>
      </c>
      <c r="J72">
        <f>BYPL_EOD!AE72+BYPL_EOD!AF72</f>
        <v>46.6</v>
      </c>
      <c r="K72">
        <f>MES_EOD!AE72+MES_EOD!AF72</f>
        <v>17.649999999999999</v>
      </c>
      <c r="L72">
        <f>NDMC_EOD!AE72+NDMC_EOD!AF72</f>
        <v>87.45</v>
      </c>
      <c r="M72">
        <f>TPDDL_EOD!AE72+TPDDL_EOD!AF72</f>
        <v>55.91</v>
      </c>
      <c r="N72">
        <f t="shared" si="6"/>
        <v>290</v>
      </c>
      <c r="O72" s="112">
        <f t="shared" si="7"/>
        <v>0</v>
      </c>
      <c r="P72">
        <v>82.39</v>
      </c>
      <c r="Q72">
        <v>46.6</v>
      </c>
      <c r="R72">
        <v>17.649999999999999</v>
      </c>
      <c r="S72">
        <v>87.45</v>
      </c>
      <c r="T72">
        <v>55.91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82.39</v>
      </c>
      <c r="J73">
        <f>BYPL_EOD!AE73+BYPL_EOD!AF73</f>
        <v>46.6</v>
      </c>
      <c r="K73">
        <f>MES_EOD!AE73+MES_EOD!AF73</f>
        <v>17.649999999999999</v>
      </c>
      <c r="L73">
        <f>NDMC_EOD!AE73+NDMC_EOD!AF73</f>
        <v>87.45</v>
      </c>
      <c r="M73">
        <f>TPDDL_EOD!AE73+TPDDL_EOD!AF73</f>
        <v>55.91</v>
      </c>
      <c r="N73">
        <f t="shared" si="6"/>
        <v>290</v>
      </c>
      <c r="O73" s="112">
        <f t="shared" si="7"/>
        <v>0</v>
      </c>
      <c r="P73">
        <v>82.39</v>
      </c>
      <c r="Q73">
        <v>46.6</v>
      </c>
      <c r="R73">
        <v>17.649999999999999</v>
      </c>
      <c r="S73">
        <v>87.45</v>
      </c>
      <c r="T73">
        <v>55.91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82.39</v>
      </c>
      <c r="J74">
        <f>BYPL_EOD!AE74+BYPL_EOD!AF74</f>
        <v>46.6</v>
      </c>
      <c r="K74">
        <f>MES_EOD!AE74+MES_EOD!AF74</f>
        <v>17.649999999999999</v>
      </c>
      <c r="L74">
        <f>NDMC_EOD!AE74+NDMC_EOD!AF74</f>
        <v>87.45</v>
      </c>
      <c r="M74">
        <f>TPDDL_EOD!AE74+TPDDL_EOD!AF74</f>
        <v>55.91</v>
      </c>
      <c r="N74">
        <f t="shared" si="6"/>
        <v>290</v>
      </c>
      <c r="O74" s="112">
        <f t="shared" si="7"/>
        <v>0</v>
      </c>
      <c r="P74">
        <v>82.39</v>
      </c>
      <c r="Q74">
        <v>46.6</v>
      </c>
      <c r="R74">
        <v>17.649999999999999</v>
      </c>
      <c r="S74">
        <v>87.45</v>
      </c>
      <c r="T74">
        <v>55.91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82.39</v>
      </c>
      <c r="J75">
        <f>BYPL_EOD!AE75+BYPL_EOD!AF75</f>
        <v>46.6</v>
      </c>
      <c r="K75">
        <f>MES_EOD!AE75+MES_EOD!AF75</f>
        <v>17.649999999999999</v>
      </c>
      <c r="L75">
        <f>NDMC_EOD!AE75+NDMC_EOD!AF75</f>
        <v>87.45</v>
      </c>
      <c r="M75">
        <f>TPDDL_EOD!AE75+TPDDL_EOD!AF75</f>
        <v>55.91</v>
      </c>
      <c r="N75">
        <f t="shared" si="6"/>
        <v>290</v>
      </c>
      <c r="O75" s="112">
        <f t="shared" si="7"/>
        <v>0</v>
      </c>
      <c r="P75">
        <v>82.39</v>
      </c>
      <c r="Q75">
        <v>46.6</v>
      </c>
      <c r="R75">
        <v>17.649999999999999</v>
      </c>
      <c r="S75">
        <v>87.45</v>
      </c>
      <c r="T75">
        <v>55.91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82.39</v>
      </c>
      <c r="J76">
        <f>BYPL_EOD!AE76+BYPL_EOD!AF76</f>
        <v>46.6</v>
      </c>
      <c r="K76">
        <f>MES_EOD!AE76+MES_EOD!AF76</f>
        <v>17.649999999999999</v>
      </c>
      <c r="L76">
        <f>NDMC_EOD!AE76+NDMC_EOD!AF76</f>
        <v>87.45</v>
      </c>
      <c r="M76">
        <f>TPDDL_EOD!AE76+TPDDL_EOD!AF76</f>
        <v>55.91</v>
      </c>
      <c r="N76">
        <f t="shared" si="6"/>
        <v>290</v>
      </c>
      <c r="O76" s="112">
        <f t="shared" si="7"/>
        <v>0</v>
      </c>
      <c r="P76">
        <v>82.39</v>
      </c>
      <c r="Q76">
        <v>46.6</v>
      </c>
      <c r="R76">
        <v>17.649999999999999</v>
      </c>
      <c r="S76">
        <v>87.45</v>
      </c>
      <c r="T76">
        <v>55.91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82.39</v>
      </c>
      <c r="J77">
        <f>BYPL_EOD!AE77+BYPL_EOD!AF77</f>
        <v>46.6</v>
      </c>
      <c r="K77">
        <f>MES_EOD!AE77+MES_EOD!AF77</f>
        <v>17.649999999999999</v>
      </c>
      <c r="L77">
        <f>NDMC_EOD!AE77+NDMC_EOD!AF77</f>
        <v>87.45</v>
      </c>
      <c r="M77">
        <f>TPDDL_EOD!AE77+TPDDL_EOD!AF77</f>
        <v>55.91</v>
      </c>
      <c r="N77">
        <f t="shared" si="6"/>
        <v>290</v>
      </c>
      <c r="O77" s="112">
        <f t="shared" si="7"/>
        <v>0</v>
      </c>
      <c r="P77">
        <v>82.39</v>
      </c>
      <c r="Q77">
        <v>46.6</v>
      </c>
      <c r="R77">
        <v>17.649999999999999</v>
      </c>
      <c r="S77">
        <v>87.45</v>
      </c>
      <c r="T77">
        <v>55.91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82.39</v>
      </c>
      <c r="J78">
        <f>BYPL_EOD!AE78+BYPL_EOD!AF78</f>
        <v>46.6</v>
      </c>
      <c r="K78">
        <f>MES_EOD!AE78+MES_EOD!AF78</f>
        <v>17.649999999999999</v>
      </c>
      <c r="L78">
        <f>NDMC_EOD!AE78+NDMC_EOD!AF78</f>
        <v>87.45</v>
      </c>
      <c r="M78">
        <f>TPDDL_EOD!AE78+TPDDL_EOD!AF78</f>
        <v>55.91</v>
      </c>
      <c r="N78">
        <f t="shared" si="6"/>
        <v>290</v>
      </c>
      <c r="O78" s="112">
        <f t="shared" si="7"/>
        <v>0</v>
      </c>
      <c r="P78">
        <v>82.39</v>
      </c>
      <c r="Q78">
        <v>46.6</v>
      </c>
      <c r="R78">
        <v>17.649999999999999</v>
      </c>
      <c r="S78">
        <v>87.45</v>
      </c>
      <c r="T78">
        <v>55.91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82.39</v>
      </c>
      <c r="J79">
        <f>BYPL_EOD!AE79+BYPL_EOD!AF79</f>
        <v>46.6</v>
      </c>
      <c r="K79">
        <f>MES_EOD!AE79+MES_EOD!AF79</f>
        <v>17.649999999999999</v>
      </c>
      <c r="L79">
        <f>NDMC_EOD!AE79+NDMC_EOD!AF79</f>
        <v>87.45</v>
      </c>
      <c r="M79">
        <f>TPDDL_EOD!AE79+TPDDL_EOD!AF79</f>
        <v>55.91</v>
      </c>
      <c r="N79">
        <f t="shared" si="6"/>
        <v>290</v>
      </c>
      <c r="O79" s="112">
        <f t="shared" si="7"/>
        <v>0</v>
      </c>
      <c r="P79">
        <v>82.39</v>
      </c>
      <c r="Q79">
        <v>46.6</v>
      </c>
      <c r="R79">
        <v>17.649999999999999</v>
      </c>
      <c r="S79">
        <v>87.45</v>
      </c>
      <c r="T79">
        <v>55.91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82.39</v>
      </c>
      <c r="J80">
        <f>BYPL_EOD!AE80+BYPL_EOD!AF80</f>
        <v>46.6</v>
      </c>
      <c r="K80">
        <f>MES_EOD!AE80+MES_EOD!AF80</f>
        <v>17.649999999999999</v>
      </c>
      <c r="L80">
        <f>NDMC_EOD!AE80+NDMC_EOD!AF80</f>
        <v>87.45</v>
      </c>
      <c r="M80">
        <f>TPDDL_EOD!AE80+TPDDL_EOD!AF80</f>
        <v>55.91</v>
      </c>
      <c r="N80">
        <f t="shared" si="6"/>
        <v>290</v>
      </c>
      <c r="O80" s="112">
        <f t="shared" si="7"/>
        <v>0</v>
      </c>
      <c r="P80">
        <v>82.39</v>
      </c>
      <c r="Q80">
        <v>46.6</v>
      </c>
      <c r="R80">
        <v>17.649999999999999</v>
      </c>
      <c r="S80">
        <v>87.45</v>
      </c>
      <c r="T80">
        <v>55.91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82.39</v>
      </c>
      <c r="J81">
        <f>BYPL_EOD!AE81+BYPL_EOD!AF81</f>
        <v>46.6</v>
      </c>
      <c r="K81">
        <f>MES_EOD!AE81+MES_EOD!AF81</f>
        <v>17.649999999999999</v>
      </c>
      <c r="L81">
        <f>NDMC_EOD!AE81+NDMC_EOD!AF81</f>
        <v>87.45</v>
      </c>
      <c r="M81">
        <f>TPDDL_EOD!AE81+TPDDL_EOD!AF81</f>
        <v>55.91</v>
      </c>
      <c r="N81">
        <f t="shared" si="6"/>
        <v>290</v>
      </c>
      <c r="O81" s="112">
        <f t="shared" si="7"/>
        <v>0</v>
      </c>
      <c r="P81">
        <v>82.39</v>
      </c>
      <c r="Q81">
        <v>46.6</v>
      </c>
      <c r="R81">
        <v>17.649999999999999</v>
      </c>
      <c r="S81">
        <v>87.45</v>
      </c>
      <c r="T81">
        <v>55.91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82.39</v>
      </c>
      <c r="J82">
        <f>BYPL_EOD!AE82+BYPL_EOD!AF82</f>
        <v>46.6</v>
      </c>
      <c r="K82">
        <f>MES_EOD!AE82+MES_EOD!AF82</f>
        <v>17.649999999999999</v>
      </c>
      <c r="L82">
        <f>NDMC_EOD!AE82+NDMC_EOD!AF82</f>
        <v>87.45</v>
      </c>
      <c r="M82">
        <f>TPDDL_EOD!AE82+TPDDL_EOD!AF82</f>
        <v>55.91</v>
      </c>
      <c r="N82">
        <f t="shared" si="6"/>
        <v>290</v>
      </c>
      <c r="O82" s="112">
        <f t="shared" si="7"/>
        <v>0</v>
      </c>
      <c r="P82">
        <v>82.39</v>
      </c>
      <c r="Q82">
        <v>46.6</v>
      </c>
      <c r="R82">
        <v>17.649999999999999</v>
      </c>
      <c r="S82">
        <v>87.45</v>
      </c>
      <c r="T82">
        <v>55.91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82.39</v>
      </c>
      <c r="J83">
        <f>BYPL_EOD!AE83+BYPL_EOD!AF83</f>
        <v>46.6</v>
      </c>
      <c r="K83">
        <f>MES_EOD!AE83+MES_EOD!AF83</f>
        <v>17.649999999999999</v>
      </c>
      <c r="L83">
        <f>NDMC_EOD!AE83+NDMC_EOD!AF83</f>
        <v>87.45</v>
      </c>
      <c r="M83">
        <f>TPDDL_EOD!AE83+TPDDL_EOD!AF83</f>
        <v>55.91</v>
      </c>
      <c r="N83">
        <f t="shared" si="6"/>
        <v>290</v>
      </c>
      <c r="O83" s="112">
        <f t="shared" si="7"/>
        <v>0</v>
      </c>
      <c r="P83">
        <v>82.39</v>
      </c>
      <c r="Q83">
        <v>46.6</v>
      </c>
      <c r="R83">
        <v>17.649999999999999</v>
      </c>
      <c r="S83">
        <v>87.45</v>
      </c>
      <c r="T83">
        <v>55.91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82.39</v>
      </c>
      <c r="J84">
        <f>BYPL_EOD!AE84+BYPL_EOD!AF84</f>
        <v>46.6</v>
      </c>
      <c r="K84">
        <f>MES_EOD!AE84+MES_EOD!AF84</f>
        <v>17.649999999999999</v>
      </c>
      <c r="L84">
        <f>NDMC_EOD!AE84+NDMC_EOD!AF84</f>
        <v>87.45</v>
      </c>
      <c r="M84">
        <f>TPDDL_EOD!AE84+TPDDL_EOD!AF84</f>
        <v>55.91</v>
      </c>
      <c r="N84">
        <f t="shared" si="6"/>
        <v>290</v>
      </c>
      <c r="O84" s="112">
        <f t="shared" si="7"/>
        <v>0</v>
      </c>
      <c r="P84">
        <v>82.39</v>
      </c>
      <c r="Q84">
        <v>46.6</v>
      </c>
      <c r="R84">
        <v>17.649999999999999</v>
      </c>
      <c r="S84">
        <v>87.45</v>
      </c>
      <c r="T84">
        <v>55.91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</v>
      </c>
      <c r="J85">
        <f>BYPL_EOD!AE85+BYPL_EOD!AF85</f>
        <v>93.2</v>
      </c>
      <c r="K85">
        <f>MES_EOD!AE85+MES_EOD!AF85</f>
        <v>16</v>
      </c>
      <c r="L85">
        <f>NDMC_EOD!AE85+NDMC_EOD!AF85</f>
        <v>42.89</v>
      </c>
      <c r="M85">
        <f>TPDDL_EOD!AE85+TPDDL_EOD!AF85</f>
        <v>55.91</v>
      </c>
      <c r="N85">
        <f t="shared" si="6"/>
        <v>290</v>
      </c>
      <c r="O85" s="112">
        <f t="shared" si="7"/>
        <v>0</v>
      </c>
      <c r="P85">
        <v>82</v>
      </c>
      <c r="Q85">
        <v>93.2</v>
      </c>
      <c r="R85">
        <v>16</v>
      </c>
      <c r="S85">
        <v>42.89</v>
      </c>
      <c r="T85">
        <v>55.91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</v>
      </c>
      <c r="J86">
        <f>BYPL_EOD!AE86+BYPL_EOD!AF86</f>
        <v>93.2</v>
      </c>
      <c r="K86">
        <f>MES_EOD!AE86+MES_EOD!AF86</f>
        <v>16</v>
      </c>
      <c r="L86">
        <f>NDMC_EOD!AE86+NDMC_EOD!AF86</f>
        <v>42.89</v>
      </c>
      <c r="M86">
        <f>TPDDL_EOD!AE86+TPDDL_EOD!AF86</f>
        <v>55.91</v>
      </c>
      <c r="N86">
        <f t="shared" si="6"/>
        <v>290</v>
      </c>
      <c r="O86" s="112">
        <f t="shared" si="7"/>
        <v>0</v>
      </c>
      <c r="P86">
        <v>82</v>
      </c>
      <c r="Q86">
        <v>93.2</v>
      </c>
      <c r="R86">
        <v>16</v>
      </c>
      <c r="S86">
        <v>42.89</v>
      </c>
      <c r="T86">
        <v>55.91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82.39</v>
      </c>
      <c r="J87">
        <f>BYPL_EOD!AE87+BYPL_EOD!AF87</f>
        <v>46.6</v>
      </c>
      <c r="K87">
        <f>MES_EOD!AE87+MES_EOD!AF87</f>
        <v>17.649999999999999</v>
      </c>
      <c r="L87">
        <f>NDMC_EOD!AE87+NDMC_EOD!AF87</f>
        <v>87.45</v>
      </c>
      <c r="M87">
        <f>TPDDL_EOD!AE87+TPDDL_EOD!AF87</f>
        <v>55.91</v>
      </c>
      <c r="N87">
        <f t="shared" si="6"/>
        <v>290</v>
      </c>
      <c r="O87" s="112">
        <f t="shared" si="7"/>
        <v>0</v>
      </c>
      <c r="P87">
        <v>82.39</v>
      </c>
      <c r="Q87">
        <v>46.6</v>
      </c>
      <c r="R87">
        <v>17.649999999999999</v>
      </c>
      <c r="S87">
        <v>87.45</v>
      </c>
      <c r="T87">
        <v>55.91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82.39</v>
      </c>
      <c r="J88">
        <f>BYPL_EOD!AE88+BYPL_EOD!AF88</f>
        <v>46.6</v>
      </c>
      <c r="K88">
        <f>MES_EOD!AE88+MES_EOD!AF88</f>
        <v>17.649999999999999</v>
      </c>
      <c r="L88">
        <f>NDMC_EOD!AE88+NDMC_EOD!AF88</f>
        <v>87.45</v>
      </c>
      <c r="M88">
        <f>TPDDL_EOD!AE88+TPDDL_EOD!AF88</f>
        <v>55.91</v>
      </c>
      <c r="N88">
        <f t="shared" si="6"/>
        <v>290</v>
      </c>
      <c r="O88" s="112">
        <f t="shared" si="7"/>
        <v>0</v>
      </c>
      <c r="P88">
        <v>82.39</v>
      </c>
      <c r="Q88">
        <v>46.6</v>
      </c>
      <c r="R88">
        <v>17.649999999999999</v>
      </c>
      <c r="S88">
        <v>87.45</v>
      </c>
      <c r="T88">
        <v>55.91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82.39</v>
      </c>
      <c r="J89">
        <f>BYPL_EOD!AE89+BYPL_EOD!AF89</f>
        <v>46.6</v>
      </c>
      <c r="K89">
        <f>MES_EOD!AE89+MES_EOD!AF89</f>
        <v>17.649999999999999</v>
      </c>
      <c r="L89">
        <f>NDMC_EOD!AE89+NDMC_EOD!AF89</f>
        <v>87.45</v>
      </c>
      <c r="M89">
        <f>TPDDL_EOD!AE89+TPDDL_EOD!AF89</f>
        <v>55.91</v>
      </c>
      <c r="N89">
        <f t="shared" si="6"/>
        <v>290</v>
      </c>
      <c r="O89" s="112">
        <f t="shared" si="7"/>
        <v>0</v>
      </c>
      <c r="P89">
        <v>82.39</v>
      </c>
      <c r="Q89">
        <v>46.6</v>
      </c>
      <c r="R89">
        <v>17.649999999999999</v>
      </c>
      <c r="S89">
        <v>87.45</v>
      </c>
      <c r="T89">
        <v>55.91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82.39</v>
      </c>
      <c r="J90">
        <f>BYPL_EOD!AE90+BYPL_EOD!AF90</f>
        <v>46.6</v>
      </c>
      <c r="K90">
        <f>MES_EOD!AE90+MES_EOD!AF90</f>
        <v>17.649999999999999</v>
      </c>
      <c r="L90">
        <f>NDMC_EOD!AE90+NDMC_EOD!AF90</f>
        <v>87.45</v>
      </c>
      <c r="M90">
        <f>TPDDL_EOD!AE90+TPDDL_EOD!AF90</f>
        <v>55.91</v>
      </c>
      <c r="N90">
        <f t="shared" si="6"/>
        <v>290</v>
      </c>
      <c r="O90" s="112">
        <f t="shared" si="7"/>
        <v>0</v>
      </c>
      <c r="P90">
        <v>82.39</v>
      </c>
      <c r="Q90">
        <v>46.6</v>
      </c>
      <c r="R90">
        <v>17.649999999999999</v>
      </c>
      <c r="S90">
        <v>87.45</v>
      </c>
      <c r="T90">
        <v>55.91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82.39</v>
      </c>
      <c r="J91">
        <f>BYPL_EOD!AE91+BYPL_EOD!AF91</f>
        <v>46.6</v>
      </c>
      <c r="K91">
        <f>MES_EOD!AE91+MES_EOD!AF91</f>
        <v>17.649999999999999</v>
      </c>
      <c r="L91">
        <f>NDMC_EOD!AE91+NDMC_EOD!AF91</f>
        <v>87.45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82.39</v>
      </c>
      <c r="Q91">
        <v>46.6</v>
      </c>
      <c r="R91">
        <v>17.649999999999999</v>
      </c>
      <c r="S91">
        <v>87.45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82.39</v>
      </c>
      <c r="J92">
        <f>BYPL_EOD!AE92+BYPL_EOD!AF92</f>
        <v>46.6</v>
      </c>
      <c r="K92">
        <f>MES_EOD!AE92+MES_EOD!AF92</f>
        <v>17.649999999999999</v>
      </c>
      <c r="L92">
        <f>NDMC_EOD!AE92+NDMC_EOD!AF92</f>
        <v>87.45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82.39</v>
      </c>
      <c r="Q92">
        <v>46.6</v>
      </c>
      <c r="R92">
        <v>17.649999999999999</v>
      </c>
      <c r="S92">
        <v>87.45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82.39</v>
      </c>
      <c r="J93">
        <f>BYPL_EOD!AE93+BYPL_EOD!AF93</f>
        <v>46.6</v>
      </c>
      <c r="K93">
        <f>MES_EOD!AE93+MES_EOD!AF93</f>
        <v>17.649999999999999</v>
      </c>
      <c r="L93">
        <f>NDMC_EOD!AE93+NDMC_EOD!AF93</f>
        <v>87.45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82.39</v>
      </c>
      <c r="Q93">
        <v>46.6</v>
      </c>
      <c r="R93">
        <v>17.649999999999999</v>
      </c>
      <c r="S93">
        <v>87.45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82.39</v>
      </c>
      <c r="J94">
        <f>BYPL_EOD!AE94+BYPL_EOD!AF94</f>
        <v>46.6</v>
      </c>
      <c r="K94">
        <f>MES_EOD!AE94+MES_EOD!AF94</f>
        <v>17.649999999999999</v>
      </c>
      <c r="L94">
        <f>NDMC_EOD!AE94+NDMC_EOD!AF94</f>
        <v>87.45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82.39</v>
      </c>
      <c r="Q94">
        <v>46.6</v>
      </c>
      <c r="R94">
        <v>17.649999999999999</v>
      </c>
      <c r="S94">
        <v>87.45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82.39</v>
      </c>
      <c r="J95">
        <f>BYPL_EOD!AE95+BYPL_EOD!AF95</f>
        <v>46.6</v>
      </c>
      <c r="K95">
        <f>MES_EOD!AE95+MES_EOD!AF95</f>
        <v>17.649999999999999</v>
      </c>
      <c r="L95">
        <f>NDMC_EOD!AE95+NDMC_EOD!AF95</f>
        <v>87.45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82.39</v>
      </c>
      <c r="Q95">
        <v>46.6</v>
      </c>
      <c r="R95">
        <v>17.649999999999999</v>
      </c>
      <c r="S95">
        <v>87.45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82.39</v>
      </c>
      <c r="J96">
        <f>BYPL_EOD!AE96+BYPL_EOD!AF96</f>
        <v>46.6</v>
      </c>
      <c r="K96">
        <f>MES_EOD!AE96+MES_EOD!AF96</f>
        <v>17.649999999999999</v>
      </c>
      <c r="L96">
        <f>NDMC_EOD!AE96+NDMC_EOD!AF96</f>
        <v>87.45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82.39</v>
      </c>
      <c r="Q96">
        <v>46.6</v>
      </c>
      <c r="R96">
        <v>17.649999999999999</v>
      </c>
      <c r="S96">
        <v>87.45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82.39</v>
      </c>
      <c r="J97">
        <f>BYPL_EOD!AE97+BYPL_EOD!AF97</f>
        <v>46.6</v>
      </c>
      <c r="K97">
        <f>MES_EOD!AE97+MES_EOD!AF97</f>
        <v>17.649999999999999</v>
      </c>
      <c r="L97">
        <f>NDMC_EOD!AE97+NDMC_EOD!AF97</f>
        <v>87.45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82.39</v>
      </c>
      <c r="Q97">
        <v>46.6</v>
      </c>
      <c r="R97">
        <v>17.649999999999999</v>
      </c>
      <c r="S97">
        <v>87.45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82.39</v>
      </c>
      <c r="J98">
        <f>BYPL_EOD!AE98+BYPL_EOD!AF98</f>
        <v>46.6</v>
      </c>
      <c r="K98">
        <f>MES_EOD!AE98+MES_EOD!AF98</f>
        <v>17.649999999999999</v>
      </c>
      <c r="L98">
        <f>NDMC_EOD!AE98+NDMC_EOD!AF98</f>
        <v>87.45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82.39</v>
      </c>
      <c r="Q98">
        <v>46.6</v>
      </c>
      <c r="R98">
        <v>17.649999999999999</v>
      </c>
      <c r="S98">
        <v>87.45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6.96</v>
      </c>
      <c r="E99" s="114">
        <f t="shared" si="12"/>
        <v>0</v>
      </c>
      <c r="F99" s="114">
        <f t="shared" si="12"/>
        <v>6.96</v>
      </c>
      <c r="G99" s="114">
        <f t="shared" si="12"/>
        <v>6.96</v>
      </c>
      <c r="H99" s="114"/>
      <c r="I99" s="114">
        <f t="shared" si="12"/>
        <v>1.9771650000000032</v>
      </c>
      <c r="J99" s="114">
        <f t="shared" si="12"/>
        <v>1.1416999999999995</v>
      </c>
      <c r="K99" s="114">
        <f t="shared" si="12"/>
        <v>0.42277500000000062</v>
      </c>
      <c r="L99" s="114">
        <f t="shared" si="12"/>
        <v>2.0765199999999977</v>
      </c>
      <c r="M99" s="114">
        <f t="shared" si="12"/>
        <v>1.3418399999999981</v>
      </c>
      <c r="N99" s="114">
        <f t="shared" si="12"/>
        <v>6.96</v>
      </c>
      <c r="O99" s="114">
        <f t="shared" si="12"/>
        <v>0</v>
      </c>
      <c r="P99" s="114">
        <f t="shared" si="12"/>
        <v>1.9771650000000032</v>
      </c>
      <c r="Q99" s="114">
        <f t="shared" si="12"/>
        <v>1.1416999999999995</v>
      </c>
      <c r="R99" s="114">
        <f t="shared" si="12"/>
        <v>0.42277500000000062</v>
      </c>
      <c r="S99" s="114">
        <f t="shared" si="12"/>
        <v>2.0765199999999977</v>
      </c>
      <c r="T99" s="114">
        <f t="shared" si="12"/>
        <v>1.3418399999999981</v>
      </c>
      <c r="U99" s="114">
        <f t="shared" si="12"/>
        <v>6.96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30</v>
      </c>
      <c r="D3">
        <f>GT!M3</f>
        <v>36.6</v>
      </c>
      <c r="E3">
        <f>GT!N3</f>
        <v>0</v>
      </c>
      <c r="F3">
        <f>B3+C3</f>
        <v>70</v>
      </c>
      <c r="G3">
        <f>D3+E3-X3</f>
        <v>36.6</v>
      </c>
      <c r="H3" s="112"/>
      <c r="I3">
        <f>BRPL_EOD!AA3+BRPL_EOD!AB3</f>
        <v>15.29</v>
      </c>
      <c r="J3">
        <f>BYPL_EOD!AA3+BYPL_EOD!AB3</f>
        <v>8.3699999999999992</v>
      </c>
      <c r="K3">
        <f>MES_EOD!AA3+MES_EOD!AB3</f>
        <v>0</v>
      </c>
      <c r="L3">
        <f>NDMC_EOD!AA3+NDMC_EOD!AB3</f>
        <v>1.98</v>
      </c>
      <c r="M3">
        <f>TPDDL_EOD!AA3+TPDDL_EOD!AB3</f>
        <v>10.92</v>
      </c>
      <c r="N3">
        <f t="shared" ref="N3:N66" si="0">SUM(I3:M3)</f>
        <v>36.559999999999995</v>
      </c>
      <c r="O3" s="112">
        <f t="shared" ref="O3:O66" si="1">G3-N3</f>
        <v>4.0000000000006253E-2</v>
      </c>
      <c r="P3">
        <v>15.30672866520788</v>
      </c>
      <c r="Q3">
        <v>8.3791575492341366</v>
      </c>
      <c r="R3">
        <v>0</v>
      </c>
      <c r="S3">
        <v>1.9821663019693658</v>
      </c>
      <c r="T3">
        <v>10.931947483588623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70</v>
      </c>
      <c r="G4">
        <f t="shared" ref="G4:G67" si="5">D4+E4-X4</f>
        <v>36.6</v>
      </c>
      <c r="H4" s="112"/>
      <c r="I4">
        <f>BRPL_EOD!AA4+BRPL_EOD!AB4</f>
        <v>15.29</v>
      </c>
      <c r="J4">
        <f>BYPL_EOD!AA4+BYPL_EOD!AB4</f>
        <v>8.3699999999999992</v>
      </c>
      <c r="K4">
        <f>MES_EOD!AA4+MES_EOD!AB4</f>
        <v>0</v>
      </c>
      <c r="L4">
        <f>NDMC_EOD!AA4+NDMC_EOD!AB4</f>
        <v>1.98</v>
      </c>
      <c r="M4">
        <f>TPDDL_EOD!AA4+TPDDL_EOD!AB4</f>
        <v>10.92</v>
      </c>
      <c r="N4">
        <f t="shared" si="0"/>
        <v>36.559999999999995</v>
      </c>
      <c r="O4" s="112">
        <f t="shared" si="1"/>
        <v>4.0000000000006253E-2</v>
      </c>
      <c r="P4">
        <v>15.30672866520788</v>
      </c>
      <c r="Q4">
        <v>8.3791575492341366</v>
      </c>
      <c r="R4">
        <v>0</v>
      </c>
      <c r="S4">
        <v>1.9821663019693658</v>
      </c>
      <c r="T4">
        <v>10.931947483588623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30</v>
      </c>
      <c r="D5">
        <f>GT!M5</f>
        <v>36.6</v>
      </c>
      <c r="E5">
        <f>GT!N5</f>
        <v>0</v>
      </c>
      <c r="F5">
        <f t="shared" si="4"/>
        <v>70</v>
      </c>
      <c r="G5">
        <f t="shared" si="5"/>
        <v>36.6</v>
      </c>
      <c r="H5" s="112"/>
      <c r="I5">
        <f>BRPL_EOD!AA5+BRPL_EOD!AB5</f>
        <v>15.29</v>
      </c>
      <c r="J5">
        <f>BYPL_EOD!AA5+BYPL_EOD!AB5</f>
        <v>8.3699999999999992</v>
      </c>
      <c r="K5">
        <f>MES_EOD!AA5+MES_EOD!AB5</f>
        <v>0</v>
      </c>
      <c r="L5">
        <f>NDMC_EOD!AA5+NDMC_EOD!AB5</f>
        <v>1.98</v>
      </c>
      <c r="M5">
        <f>TPDDL_EOD!AA5+TPDDL_EOD!AB5</f>
        <v>10.92</v>
      </c>
      <c r="N5">
        <f t="shared" si="0"/>
        <v>36.559999999999995</v>
      </c>
      <c r="O5" s="112">
        <f t="shared" si="1"/>
        <v>4.0000000000006253E-2</v>
      </c>
      <c r="P5">
        <v>15.30672866520788</v>
      </c>
      <c r="Q5">
        <v>8.3791575492341366</v>
      </c>
      <c r="R5">
        <v>0</v>
      </c>
      <c r="S5">
        <v>1.9821663019693658</v>
      </c>
      <c r="T5">
        <v>10.931947483588623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30</v>
      </c>
      <c r="D6">
        <f>GT!M6</f>
        <v>36.6</v>
      </c>
      <c r="E6">
        <f>GT!N6</f>
        <v>0</v>
      </c>
      <c r="F6">
        <f t="shared" si="4"/>
        <v>70</v>
      </c>
      <c r="G6">
        <f t="shared" si="5"/>
        <v>36.6</v>
      </c>
      <c r="H6" s="112"/>
      <c r="I6">
        <f>BRPL_EOD!AA6+BRPL_EOD!AB6</f>
        <v>15.29</v>
      </c>
      <c r="J6">
        <f>BYPL_EOD!AA6+BYPL_EOD!AB6</f>
        <v>8.3699999999999992</v>
      </c>
      <c r="K6">
        <f>MES_EOD!AA6+MES_EOD!AB6</f>
        <v>0</v>
      </c>
      <c r="L6">
        <f>NDMC_EOD!AA6+NDMC_EOD!AB6</f>
        <v>1.98</v>
      </c>
      <c r="M6">
        <f>TPDDL_EOD!AA6+TPDDL_EOD!AB6</f>
        <v>10.92</v>
      </c>
      <c r="N6">
        <f t="shared" si="0"/>
        <v>36.559999999999995</v>
      </c>
      <c r="O6" s="112">
        <f t="shared" si="1"/>
        <v>4.0000000000006253E-2</v>
      </c>
      <c r="P6">
        <v>15.30672866520788</v>
      </c>
      <c r="Q6">
        <v>8.3791575492341366</v>
      </c>
      <c r="R6">
        <v>0</v>
      </c>
      <c r="S6">
        <v>1.9821663019693658</v>
      </c>
      <c r="T6">
        <v>10.931947483588623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30</v>
      </c>
      <c r="D7">
        <f>GT!M7</f>
        <v>36.6</v>
      </c>
      <c r="E7">
        <f>GT!N7</f>
        <v>0</v>
      </c>
      <c r="F7">
        <f t="shared" si="4"/>
        <v>70</v>
      </c>
      <c r="G7">
        <f t="shared" si="5"/>
        <v>36.6</v>
      </c>
      <c r="H7" s="112"/>
      <c r="I7">
        <f>BRPL_EOD!AA7+BRPL_EOD!AB7</f>
        <v>15.29</v>
      </c>
      <c r="J7">
        <f>BYPL_EOD!AA7+BYPL_EOD!AB7</f>
        <v>8.3699999999999992</v>
      </c>
      <c r="K7">
        <f>MES_EOD!AA7+MES_EOD!AB7</f>
        <v>0</v>
      </c>
      <c r="L7">
        <f>NDMC_EOD!AA7+NDMC_EOD!AB7</f>
        <v>1.98</v>
      </c>
      <c r="M7">
        <f>TPDDL_EOD!AA7+TPDDL_EOD!AB7</f>
        <v>10.92</v>
      </c>
      <c r="N7">
        <f t="shared" si="0"/>
        <v>36.559999999999995</v>
      </c>
      <c r="O7" s="112">
        <f t="shared" si="1"/>
        <v>4.0000000000006253E-2</v>
      </c>
      <c r="P7">
        <v>15.30672866520788</v>
      </c>
      <c r="Q7">
        <v>8.3791575492341366</v>
      </c>
      <c r="R7">
        <v>0</v>
      </c>
      <c r="S7">
        <v>1.9821663019693658</v>
      </c>
      <c r="T7">
        <v>10.931947483588623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30</v>
      </c>
      <c r="D8">
        <f>GT!M8</f>
        <v>36.6</v>
      </c>
      <c r="E8">
        <f>GT!N8</f>
        <v>0</v>
      </c>
      <c r="F8">
        <f t="shared" si="4"/>
        <v>70</v>
      </c>
      <c r="G8">
        <f t="shared" si="5"/>
        <v>36.6</v>
      </c>
      <c r="H8" s="112"/>
      <c r="I8">
        <f>BRPL_EOD!AA8+BRPL_EOD!AB8</f>
        <v>15.29</v>
      </c>
      <c r="J8">
        <f>BYPL_EOD!AA8+BYPL_EOD!AB8</f>
        <v>8.3699999999999992</v>
      </c>
      <c r="K8">
        <f>MES_EOD!AA8+MES_EOD!AB8</f>
        <v>0</v>
      </c>
      <c r="L8">
        <f>NDMC_EOD!AA8+NDMC_EOD!AB8</f>
        <v>1.98</v>
      </c>
      <c r="M8">
        <f>TPDDL_EOD!AA8+TPDDL_EOD!AB8</f>
        <v>10.92</v>
      </c>
      <c r="N8">
        <f t="shared" si="0"/>
        <v>36.559999999999995</v>
      </c>
      <c r="O8" s="112">
        <f t="shared" si="1"/>
        <v>4.0000000000006253E-2</v>
      </c>
      <c r="P8">
        <v>15.30672866520788</v>
      </c>
      <c r="Q8">
        <v>8.3791575492341366</v>
      </c>
      <c r="R8">
        <v>0</v>
      </c>
      <c r="S8">
        <v>1.9821663019693658</v>
      </c>
      <c r="T8">
        <v>10.931947483588623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30</v>
      </c>
      <c r="D9">
        <f>GT!M9</f>
        <v>36.6</v>
      </c>
      <c r="E9">
        <f>GT!N9</f>
        <v>0</v>
      </c>
      <c r="F9">
        <f t="shared" si="4"/>
        <v>70</v>
      </c>
      <c r="G9">
        <f t="shared" si="5"/>
        <v>36.6</v>
      </c>
      <c r="H9" s="112"/>
      <c r="I9">
        <f>BRPL_EOD!AA9+BRPL_EOD!AB9</f>
        <v>15.29</v>
      </c>
      <c r="J9">
        <f>BYPL_EOD!AA9+BYPL_EOD!AB9</f>
        <v>8.3699999999999992</v>
      </c>
      <c r="K9">
        <f>MES_EOD!AA9+MES_EOD!AB9</f>
        <v>0</v>
      </c>
      <c r="L9">
        <f>NDMC_EOD!AA9+NDMC_EOD!AB9</f>
        <v>1.98</v>
      </c>
      <c r="M9">
        <f>TPDDL_EOD!AA9+TPDDL_EOD!AB9</f>
        <v>10.92</v>
      </c>
      <c r="N9">
        <f t="shared" si="0"/>
        <v>36.559999999999995</v>
      </c>
      <c r="O9" s="112">
        <f t="shared" si="1"/>
        <v>4.0000000000006253E-2</v>
      </c>
      <c r="P9">
        <v>15.30672866520788</v>
      </c>
      <c r="Q9">
        <v>8.3791575492341366</v>
      </c>
      <c r="R9">
        <v>0</v>
      </c>
      <c r="S9">
        <v>1.9821663019693658</v>
      </c>
      <c r="T9">
        <v>10.931947483588623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70</v>
      </c>
      <c r="G10">
        <f t="shared" si="5"/>
        <v>36.6</v>
      </c>
      <c r="H10" s="112"/>
      <c r="I10">
        <f>BRPL_EOD!AA10+BRPL_EOD!AB10</f>
        <v>15.29</v>
      </c>
      <c r="J10">
        <f>BYPL_EOD!AA10+BYPL_EOD!AB10</f>
        <v>8.3699999999999992</v>
      </c>
      <c r="K10">
        <f>MES_EOD!AA10+MES_EOD!AB10</f>
        <v>0</v>
      </c>
      <c r="L10">
        <f>NDMC_EOD!AA10+NDMC_EOD!AB10</f>
        <v>1.98</v>
      </c>
      <c r="M10">
        <f>TPDDL_EOD!AA10+TPDDL_EOD!AB10</f>
        <v>10.92</v>
      </c>
      <c r="N10">
        <f t="shared" si="0"/>
        <v>36.559999999999995</v>
      </c>
      <c r="O10" s="112">
        <f t="shared" si="1"/>
        <v>4.0000000000006253E-2</v>
      </c>
      <c r="P10">
        <v>15.30672866520788</v>
      </c>
      <c r="Q10">
        <v>8.3791575492341366</v>
      </c>
      <c r="R10">
        <v>0</v>
      </c>
      <c r="S10">
        <v>1.9821663019693658</v>
      </c>
      <c r="T10">
        <v>10.931947483588623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30</v>
      </c>
      <c r="D11">
        <f>GT!M11</f>
        <v>35.6</v>
      </c>
      <c r="E11">
        <f>GT!N11</f>
        <v>0</v>
      </c>
      <c r="F11">
        <f t="shared" si="4"/>
        <v>70</v>
      </c>
      <c r="G11">
        <f t="shared" si="5"/>
        <v>35.6</v>
      </c>
      <c r="H11" s="112"/>
      <c r="I11">
        <f>BRPL_EOD!AA11+BRPL_EOD!AB11</f>
        <v>14.84</v>
      </c>
      <c r="J11">
        <f>BYPL_EOD!AA11+BYPL_EOD!AB11</f>
        <v>8.1300000000000008</v>
      </c>
      <c r="K11">
        <f>MES_EOD!AA11+MES_EOD!AB11</f>
        <v>0</v>
      </c>
      <c r="L11">
        <f>NDMC_EOD!AA11+NDMC_EOD!AB11</f>
        <v>1.98</v>
      </c>
      <c r="M11">
        <f>TPDDL_EOD!AA11+TPDDL_EOD!AB11</f>
        <v>10.6</v>
      </c>
      <c r="N11">
        <f t="shared" si="0"/>
        <v>35.549999999999997</v>
      </c>
      <c r="O11" s="112">
        <f t="shared" si="1"/>
        <v>5.0000000000004263E-2</v>
      </c>
      <c r="P11">
        <v>14.860872011251759</v>
      </c>
      <c r="Q11">
        <v>8.1414345991561206</v>
      </c>
      <c r="R11">
        <v>0</v>
      </c>
      <c r="S11">
        <v>1.9827848101265826</v>
      </c>
      <c r="T11">
        <v>10.614908579465542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30</v>
      </c>
      <c r="D12">
        <f>GT!M12</f>
        <v>35.6</v>
      </c>
      <c r="E12">
        <f>GT!N12</f>
        <v>0</v>
      </c>
      <c r="F12">
        <f t="shared" si="4"/>
        <v>70</v>
      </c>
      <c r="G12">
        <f t="shared" si="5"/>
        <v>35.6</v>
      </c>
      <c r="H12" s="112"/>
      <c r="I12">
        <f>BRPL_EOD!AA12+BRPL_EOD!AB12</f>
        <v>14.84</v>
      </c>
      <c r="J12">
        <f>BYPL_EOD!AA12+BYPL_EOD!AB12</f>
        <v>8.1300000000000008</v>
      </c>
      <c r="K12">
        <f>MES_EOD!AA12+MES_EOD!AB12</f>
        <v>0</v>
      </c>
      <c r="L12">
        <f>NDMC_EOD!AA12+NDMC_EOD!AB12</f>
        <v>1.98</v>
      </c>
      <c r="M12">
        <f>TPDDL_EOD!AA12+TPDDL_EOD!AB12</f>
        <v>10.6</v>
      </c>
      <c r="N12">
        <f t="shared" si="0"/>
        <v>35.549999999999997</v>
      </c>
      <c r="O12" s="112">
        <f t="shared" si="1"/>
        <v>5.0000000000004263E-2</v>
      </c>
      <c r="P12">
        <v>14.860872011251759</v>
      </c>
      <c r="Q12">
        <v>8.1414345991561206</v>
      </c>
      <c r="R12">
        <v>0</v>
      </c>
      <c r="S12">
        <v>1.9827848101265826</v>
      </c>
      <c r="T12">
        <v>10.614908579465542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30</v>
      </c>
      <c r="D13">
        <f>GT!M13</f>
        <v>35.6</v>
      </c>
      <c r="E13">
        <f>GT!N13</f>
        <v>0</v>
      </c>
      <c r="F13">
        <f t="shared" si="4"/>
        <v>70</v>
      </c>
      <c r="G13">
        <f t="shared" si="5"/>
        <v>35.6</v>
      </c>
      <c r="H13" s="112"/>
      <c r="I13">
        <f>BRPL_EOD!AA13+BRPL_EOD!AB13</f>
        <v>14.84</v>
      </c>
      <c r="J13">
        <f>BYPL_EOD!AA13+BYPL_EOD!AB13</f>
        <v>8.1300000000000008</v>
      </c>
      <c r="K13">
        <f>MES_EOD!AA13+MES_EOD!AB13</f>
        <v>0</v>
      </c>
      <c r="L13">
        <f>NDMC_EOD!AA13+NDMC_EOD!AB13</f>
        <v>1.98</v>
      </c>
      <c r="M13">
        <f>TPDDL_EOD!AA13+TPDDL_EOD!AB13</f>
        <v>10.6</v>
      </c>
      <c r="N13">
        <f t="shared" si="0"/>
        <v>35.549999999999997</v>
      </c>
      <c r="O13" s="112">
        <f t="shared" si="1"/>
        <v>5.0000000000004263E-2</v>
      </c>
      <c r="P13">
        <v>14.860872011251759</v>
      </c>
      <c r="Q13">
        <v>8.1414345991561206</v>
      </c>
      <c r="R13">
        <v>0</v>
      </c>
      <c r="S13">
        <v>1.9827848101265826</v>
      </c>
      <c r="T13">
        <v>10.614908579465542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30</v>
      </c>
      <c r="D14">
        <f>GT!M14</f>
        <v>35.6</v>
      </c>
      <c r="E14">
        <f>GT!N14</f>
        <v>0</v>
      </c>
      <c r="F14">
        <f t="shared" si="4"/>
        <v>70</v>
      </c>
      <c r="G14">
        <f t="shared" si="5"/>
        <v>35.6</v>
      </c>
      <c r="H14" s="112"/>
      <c r="I14">
        <f>BRPL_EOD!AA14+BRPL_EOD!AB14</f>
        <v>14.84</v>
      </c>
      <c r="J14">
        <f>BYPL_EOD!AA14+BYPL_EOD!AB14</f>
        <v>8.1300000000000008</v>
      </c>
      <c r="K14">
        <f>MES_EOD!AA14+MES_EOD!AB14</f>
        <v>0</v>
      </c>
      <c r="L14">
        <f>NDMC_EOD!AA14+NDMC_EOD!AB14</f>
        <v>1.98</v>
      </c>
      <c r="M14">
        <f>TPDDL_EOD!AA14+TPDDL_EOD!AB14</f>
        <v>10.6</v>
      </c>
      <c r="N14">
        <f t="shared" si="0"/>
        <v>35.549999999999997</v>
      </c>
      <c r="O14" s="112">
        <f t="shared" si="1"/>
        <v>5.0000000000004263E-2</v>
      </c>
      <c r="P14">
        <v>14.860872011251759</v>
      </c>
      <c r="Q14">
        <v>8.1414345991561206</v>
      </c>
      <c r="R14">
        <v>0</v>
      </c>
      <c r="S14">
        <v>1.9827848101265826</v>
      </c>
      <c r="T14">
        <v>10.614908579465542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70</v>
      </c>
      <c r="G15">
        <f t="shared" si="5"/>
        <v>36.6</v>
      </c>
      <c r="H15" s="112"/>
      <c r="I15">
        <f>BRPL_EOD!AA15+BRPL_EOD!AB15</f>
        <v>15.29</v>
      </c>
      <c r="J15">
        <f>BYPL_EOD!AA15+BYPL_EOD!AB15</f>
        <v>8.3699999999999992</v>
      </c>
      <c r="K15">
        <f>MES_EOD!AA15+MES_EOD!AB15</f>
        <v>0</v>
      </c>
      <c r="L15">
        <f>NDMC_EOD!AA15+NDMC_EOD!AB15</f>
        <v>1.98</v>
      </c>
      <c r="M15">
        <f>TPDDL_EOD!AA15+TPDDL_EOD!AB15</f>
        <v>10.92</v>
      </c>
      <c r="N15">
        <f t="shared" si="0"/>
        <v>36.559999999999995</v>
      </c>
      <c r="O15" s="112">
        <f t="shared" si="1"/>
        <v>4.0000000000006253E-2</v>
      </c>
      <c r="P15">
        <v>15.30672866520788</v>
      </c>
      <c r="Q15">
        <v>8.3791575492341366</v>
      </c>
      <c r="R15">
        <v>0</v>
      </c>
      <c r="S15">
        <v>1.9821663019693658</v>
      </c>
      <c r="T15">
        <v>10.931947483588623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70</v>
      </c>
      <c r="G16">
        <f t="shared" si="5"/>
        <v>36.6</v>
      </c>
      <c r="H16" s="112"/>
      <c r="I16">
        <f>BRPL_EOD!AA16+BRPL_EOD!AB16</f>
        <v>15.29</v>
      </c>
      <c r="J16">
        <f>BYPL_EOD!AA16+BYPL_EOD!AB16</f>
        <v>8.3699999999999992</v>
      </c>
      <c r="K16">
        <f>MES_EOD!AA16+MES_EOD!AB16</f>
        <v>0</v>
      </c>
      <c r="L16">
        <f>NDMC_EOD!AA16+NDMC_EOD!AB16</f>
        <v>1.98</v>
      </c>
      <c r="M16">
        <f>TPDDL_EOD!AA16+TPDDL_EOD!AB16</f>
        <v>10.92</v>
      </c>
      <c r="N16">
        <f t="shared" si="0"/>
        <v>36.559999999999995</v>
      </c>
      <c r="O16" s="112">
        <f t="shared" si="1"/>
        <v>4.0000000000006253E-2</v>
      </c>
      <c r="P16">
        <v>15.30672866520788</v>
      </c>
      <c r="Q16">
        <v>8.3791575492341366</v>
      </c>
      <c r="R16">
        <v>0</v>
      </c>
      <c r="S16">
        <v>1.9821663019693658</v>
      </c>
      <c r="T16">
        <v>10.931947483588623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70</v>
      </c>
      <c r="G17">
        <f t="shared" si="5"/>
        <v>36.6</v>
      </c>
      <c r="H17" s="112"/>
      <c r="I17">
        <f>BRPL_EOD!AA17+BRPL_EOD!AB17</f>
        <v>15.29</v>
      </c>
      <c r="J17">
        <f>BYPL_EOD!AA17+BYPL_EOD!AB17</f>
        <v>8.3699999999999992</v>
      </c>
      <c r="K17">
        <f>MES_EOD!AA17+MES_EOD!AB17</f>
        <v>0</v>
      </c>
      <c r="L17">
        <f>NDMC_EOD!AA17+NDMC_EOD!AB17</f>
        <v>1.98</v>
      </c>
      <c r="M17">
        <f>TPDDL_EOD!AA17+TPDDL_EOD!AB17</f>
        <v>10.92</v>
      </c>
      <c r="N17">
        <f t="shared" si="0"/>
        <v>36.559999999999995</v>
      </c>
      <c r="O17" s="112">
        <f t="shared" si="1"/>
        <v>4.0000000000006253E-2</v>
      </c>
      <c r="P17">
        <v>15.30672866520788</v>
      </c>
      <c r="Q17">
        <v>8.3791575492341366</v>
      </c>
      <c r="R17">
        <v>0</v>
      </c>
      <c r="S17">
        <v>1.9821663019693658</v>
      </c>
      <c r="T17">
        <v>10.931947483588623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70</v>
      </c>
      <c r="G18">
        <f t="shared" si="5"/>
        <v>36.6</v>
      </c>
      <c r="H18" s="112"/>
      <c r="I18">
        <f>BRPL_EOD!AA18+BRPL_EOD!AB18</f>
        <v>15.29</v>
      </c>
      <c r="J18">
        <f>BYPL_EOD!AA18+BYPL_EOD!AB18</f>
        <v>8.3699999999999992</v>
      </c>
      <c r="K18">
        <f>MES_EOD!AA18+MES_EOD!AB18</f>
        <v>0</v>
      </c>
      <c r="L18">
        <f>NDMC_EOD!AA18+NDMC_EOD!AB18</f>
        <v>1.98</v>
      </c>
      <c r="M18">
        <f>TPDDL_EOD!AA18+TPDDL_EOD!AB18</f>
        <v>10.92</v>
      </c>
      <c r="N18">
        <f t="shared" si="0"/>
        <v>36.559999999999995</v>
      </c>
      <c r="O18" s="112">
        <f t="shared" si="1"/>
        <v>4.0000000000006253E-2</v>
      </c>
      <c r="P18">
        <v>15.30672866520788</v>
      </c>
      <c r="Q18">
        <v>8.3791575492341366</v>
      </c>
      <c r="R18">
        <v>0</v>
      </c>
      <c r="S18">
        <v>1.9821663019693658</v>
      </c>
      <c r="T18">
        <v>10.931947483588623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70</v>
      </c>
      <c r="G19">
        <f t="shared" si="5"/>
        <v>36.6</v>
      </c>
      <c r="H19" s="112"/>
      <c r="I19">
        <f>BRPL_EOD!AA19+BRPL_EOD!AB19</f>
        <v>15.29</v>
      </c>
      <c r="J19">
        <f>BYPL_EOD!AA19+BYPL_EOD!AB19</f>
        <v>8.3699999999999992</v>
      </c>
      <c r="K19">
        <f>MES_EOD!AA19+MES_EOD!AB19</f>
        <v>0</v>
      </c>
      <c r="L19">
        <f>NDMC_EOD!AA19+NDMC_EOD!AB19</f>
        <v>1.98</v>
      </c>
      <c r="M19">
        <f>TPDDL_EOD!AA19+TPDDL_EOD!AB19</f>
        <v>10.92</v>
      </c>
      <c r="N19">
        <f t="shared" si="0"/>
        <v>36.559999999999995</v>
      </c>
      <c r="O19" s="112">
        <f t="shared" si="1"/>
        <v>4.0000000000006253E-2</v>
      </c>
      <c r="P19">
        <v>15.30672866520788</v>
      </c>
      <c r="Q19">
        <v>8.3791575492341366</v>
      </c>
      <c r="R19">
        <v>0</v>
      </c>
      <c r="S19">
        <v>1.9821663019693658</v>
      </c>
      <c r="T19">
        <v>10.931947483588623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70</v>
      </c>
      <c r="G20">
        <f t="shared" si="5"/>
        <v>36.6</v>
      </c>
      <c r="H20" s="112"/>
      <c r="I20">
        <f>BRPL_EOD!AA20+BRPL_EOD!AB20</f>
        <v>15.29</v>
      </c>
      <c r="J20">
        <f>BYPL_EOD!AA20+BYPL_EOD!AB20</f>
        <v>8.3699999999999992</v>
      </c>
      <c r="K20">
        <f>MES_EOD!AA20+MES_EOD!AB20</f>
        <v>0</v>
      </c>
      <c r="L20">
        <f>NDMC_EOD!AA20+NDMC_EOD!AB20</f>
        <v>1.98</v>
      </c>
      <c r="M20">
        <f>TPDDL_EOD!AA20+TPDDL_EOD!AB20</f>
        <v>10.92</v>
      </c>
      <c r="N20">
        <f t="shared" si="0"/>
        <v>36.559999999999995</v>
      </c>
      <c r="O20" s="112">
        <f t="shared" si="1"/>
        <v>4.0000000000006253E-2</v>
      </c>
      <c r="P20">
        <v>15.30672866520788</v>
      </c>
      <c r="Q20">
        <v>8.3791575492341366</v>
      </c>
      <c r="R20">
        <v>0</v>
      </c>
      <c r="S20">
        <v>1.9821663019693658</v>
      </c>
      <c r="T20">
        <v>10.931947483588623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70</v>
      </c>
      <c r="G21">
        <f t="shared" si="5"/>
        <v>36.6</v>
      </c>
      <c r="H21" s="112"/>
      <c r="I21">
        <f>BRPL_EOD!AA21+BRPL_EOD!AB21</f>
        <v>15.29</v>
      </c>
      <c r="J21">
        <f>BYPL_EOD!AA21+BYPL_EOD!AB21</f>
        <v>8.3699999999999992</v>
      </c>
      <c r="K21">
        <f>MES_EOD!AA21+MES_EOD!AB21</f>
        <v>0</v>
      </c>
      <c r="L21">
        <f>NDMC_EOD!AA21+NDMC_EOD!AB21</f>
        <v>1.98</v>
      </c>
      <c r="M21">
        <f>TPDDL_EOD!AA21+TPDDL_EOD!AB21</f>
        <v>10.92</v>
      </c>
      <c r="N21">
        <f t="shared" si="0"/>
        <v>36.559999999999995</v>
      </c>
      <c r="O21" s="112">
        <f t="shared" si="1"/>
        <v>4.0000000000006253E-2</v>
      </c>
      <c r="P21">
        <v>15.30672866520788</v>
      </c>
      <c r="Q21">
        <v>8.3791575492341366</v>
      </c>
      <c r="R21">
        <v>0</v>
      </c>
      <c r="S21">
        <v>1.9821663019693658</v>
      </c>
      <c r="T21">
        <v>10.931947483588623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70</v>
      </c>
      <c r="G22">
        <f t="shared" si="5"/>
        <v>36.6</v>
      </c>
      <c r="H22" s="112"/>
      <c r="I22">
        <f>BRPL_EOD!AA22+BRPL_EOD!AB22</f>
        <v>15.29</v>
      </c>
      <c r="J22">
        <f>BYPL_EOD!AA22+BYPL_EOD!AB22</f>
        <v>8.3699999999999992</v>
      </c>
      <c r="K22">
        <f>MES_EOD!AA22+MES_EOD!AB22</f>
        <v>0</v>
      </c>
      <c r="L22">
        <f>NDMC_EOD!AA22+NDMC_EOD!AB22</f>
        <v>1.98</v>
      </c>
      <c r="M22">
        <f>TPDDL_EOD!AA22+TPDDL_EOD!AB22</f>
        <v>10.92</v>
      </c>
      <c r="N22">
        <f t="shared" si="0"/>
        <v>36.559999999999995</v>
      </c>
      <c r="O22" s="112">
        <f t="shared" si="1"/>
        <v>4.0000000000006253E-2</v>
      </c>
      <c r="P22">
        <v>15.30672866520788</v>
      </c>
      <c r="Q22">
        <v>8.3791575492341366</v>
      </c>
      <c r="R22">
        <v>0</v>
      </c>
      <c r="S22">
        <v>1.9821663019693658</v>
      </c>
      <c r="T22">
        <v>10.931947483588623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30</v>
      </c>
      <c r="D23">
        <f>GT!M23</f>
        <v>36.6</v>
      </c>
      <c r="E23">
        <f>GT!N23</f>
        <v>0</v>
      </c>
      <c r="F23">
        <f t="shared" si="4"/>
        <v>70</v>
      </c>
      <c r="G23">
        <f t="shared" si="5"/>
        <v>36.6</v>
      </c>
      <c r="H23" s="112"/>
      <c r="I23">
        <f>BRPL_EOD!AA23+BRPL_EOD!AB23</f>
        <v>15.29</v>
      </c>
      <c r="J23">
        <f>BYPL_EOD!AA23+BYPL_EOD!AB23</f>
        <v>8.3699999999999992</v>
      </c>
      <c r="K23">
        <f>MES_EOD!AA23+MES_EOD!AB23</f>
        <v>0</v>
      </c>
      <c r="L23">
        <f>NDMC_EOD!AA23+NDMC_EOD!AB23</f>
        <v>1.98</v>
      </c>
      <c r="M23">
        <f>TPDDL_EOD!AA23+TPDDL_EOD!AB23</f>
        <v>10.92</v>
      </c>
      <c r="N23">
        <f t="shared" si="0"/>
        <v>36.559999999999995</v>
      </c>
      <c r="O23" s="112">
        <f t="shared" si="1"/>
        <v>4.0000000000006253E-2</v>
      </c>
      <c r="P23">
        <v>15.30672866520788</v>
      </c>
      <c r="Q23">
        <v>8.3791575492341366</v>
      </c>
      <c r="R23">
        <v>0</v>
      </c>
      <c r="S23">
        <v>1.9821663019693658</v>
      </c>
      <c r="T23">
        <v>10.931947483588623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30</v>
      </c>
      <c r="D24">
        <f>GT!M24</f>
        <v>36.6</v>
      </c>
      <c r="E24">
        <f>GT!N24</f>
        <v>0</v>
      </c>
      <c r="F24">
        <f t="shared" si="4"/>
        <v>70</v>
      </c>
      <c r="G24">
        <f t="shared" si="5"/>
        <v>36.6</v>
      </c>
      <c r="H24" s="112"/>
      <c r="I24">
        <f>BRPL_EOD!AA24+BRPL_EOD!AB24</f>
        <v>15.29</v>
      </c>
      <c r="J24">
        <f>BYPL_EOD!AA24+BYPL_EOD!AB24</f>
        <v>8.3699999999999992</v>
      </c>
      <c r="K24">
        <f>MES_EOD!AA24+MES_EOD!AB24</f>
        <v>0</v>
      </c>
      <c r="L24">
        <f>NDMC_EOD!AA24+NDMC_EOD!AB24</f>
        <v>1.98</v>
      </c>
      <c r="M24">
        <f>TPDDL_EOD!AA24+TPDDL_EOD!AB24</f>
        <v>10.92</v>
      </c>
      <c r="N24">
        <f t="shared" si="0"/>
        <v>36.559999999999995</v>
      </c>
      <c r="O24" s="112">
        <f t="shared" si="1"/>
        <v>4.0000000000006253E-2</v>
      </c>
      <c r="P24">
        <v>15.30672866520788</v>
      </c>
      <c r="Q24">
        <v>8.3791575492341366</v>
      </c>
      <c r="R24">
        <v>0</v>
      </c>
      <c r="S24">
        <v>1.9821663019693658</v>
      </c>
      <c r="T24">
        <v>10.931947483588623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70</v>
      </c>
      <c r="G25">
        <f t="shared" si="5"/>
        <v>36.6</v>
      </c>
      <c r="H25" s="112"/>
      <c r="I25">
        <f>BRPL_EOD!AA25+BRPL_EOD!AB25</f>
        <v>15.29</v>
      </c>
      <c r="J25">
        <f>BYPL_EOD!AA25+BYPL_EOD!AB25</f>
        <v>8.3699999999999992</v>
      </c>
      <c r="K25">
        <f>MES_EOD!AA25+MES_EOD!AB25</f>
        <v>0</v>
      </c>
      <c r="L25">
        <f>NDMC_EOD!AA25+NDMC_EOD!AB25</f>
        <v>1.98</v>
      </c>
      <c r="M25">
        <f>TPDDL_EOD!AA25+TPDDL_EOD!AB25</f>
        <v>10.92</v>
      </c>
      <c r="N25">
        <f t="shared" si="0"/>
        <v>36.559999999999995</v>
      </c>
      <c r="O25" s="112">
        <f t="shared" si="1"/>
        <v>4.0000000000006253E-2</v>
      </c>
      <c r="P25">
        <v>15.30672866520788</v>
      </c>
      <c r="Q25">
        <v>8.3791575492341366</v>
      </c>
      <c r="R25">
        <v>0</v>
      </c>
      <c r="S25">
        <v>1.9821663019693658</v>
      </c>
      <c r="T25">
        <v>10.931947483588623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30</v>
      </c>
      <c r="D26">
        <f>GT!M26</f>
        <v>36.6</v>
      </c>
      <c r="E26">
        <f>GT!N26</f>
        <v>0</v>
      </c>
      <c r="F26">
        <f t="shared" si="4"/>
        <v>70</v>
      </c>
      <c r="G26">
        <f t="shared" si="5"/>
        <v>36.6</v>
      </c>
      <c r="H26" s="112"/>
      <c r="I26">
        <f>BRPL_EOD!AA26+BRPL_EOD!AB26</f>
        <v>15.29</v>
      </c>
      <c r="J26">
        <f>BYPL_EOD!AA26+BYPL_EOD!AB26</f>
        <v>8.3699999999999992</v>
      </c>
      <c r="K26">
        <f>MES_EOD!AA26+MES_EOD!AB26</f>
        <v>0</v>
      </c>
      <c r="L26">
        <f>NDMC_EOD!AA26+NDMC_EOD!AB26</f>
        <v>1.98</v>
      </c>
      <c r="M26">
        <f>TPDDL_EOD!AA26+TPDDL_EOD!AB26</f>
        <v>10.92</v>
      </c>
      <c r="N26">
        <f t="shared" si="0"/>
        <v>36.559999999999995</v>
      </c>
      <c r="O26" s="112">
        <f t="shared" si="1"/>
        <v>4.0000000000006253E-2</v>
      </c>
      <c r="P26">
        <v>15.30672866520788</v>
      </c>
      <c r="Q26">
        <v>8.3791575492341366</v>
      </c>
      <c r="R26">
        <v>0</v>
      </c>
      <c r="S26">
        <v>1.9821663019693658</v>
      </c>
      <c r="T26">
        <v>10.931947483588623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70</v>
      </c>
      <c r="G27">
        <f t="shared" si="5"/>
        <v>36.6</v>
      </c>
      <c r="H27" s="112"/>
      <c r="I27">
        <f>BRPL_EOD!AA27+BRPL_EOD!AB27</f>
        <v>15.29</v>
      </c>
      <c r="J27">
        <f>BYPL_EOD!AA27+BYPL_EOD!AB27</f>
        <v>8.3699999999999992</v>
      </c>
      <c r="K27">
        <f>MES_EOD!AA27+MES_EOD!AB27</f>
        <v>0</v>
      </c>
      <c r="L27">
        <f>NDMC_EOD!AA27+NDMC_EOD!AB27</f>
        <v>1.98</v>
      </c>
      <c r="M27">
        <f>TPDDL_EOD!AA27+TPDDL_EOD!AB27</f>
        <v>10.92</v>
      </c>
      <c r="N27">
        <f t="shared" si="0"/>
        <v>36.559999999999995</v>
      </c>
      <c r="O27" s="112">
        <f t="shared" si="1"/>
        <v>4.0000000000006253E-2</v>
      </c>
      <c r="P27">
        <v>15.30672866520788</v>
      </c>
      <c r="Q27">
        <v>8.3791575492341366</v>
      </c>
      <c r="R27">
        <v>0</v>
      </c>
      <c r="S27">
        <v>1.9821663019693658</v>
      </c>
      <c r="T27">
        <v>10.931947483588623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70</v>
      </c>
      <c r="G28">
        <f t="shared" si="5"/>
        <v>36.6</v>
      </c>
      <c r="H28" s="112"/>
      <c r="I28">
        <f>BRPL_EOD!AA28+BRPL_EOD!AB28</f>
        <v>15.29</v>
      </c>
      <c r="J28">
        <f>BYPL_EOD!AA28+BYPL_EOD!AB28</f>
        <v>8.3699999999999992</v>
      </c>
      <c r="K28">
        <f>MES_EOD!AA28+MES_EOD!AB28</f>
        <v>0</v>
      </c>
      <c r="L28">
        <f>NDMC_EOD!AA28+NDMC_EOD!AB28</f>
        <v>1.98</v>
      </c>
      <c r="M28">
        <f>TPDDL_EOD!AA28+TPDDL_EOD!AB28</f>
        <v>10.92</v>
      </c>
      <c r="N28">
        <f t="shared" si="0"/>
        <v>36.559999999999995</v>
      </c>
      <c r="O28" s="112">
        <f t="shared" si="1"/>
        <v>4.0000000000006253E-2</v>
      </c>
      <c r="P28">
        <v>15.30672866520788</v>
      </c>
      <c r="Q28">
        <v>8.3791575492341366</v>
      </c>
      <c r="R28">
        <v>0</v>
      </c>
      <c r="S28">
        <v>1.9821663019693658</v>
      </c>
      <c r="T28">
        <v>10.931947483588623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70</v>
      </c>
      <c r="G29">
        <f t="shared" si="5"/>
        <v>36.6</v>
      </c>
      <c r="H29" s="112"/>
      <c r="I29">
        <f>BRPL_EOD!AA29+BRPL_EOD!AB29</f>
        <v>15.29</v>
      </c>
      <c r="J29">
        <f>BYPL_EOD!AA29+BYPL_EOD!AB29</f>
        <v>8.3699999999999992</v>
      </c>
      <c r="K29">
        <f>MES_EOD!AA29+MES_EOD!AB29</f>
        <v>0</v>
      </c>
      <c r="L29">
        <f>NDMC_EOD!AA29+NDMC_EOD!AB29</f>
        <v>1.98</v>
      </c>
      <c r="M29">
        <f>TPDDL_EOD!AA29+TPDDL_EOD!AB29</f>
        <v>10.92</v>
      </c>
      <c r="N29">
        <f t="shared" si="0"/>
        <v>36.559999999999995</v>
      </c>
      <c r="O29" s="112">
        <f t="shared" si="1"/>
        <v>4.0000000000006253E-2</v>
      </c>
      <c r="P29">
        <v>15.30672866520788</v>
      </c>
      <c r="Q29">
        <v>8.3791575492341366</v>
      </c>
      <c r="R29">
        <v>0</v>
      </c>
      <c r="S29">
        <v>1.9821663019693658</v>
      </c>
      <c r="T29">
        <v>10.931947483588623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70</v>
      </c>
      <c r="G30">
        <f t="shared" si="5"/>
        <v>36.6</v>
      </c>
      <c r="H30" s="112"/>
      <c r="I30">
        <f>BRPL_EOD!AA30+BRPL_EOD!AB30</f>
        <v>15.29</v>
      </c>
      <c r="J30">
        <f>BYPL_EOD!AA30+BYPL_EOD!AB30</f>
        <v>8.3699999999999992</v>
      </c>
      <c r="K30">
        <f>MES_EOD!AA30+MES_EOD!AB30</f>
        <v>0</v>
      </c>
      <c r="L30">
        <f>NDMC_EOD!AA30+NDMC_EOD!AB30</f>
        <v>1.98</v>
      </c>
      <c r="M30">
        <f>TPDDL_EOD!AA30+TPDDL_EOD!AB30</f>
        <v>10.92</v>
      </c>
      <c r="N30">
        <f t="shared" si="0"/>
        <v>36.559999999999995</v>
      </c>
      <c r="O30" s="112">
        <f t="shared" si="1"/>
        <v>4.0000000000006253E-2</v>
      </c>
      <c r="P30">
        <v>15.30672866520788</v>
      </c>
      <c r="Q30">
        <v>8.3791575492341366</v>
      </c>
      <c r="R30">
        <v>0</v>
      </c>
      <c r="S30">
        <v>1.9821663019693658</v>
      </c>
      <c r="T30">
        <v>10.931947483588623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70</v>
      </c>
      <c r="G31">
        <f t="shared" si="5"/>
        <v>36.6</v>
      </c>
      <c r="H31" s="112"/>
      <c r="I31">
        <f>BRPL_EOD!AA31+BRPL_EOD!AB31</f>
        <v>15.29</v>
      </c>
      <c r="J31">
        <f>BYPL_EOD!AA31+BYPL_EOD!AB31</f>
        <v>8.3699999999999992</v>
      </c>
      <c r="K31">
        <f>MES_EOD!AA31+MES_EOD!AB31</f>
        <v>0</v>
      </c>
      <c r="L31">
        <f>NDMC_EOD!AA31+NDMC_EOD!AB31</f>
        <v>1.98</v>
      </c>
      <c r="M31">
        <f>TPDDL_EOD!AA31+TPDDL_EOD!AB31</f>
        <v>10.92</v>
      </c>
      <c r="N31">
        <f t="shared" si="0"/>
        <v>36.559999999999995</v>
      </c>
      <c r="O31" s="112">
        <f t="shared" si="1"/>
        <v>4.0000000000006253E-2</v>
      </c>
      <c r="P31">
        <v>15.30672866520788</v>
      </c>
      <c r="Q31">
        <v>8.3791575492341366</v>
      </c>
      <c r="R31">
        <v>0</v>
      </c>
      <c r="S31">
        <v>1.9821663019693658</v>
      </c>
      <c r="T31">
        <v>10.931947483588623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70</v>
      </c>
      <c r="G32">
        <f t="shared" si="5"/>
        <v>36.6</v>
      </c>
      <c r="H32" s="112"/>
      <c r="I32">
        <f>BRPL_EOD!AA32+BRPL_EOD!AB32</f>
        <v>15.29</v>
      </c>
      <c r="J32">
        <f>BYPL_EOD!AA32+BYPL_EOD!AB32</f>
        <v>8.3699999999999992</v>
      </c>
      <c r="K32">
        <f>MES_EOD!AA32+MES_EOD!AB32</f>
        <v>0</v>
      </c>
      <c r="L32">
        <f>NDMC_EOD!AA32+NDMC_EOD!AB32</f>
        <v>1.98</v>
      </c>
      <c r="M32">
        <f>TPDDL_EOD!AA32+TPDDL_EOD!AB32</f>
        <v>10.92</v>
      </c>
      <c r="N32">
        <f t="shared" si="0"/>
        <v>36.559999999999995</v>
      </c>
      <c r="O32" s="112">
        <f t="shared" si="1"/>
        <v>4.0000000000006253E-2</v>
      </c>
      <c r="P32">
        <v>15.30672866520788</v>
      </c>
      <c r="Q32">
        <v>8.3791575492341366</v>
      </c>
      <c r="R32">
        <v>0</v>
      </c>
      <c r="S32">
        <v>1.9821663019693658</v>
      </c>
      <c r="T32">
        <v>10.931947483588623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70</v>
      </c>
      <c r="G33">
        <f t="shared" si="5"/>
        <v>36.6</v>
      </c>
      <c r="H33" s="112"/>
      <c r="I33">
        <f>BRPL_EOD!AA33+BRPL_EOD!AB33</f>
        <v>15.29</v>
      </c>
      <c r="J33">
        <f>BYPL_EOD!AA33+BYPL_EOD!AB33</f>
        <v>8.3699999999999992</v>
      </c>
      <c r="K33">
        <f>MES_EOD!AA33+MES_EOD!AB33</f>
        <v>0</v>
      </c>
      <c r="L33">
        <f>NDMC_EOD!AA33+NDMC_EOD!AB33</f>
        <v>1.98</v>
      </c>
      <c r="M33">
        <f>TPDDL_EOD!AA33+TPDDL_EOD!AB33</f>
        <v>10.92</v>
      </c>
      <c r="N33">
        <f t="shared" si="0"/>
        <v>36.559999999999995</v>
      </c>
      <c r="O33" s="112">
        <f t="shared" si="1"/>
        <v>4.0000000000006253E-2</v>
      </c>
      <c r="P33">
        <v>15.30672866520788</v>
      </c>
      <c r="Q33">
        <v>8.3791575492341366</v>
      </c>
      <c r="R33">
        <v>0</v>
      </c>
      <c r="S33">
        <v>1.9821663019693658</v>
      </c>
      <c r="T33">
        <v>10.931947483588623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70</v>
      </c>
      <c r="G34">
        <f t="shared" si="5"/>
        <v>36.6</v>
      </c>
      <c r="H34" s="112"/>
      <c r="I34">
        <f>BRPL_EOD!AA34+BRPL_EOD!AB34</f>
        <v>15.29</v>
      </c>
      <c r="J34">
        <f>BYPL_EOD!AA34+BYPL_EOD!AB34</f>
        <v>8.3699999999999992</v>
      </c>
      <c r="K34">
        <f>MES_EOD!AA34+MES_EOD!AB34</f>
        <v>0</v>
      </c>
      <c r="L34">
        <f>NDMC_EOD!AA34+NDMC_EOD!AB34</f>
        <v>1.98</v>
      </c>
      <c r="M34">
        <f>TPDDL_EOD!AA34+TPDDL_EOD!AB34</f>
        <v>10.92</v>
      </c>
      <c r="N34">
        <f t="shared" si="0"/>
        <v>36.559999999999995</v>
      </c>
      <c r="O34" s="112">
        <f t="shared" si="1"/>
        <v>4.0000000000006253E-2</v>
      </c>
      <c r="P34">
        <v>15.30672866520788</v>
      </c>
      <c r="Q34">
        <v>8.3791575492341366</v>
      </c>
      <c r="R34">
        <v>0</v>
      </c>
      <c r="S34">
        <v>1.9821663019693658</v>
      </c>
      <c r="T34">
        <v>10.931947483588623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70</v>
      </c>
      <c r="G35">
        <f t="shared" si="5"/>
        <v>36.6</v>
      </c>
      <c r="H35" s="112"/>
      <c r="I35">
        <f>BRPL_EOD!AA35+BRPL_EOD!AB35</f>
        <v>15.29</v>
      </c>
      <c r="J35">
        <f>BYPL_EOD!AA35+BYPL_EOD!AB35</f>
        <v>8.3699999999999992</v>
      </c>
      <c r="K35">
        <f>MES_EOD!AA35+MES_EOD!AB35</f>
        <v>0</v>
      </c>
      <c r="L35">
        <f>NDMC_EOD!AA35+NDMC_EOD!AB35</f>
        <v>1.98</v>
      </c>
      <c r="M35">
        <f>TPDDL_EOD!AA35+TPDDL_EOD!AB35</f>
        <v>10.92</v>
      </c>
      <c r="N35">
        <f t="shared" si="0"/>
        <v>36.559999999999995</v>
      </c>
      <c r="O35" s="112">
        <f t="shared" si="1"/>
        <v>4.0000000000006253E-2</v>
      </c>
      <c r="P35">
        <v>15.30672866520788</v>
      </c>
      <c r="Q35">
        <v>8.3791575492341366</v>
      </c>
      <c r="R35">
        <v>0</v>
      </c>
      <c r="S35">
        <v>1.9821663019693658</v>
      </c>
      <c r="T35">
        <v>10.931947483588623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70</v>
      </c>
      <c r="G36">
        <f t="shared" si="5"/>
        <v>36.6</v>
      </c>
      <c r="H36" s="112"/>
      <c r="I36">
        <f>BRPL_EOD!AA36+BRPL_EOD!AB36</f>
        <v>15.29</v>
      </c>
      <c r="J36">
        <f>BYPL_EOD!AA36+BYPL_EOD!AB36</f>
        <v>8.3699999999999992</v>
      </c>
      <c r="K36">
        <f>MES_EOD!AA36+MES_EOD!AB36</f>
        <v>0</v>
      </c>
      <c r="L36">
        <f>NDMC_EOD!AA36+NDMC_EOD!AB36</f>
        <v>1.98</v>
      </c>
      <c r="M36">
        <f>TPDDL_EOD!AA36+TPDDL_EOD!AB36</f>
        <v>10.92</v>
      </c>
      <c r="N36">
        <f t="shared" si="0"/>
        <v>36.559999999999995</v>
      </c>
      <c r="O36" s="112">
        <f t="shared" si="1"/>
        <v>4.0000000000006253E-2</v>
      </c>
      <c r="P36">
        <v>15.30672866520788</v>
      </c>
      <c r="Q36">
        <v>8.3791575492341366</v>
      </c>
      <c r="R36">
        <v>0</v>
      </c>
      <c r="S36">
        <v>1.9821663019693658</v>
      </c>
      <c r="T36">
        <v>10.931947483588623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70</v>
      </c>
      <c r="G37">
        <f t="shared" si="5"/>
        <v>36.6</v>
      </c>
      <c r="H37" s="112"/>
      <c r="I37">
        <f>BRPL_EOD!AA37+BRPL_EOD!AB37</f>
        <v>15.29</v>
      </c>
      <c r="J37">
        <f>BYPL_EOD!AA37+BYPL_EOD!AB37</f>
        <v>8.3699999999999992</v>
      </c>
      <c r="K37">
        <f>MES_EOD!AA37+MES_EOD!AB37</f>
        <v>0</v>
      </c>
      <c r="L37">
        <f>NDMC_EOD!AA37+NDMC_EOD!AB37</f>
        <v>1.98</v>
      </c>
      <c r="M37">
        <f>TPDDL_EOD!AA37+TPDDL_EOD!AB37</f>
        <v>10.92</v>
      </c>
      <c r="N37">
        <f t="shared" si="0"/>
        <v>36.559999999999995</v>
      </c>
      <c r="O37" s="112">
        <f t="shared" si="1"/>
        <v>4.0000000000006253E-2</v>
      </c>
      <c r="P37">
        <v>15.30672866520788</v>
      </c>
      <c r="Q37">
        <v>8.3791575492341366</v>
      </c>
      <c r="R37">
        <v>0</v>
      </c>
      <c r="S37">
        <v>1.9821663019693658</v>
      </c>
      <c r="T37">
        <v>10.931947483588623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70</v>
      </c>
      <c r="G38">
        <f t="shared" si="5"/>
        <v>36.6</v>
      </c>
      <c r="H38" s="112"/>
      <c r="I38">
        <f>BRPL_EOD!AA38+BRPL_EOD!AB38</f>
        <v>15.29</v>
      </c>
      <c r="J38">
        <f>BYPL_EOD!AA38+BYPL_EOD!AB38</f>
        <v>8.3699999999999992</v>
      </c>
      <c r="K38">
        <f>MES_EOD!AA38+MES_EOD!AB38</f>
        <v>0</v>
      </c>
      <c r="L38">
        <f>NDMC_EOD!AA38+NDMC_EOD!AB38</f>
        <v>1.98</v>
      </c>
      <c r="M38">
        <f>TPDDL_EOD!AA38+TPDDL_EOD!AB38</f>
        <v>10.92</v>
      </c>
      <c r="N38">
        <f t="shared" si="0"/>
        <v>36.559999999999995</v>
      </c>
      <c r="O38" s="112">
        <f t="shared" si="1"/>
        <v>4.0000000000006253E-2</v>
      </c>
      <c r="P38">
        <v>15.30672866520788</v>
      </c>
      <c r="Q38">
        <v>8.3791575492341366</v>
      </c>
      <c r="R38">
        <v>0</v>
      </c>
      <c r="S38">
        <v>1.9821663019693658</v>
      </c>
      <c r="T38">
        <v>10.931947483588623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30</v>
      </c>
      <c r="D39">
        <f>GT!M39</f>
        <v>36.6</v>
      </c>
      <c r="E39">
        <f>GT!N39</f>
        <v>0</v>
      </c>
      <c r="F39">
        <f t="shared" si="4"/>
        <v>70</v>
      </c>
      <c r="G39">
        <f t="shared" si="5"/>
        <v>36.6</v>
      </c>
      <c r="H39" s="112"/>
      <c r="I39">
        <f>BRPL_EOD!AA39+BRPL_EOD!AB39</f>
        <v>15.29</v>
      </c>
      <c r="J39">
        <f>BYPL_EOD!AA39+BYPL_EOD!AB39</f>
        <v>8.3699999999999992</v>
      </c>
      <c r="K39">
        <f>MES_EOD!AA39+MES_EOD!AB39</f>
        <v>0</v>
      </c>
      <c r="L39">
        <f>NDMC_EOD!AA39+NDMC_EOD!AB39</f>
        <v>1.98</v>
      </c>
      <c r="M39">
        <f>TPDDL_EOD!AA39+TPDDL_EOD!AB39</f>
        <v>10.92</v>
      </c>
      <c r="N39">
        <f t="shared" si="0"/>
        <v>36.559999999999995</v>
      </c>
      <c r="O39" s="112">
        <f t="shared" si="1"/>
        <v>4.0000000000006253E-2</v>
      </c>
      <c r="P39">
        <v>15.30672866520788</v>
      </c>
      <c r="Q39">
        <v>8.3791575492341366</v>
      </c>
      <c r="R39">
        <v>0</v>
      </c>
      <c r="S39">
        <v>1.9821663019693658</v>
      </c>
      <c r="T39">
        <v>10.931947483588623</v>
      </c>
      <c r="U39" s="114">
        <f t="shared" si="2"/>
        <v>36.6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30</v>
      </c>
      <c r="D40">
        <f>GT!M40</f>
        <v>36.6</v>
      </c>
      <c r="E40">
        <f>GT!N40</f>
        <v>0</v>
      </c>
      <c r="F40">
        <f t="shared" si="4"/>
        <v>70</v>
      </c>
      <c r="G40">
        <f t="shared" si="5"/>
        <v>36.6</v>
      </c>
      <c r="H40" s="112"/>
      <c r="I40">
        <f>BRPL_EOD!AA40+BRPL_EOD!AB40</f>
        <v>15.29</v>
      </c>
      <c r="J40">
        <f>BYPL_EOD!AA40+BYPL_EOD!AB40</f>
        <v>8.3699999999999992</v>
      </c>
      <c r="K40">
        <f>MES_EOD!AA40+MES_EOD!AB40</f>
        <v>0</v>
      </c>
      <c r="L40">
        <f>NDMC_EOD!AA40+NDMC_EOD!AB40</f>
        <v>1.98</v>
      </c>
      <c r="M40">
        <f>TPDDL_EOD!AA40+TPDDL_EOD!AB40</f>
        <v>10.92</v>
      </c>
      <c r="N40">
        <f t="shared" si="0"/>
        <v>36.559999999999995</v>
      </c>
      <c r="O40" s="112">
        <f t="shared" si="1"/>
        <v>4.0000000000006253E-2</v>
      </c>
      <c r="P40">
        <v>15.30672866520788</v>
      </c>
      <c r="Q40">
        <v>8.3791575492341366</v>
      </c>
      <c r="R40">
        <v>0</v>
      </c>
      <c r="S40">
        <v>1.9821663019693658</v>
      </c>
      <c r="T40">
        <v>10.931947483588623</v>
      </c>
      <c r="U40" s="114">
        <f t="shared" si="2"/>
        <v>36.6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30</v>
      </c>
      <c r="D41">
        <f>GT!M41</f>
        <v>36.6</v>
      </c>
      <c r="E41">
        <f>GT!N41</f>
        <v>0</v>
      </c>
      <c r="F41">
        <f t="shared" si="4"/>
        <v>70</v>
      </c>
      <c r="G41">
        <f t="shared" si="5"/>
        <v>36.6</v>
      </c>
      <c r="H41" s="112"/>
      <c r="I41">
        <f>BRPL_EOD!AA41+BRPL_EOD!AB41</f>
        <v>15.29</v>
      </c>
      <c r="J41">
        <f>BYPL_EOD!AA41+BYPL_EOD!AB41</f>
        <v>8.3699999999999992</v>
      </c>
      <c r="K41">
        <f>MES_EOD!AA41+MES_EOD!AB41</f>
        <v>0</v>
      </c>
      <c r="L41">
        <f>NDMC_EOD!AA41+NDMC_EOD!AB41</f>
        <v>1.98</v>
      </c>
      <c r="M41">
        <f>TPDDL_EOD!AA41+TPDDL_EOD!AB41</f>
        <v>10.92</v>
      </c>
      <c r="N41">
        <f t="shared" si="0"/>
        <v>36.559999999999995</v>
      </c>
      <c r="O41" s="112">
        <f t="shared" si="1"/>
        <v>4.0000000000006253E-2</v>
      </c>
      <c r="P41">
        <v>15.30672866520788</v>
      </c>
      <c r="Q41">
        <v>8.3791575492341366</v>
      </c>
      <c r="R41">
        <v>0</v>
      </c>
      <c r="S41">
        <v>1.9821663019693658</v>
      </c>
      <c r="T41">
        <v>10.931947483588623</v>
      </c>
      <c r="U41" s="114">
        <f t="shared" si="2"/>
        <v>36.6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30</v>
      </c>
      <c r="D42">
        <f>GT!M42</f>
        <v>36.6</v>
      </c>
      <c r="E42">
        <f>GT!N42</f>
        <v>0</v>
      </c>
      <c r="F42">
        <f t="shared" si="4"/>
        <v>70</v>
      </c>
      <c r="G42">
        <f t="shared" si="5"/>
        <v>36.6</v>
      </c>
      <c r="H42" s="112"/>
      <c r="I42">
        <f>BRPL_EOD!AA42+BRPL_EOD!AB42</f>
        <v>15.29</v>
      </c>
      <c r="J42">
        <f>BYPL_EOD!AA42+BYPL_EOD!AB42</f>
        <v>8.3699999999999992</v>
      </c>
      <c r="K42">
        <f>MES_EOD!AA42+MES_EOD!AB42</f>
        <v>0</v>
      </c>
      <c r="L42">
        <f>NDMC_EOD!AA42+NDMC_EOD!AB42</f>
        <v>1.98</v>
      </c>
      <c r="M42">
        <f>TPDDL_EOD!AA42+TPDDL_EOD!AB42</f>
        <v>10.92</v>
      </c>
      <c r="N42">
        <f t="shared" si="0"/>
        <v>36.559999999999995</v>
      </c>
      <c r="O42" s="112">
        <f t="shared" si="1"/>
        <v>4.0000000000006253E-2</v>
      </c>
      <c r="P42">
        <v>15.30672866520788</v>
      </c>
      <c r="Q42">
        <v>8.3791575492341366</v>
      </c>
      <c r="R42">
        <v>0</v>
      </c>
      <c r="S42">
        <v>1.9821663019693658</v>
      </c>
      <c r="T42">
        <v>10.931947483588623</v>
      </c>
      <c r="U42" s="114">
        <f t="shared" si="2"/>
        <v>36.6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30</v>
      </c>
      <c r="D43">
        <f>GT!M43</f>
        <v>34.6</v>
      </c>
      <c r="E43">
        <f>GT!N43</f>
        <v>0</v>
      </c>
      <c r="F43">
        <f t="shared" si="4"/>
        <v>70</v>
      </c>
      <c r="G43">
        <f t="shared" si="5"/>
        <v>34.6</v>
      </c>
      <c r="H43" s="112"/>
      <c r="I43">
        <f>BRPL_EOD!AA43+BRPL_EOD!AB43</f>
        <v>14.33</v>
      </c>
      <c r="J43">
        <f>BYPL_EOD!AA43+BYPL_EOD!AB43</f>
        <v>8</v>
      </c>
      <c r="K43">
        <f>MES_EOD!AA43+MES_EOD!AB43</f>
        <v>0</v>
      </c>
      <c r="L43">
        <f>NDMC_EOD!AA43+NDMC_EOD!AB43</f>
        <v>1.98</v>
      </c>
      <c r="M43">
        <f>TPDDL_EOD!AA43+TPDDL_EOD!AB43</f>
        <v>10.24</v>
      </c>
      <c r="N43">
        <f t="shared" si="0"/>
        <v>34.549999999999997</v>
      </c>
      <c r="O43" s="112">
        <f t="shared" si="1"/>
        <v>5.0000000000004263E-2</v>
      </c>
      <c r="P43">
        <v>14.350738060781477</v>
      </c>
      <c r="Q43">
        <v>8.0115774240231552</v>
      </c>
      <c r="R43">
        <v>0</v>
      </c>
      <c r="S43">
        <v>1.982865412445731</v>
      </c>
      <c r="T43">
        <v>10.254819102749639</v>
      </c>
      <c r="U43" s="114">
        <f t="shared" si="2"/>
        <v>34.6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30</v>
      </c>
      <c r="D44">
        <f>GT!M44</f>
        <v>34.6</v>
      </c>
      <c r="E44">
        <f>GT!N44</f>
        <v>0</v>
      </c>
      <c r="F44">
        <f t="shared" si="4"/>
        <v>70</v>
      </c>
      <c r="G44">
        <f t="shared" si="5"/>
        <v>34.6</v>
      </c>
      <c r="H44" s="112"/>
      <c r="I44">
        <f>BRPL_EOD!AA44+BRPL_EOD!AB44</f>
        <v>14.33</v>
      </c>
      <c r="J44">
        <f>BYPL_EOD!AA44+BYPL_EOD!AB44</f>
        <v>8</v>
      </c>
      <c r="K44">
        <f>MES_EOD!AA44+MES_EOD!AB44</f>
        <v>0</v>
      </c>
      <c r="L44">
        <f>NDMC_EOD!AA44+NDMC_EOD!AB44</f>
        <v>1.98</v>
      </c>
      <c r="M44">
        <f>TPDDL_EOD!AA44+TPDDL_EOD!AB44</f>
        <v>10.24</v>
      </c>
      <c r="N44">
        <f t="shared" si="0"/>
        <v>34.549999999999997</v>
      </c>
      <c r="O44" s="112">
        <f t="shared" si="1"/>
        <v>5.0000000000004263E-2</v>
      </c>
      <c r="P44">
        <v>14.350738060781477</v>
      </c>
      <c r="Q44">
        <v>8.0115774240231552</v>
      </c>
      <c r="R44">
        <v>0</v>
      </c>
      <c r="S44">
        <v>1.982865412445731</v>
      </c>
      <c r="T44">
        <v>10.254819102749639</v>
      </c>
      <c r="U44" s="114">
        <f t="shared" si="2"/>
        <v>34.6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30</v>
      </c>
      <c r="D45">
        <f>GT!M45</f>
        <v>34.6</v>
      </c>
      <c r="E45">
        <f>GT!N45</f>
        <v>0</v>
      </c>
      <c r="F45">
        <f t="shared" si="4"/>
        <v>70</v>
      </c>
      <c r="G45">
        <f t="shared" si="5"/>
        <v>34.6</v>
      </c>
      <c r="H45" s="112"/>
      <c r="I45">
        <f>BRPL_EOD!AA45+BRPL_EOD!AB45</f>
        <v>14.33</v>
      </c>
      <c r="J45">
        <f>BYPL_EOD!AA45+BYPL_EOD!AB45</f>
        <v>8</v>
      </c>
      <c r="K45">
        <f>MES_EOD!AA45+MES_EOD!AB45</f>
        <v>0</v>
      </c>
      <c r="L45">
        <f>NDMC_EOD!AA45+NDMC_EOD!AB45</f>
        <v>1.98</v>
      </c>
      <c r="M45">
        <f>TPDDL_EOD!AA45+TPDDL_EOD!AB45</f>
        <v>10.24</v>
      </c>
      <c r="N45">
        <f t="shared" si="0"/>
        <v>34.549999999999997</v>
      </c>
      <c r="O45" s="112">
        <f t="shared" si="1"/>
        <v>5.0000000000004263E-2</v>
      </c>
      <c r="P45">
        <v>14.350738060781477</v>
      </c>
      <c r="Q45">
        <v>8.0115774240231552</v>
      </c>
      <c r="R45">
        <v>0</v>
      </c>
      <c r="S45">
        <v>1.982865412445731</v>
      </c>
      <c r="T45">
        <v>10.254819102749639</v>
      </c>
      <c r="U45" s="114">
        <f t="shared" si="2"/>
        <v>34.6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30</v>
      </c>
      <c r="D46">
        <f>GT!M46</f>
        <v>34.6</v>
      </c>
      <c r="E46">
        <f>GT!N46</f>
        <v>0</v>
      </c>
      <c r="F46">
        <f t="shared" si="4"/>
        <v>70</v>
      </c>
      <c r="G46">
        <f t="shared" si="5"/>
        <v>34.6</v>
      </c>
      <c r="H46" s="112"/>
      <c r="I46">
        <f>BRPL_EOD!AA46+BRPL_EOD!AB46</f>
        <v>14.33</v>
      </c>
      <c r="J46">
        <f>BYPL_EOD!AA46+BYPL_EOD!AB46</f>
        <v>8</v>
      </c>
      <c r="K46">
        <f>MES_EOD!AA46+MES_EOD!AB46</f>
        <v>0</v>
      </c>
      <c r="L46">
        <f>NDMC_EOD!AA46+NDMC_EOD!AB46</f>
        <v>1.98</v>
      </c>
      <c r="M46">
        <f>TPDDL_EOD!AA46+TPDDL_EOD!AB46</f>
        <v>10.24</v>
      </c>
      <c r="N46">
        <f t="shared" si="0"/>
        <v>34.549999999999997</v>
      </c>
      <c r="O46" s="112">
        <f t="shared" si="1"/>
        <v>5.0000000000004263E-2</v>
      </c>
      <c r="P46">
        <v>14.350738060781477</v>
      </c>
      <c r="Q46">
        <v>8.0115774240231552</v>
      </c>
      <c r="R46">
        <v>0</v>
      </c>
      <c r="S46">
        <v>1.982865412445731</v>
      </c>
      <c r="T46">
        <v>10.254819102749639</v>
      </c>
      <c r="U46" s="114">
        <f t="shared" si="2"/>
        <v>34.6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30</v>
      </c>
      <c r="D47">
        <f>GT!M47</f>
        <v>34.6</v>
      </c>
      <c r="E47">
        <f>GT!N47</f>
        <v>0</v>
      </c>
      <c r="F47">
        <f t="shared" si="4"/>
        <v>70</v>
      </c>
      <c r="G47">
        <f t="shared" si="5"/>
        <v>34.6</v>
      </c>
      <c r="H47" s="112"/>
      <c r="I47">
        <f>BRPL_EOD!AA47+BRPL_EOD!AB47</f>
        <v>14.33</v>
      </c>
      <c r="J47">
        <f>BYPL_EOD!AA47+BYPL_EOD!AB47</f>
        <v>8</v>
      </c>
      <c r="K47">
        <f>MES_EOD!AA47+MES_EOD!AB47</f>
        <v>0</v>
      </c>
      <c r="L47">
        <f>NDMC_EOD!AA47+NDMC_EOD!AB47</f>
        <v>1.98</v>
      </c>
      <c r="M47">
        <f>TPDDL_EOD!AA47+TPDDL_EOD!AB47</f>
        <v>10.24</v>
      </c>
      <c r="N47">
        <f t="shared" si="0"/>
        <v>34.549999999999997</v>
      </c>
      <c r="O47" s="112">
        <f t="shared" si="1"/>
        <v>5.0000000000004263E-2</v>
      </c>
      <c r="P47">
        <v>14.350738060781477</v>
      </c>
      <c r="Q47">
        <v>8.0115774240231552</v>
      </c>
      <c r="R47">
        <v>0</v>
      </c>
      <c r="S47">
        <v>1.982865412445731</v>
      </c>
      <c r="T47">
        <v>10.254819102749639</v>
      </c>
      <c r="U47" s="114">
        <f t="shared" si="2"/>
        <v>34.6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30</v>
      </c>
      <c r="D48">
        <f>GT!M48</f>
        <v>34.6</v>
      </c>
      <c r="E48">
        <f>GT!N48</f>
        <v>0</v>
      </c>
      <c r="F48">
        <f t="shared" si="4"/>
        <v>70</v>
      </c>
      <c r="G48">
        <f t="shared" si="5"/>
        <v>34.6</v>
      </c>
      <c r="H48" s="112"/>
      <c r="I48">
        <f>BRPL_EOD!AA48+BRPL_EOD!AB48</f>
        <v>14.33</v>
      </c>
      <c r="J48">
        <f>BYPL_EOD!AA48+BYPL_EOD!AB48</f>
        <v>8</v>
      </c>
      <c r="K48">
        <f>MES_EOD!AA48+MES_EOD!AB48</f>
        <v>0</v>
      </c>
      <c r="L48">
        <f>NDMC_EOD!AA48+NDMC_EOD!AB48</f>
        <v>1.98</v>
      </c>
      <c r="M48">
        <f>TPDDL_EOD!AA48+TPDDL_EOD!AB48</f>
        <v>10.24</v>
      </c>
      <c r="N48">
        <f t="shared" si="0"/>
        <v>34.549999999999997</v>
      </c>
      <c r="O48" s="112">
        <f t="shared" si="1"/>
        <v>5.0000000000004263E-2</v>
      </c>
      <c r="P48">
        <v>14.350738060781477</v>
      </c>
      <c r="Q48">
        <v>8.0115774240231552</v>
      </c>
      <c r="R48">
        <v>0</v>
      </c>
      <c r="S48">
        <v>1.982865412445731</v>
      </c>
      <c r="T48">
        <v>10.254819102749639</v>
      </c>
      <c r="U48" s="114">
        <f t="shared" si="2"/>
        <v>34.6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34.6</v>
      </c>
      <c r="E49">
        <f>GT!N49</f>
        <v>0</v>
      </c>
      <c r="F49">
        <f t="shared" si="4"/>
        <v>80</v>
      </c>
      <c r="G49">
        <f t="shared" si="5"/>
        <v>34.6</v>
      </c>
      <c r="H49" s="112"/>
      <c r="I49">
        <f>BRPL_EOD!AA49+BRPL_EOD!AB49</f>
        <v>14.28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10.199999999999999</v>
      </c>
      <c r="N49">
        <f t="shared" si="0"/>
        <v>34.56</v>
      </c>
      <c r="O49" s="112">
        <f t="shared" si="1"/>
        <v>3.9999999999999147E-2</v>
      </c>
      <c r="P49">
        <v>14.296527777777778</v>
      </c>
      <c r="Q49">
        <v>8.0092592592592595</v>
      </c>
      <c r="R49">
        <v>0</v>
      </c>
      <c r="S49">
        <v>2.0824074074074073</v>
      </c>
      <c r="T49">
        <v>10.211805555555555</v>
      </c>
      <c r="U49" s="114">
        <f t="shared" si="2"/>
        <v>34.6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32.6</v>
      </c>
      <c r="E50">
        <f>GT!N50</f>
        <v>0</v>
      </c>
      <c r="F50">
        <f t="shared" si="4"/>
        <v>80</v>
      </c>
      <c r="G50">
        <f t="shared" si="5"/>
        <v>32.6</v>
      </c>
      <c r="H50" s="112"/>
      <c r="I50">
        <f>BRPL_EOD!AA50+BRPL_EOD!AB50</f>
        <v>12.48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32.56</v>
      </c>
      <c r="O50" s="112">
        <f t="shared" si="1"/>
        <v>3.9999999999999147E-2</v>
      </c>
      <c r="P50">
        <v>12.495331695331695</v>
      </c>
      <c r="Q50">
        <v>8.0098280098280092</v>
      </c>
      <c r="R50">
        <v>0</v>
      </c>
      <c r="S50">
        <v>2.0825552825552824</v>
      </c>
      <c r="T50">
        <v>10.012285012285012</v>
      </c>
      <c r="U50" s="114">
        <f t="shared" si="2"/>
        <v>32.6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32.6</v>
      </c>
      <c r="E51">
        <f>GT!N51</f>
        <v>0</v>
      </c>
      <c r="F51">
        <f t="shared" si="4"/>
        <v>80</v>
      </c>
      <c r="G51">
        <f t="shared" si="5"/>
        <v>32.6</v>
      </c>
      <c r="H51" s="112"/>
      <c r="I51">
        <f>BRPL_EOD!AA51+BRPL_EOD!AB51</f>
        <v>12.48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32.56</v>
      </c>
      <c r="O51" s="112">
        <f t="shared" si="1"/>
        <v>3.9999999999999147E-2</v>
      </c>
      <c r="P51">
        <v>12.495331695331695</v>
      </c>
      <c r="Q51">
        <v>8.0098280098280092</v>
      </c>
      <c r="R51">
        <v>0</v>
      </c>
      <c r="S51">
        <v>2.0825552825552824</v>
      </c>
      <c r="T51">
        <v>10.012285012285012</v>
      </c>
      <c r="U51" s="114">
        <f t="shared" si="2"/>
        <v>32.6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32.6</v>
      </c>
      <c r="E52">
        <f>GT!N52</f>
        <v>0</v>
      </c>
      <c r="F52">
        <f t="shared" si="4"/>
        <v>80</v>
      </c>
      <c r="G52">
        <f t="shared" si="5"/>
        <v>32.6</v>
      </c>
      <c r="H52" s="112"/>
      <c r="I52">
        <f>BRPL_EOD!AA52+BRPL_EOD!AB52</f>
        <v>12.48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32.56</v>
      </c>
      <c r="O52" s="112">
        <f t="shared" si="1"/>
        <v>3.9999999999999147E-2</v>
      </c>
      <c r="P52">
        <v>12.495331695331695</v>
      </c>
      <c r="Q52">
        <v>8.0098280098280092</v>
      </c>
      <c r="R52">
        <v>0</v>
      </c>
      <c r="S52">
        <v>2.0825552825552824</v>
      </c>
      <c r="T52">
        <v>10.012285012285012</v>
      </c>
      <c r="U52" s="114">
        <f t="shared" si="2"/>
        <v>32.6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32.6</v>
      </c>
      <c r="E53">
        <f>GT!N53</f>
        <v>0</v>
      </c>
      <c r="F53">
        <f t="shared" si="4"/>
        <v>80</v>
      </c>
      <c r="G53">
        <f t="shared" si="5"/>
        <v>32.6</v>
      </c>
      <c r="H53" s="112"/>
      <c r="I53">
        <f>BRPL_EOD!AA53+BRPL_EOD!AB53</f>
        <v>12.48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32.56</v>
      </c>
      <c r="O53" s="112">
        <f t="shared" si="1"/>
        <v>3.9999999999999147E-2</v>
      </c>
      <c r="P53">
        <v>12.495331695331695</v>
      </c>
      <c r="Q53">
        <v>8.0098280098280092</v>
      </c>
      <c r="R53">
        <v>0</v>
      </c>
      <c r="S53">
        <v>2.0825552825552824</v>
      </c>
      <c r="T53">
        <v>10.012285012285012</v>
      </c>
      <c r="U53" s="114">
        <f t="shared" si="2"/>
        <v>32.6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80</v>
      </c>
      <c r="G54">
        <f t="shared" si="5"/>
        <v>33.6</v>
      </c>
      <c r="H54" s="112"/>
      <c r="I54">
        <f>BRPL_EOD!AA54+BRPL_EOD!AB54</f>
        <v>13.48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33.56</v>
      </c>
      <c r="O54" s="112">
        <f t="shared" si="1"/>
        <v>3.9999999999999147E-2</v>
      </c>
      <c r="P54">
        <v>13.49606674612634</v>
      </c>
      <c r="Q54">
        <v>8.0095351609058394</v>
      </c>
      <c r="R54">
        <v>0</v>
      </c>
      <c r="S54">
        <v>2.0824791418355186</v>
      </c>
      <c r="T54">
        <v>10.0119189511323</v>
      </c>
      <c r="U54" s="114">
        <f t="shared" si="2"/>
        <v>33.6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80</v>
      </c>
      <c r="G55">
        <f t="shared" si="5"/>
        <v>33.6</v>
      </c>
      <c r="H55" s="112"/>
      <c r="I55">
        <f>BRPL_EOD!AA55+BRPL_EOD!AB55</f>
        <v>13.48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33.56</v>
      </c>
      <c r="O55" s="112">
        <f t="shared" si="1"/>
        <v>3.9999999999999147E-2</v>
      </c>
      <c r="P55">
        <v>13.49606674612634</v>
      </c>
      <c r="Q55">
        <v>8.0095351609058394</v>
      </c>
      <c r="R55">
        <v>0</v>
      </c>
      <c r="S55">
        <v>2.0824791418355186</v>
      </c>
      <c r="T55">
        <v>10.0119189511323</v>
      </c>
      <c r="U55" s="114">
        <f t="shared" si="2"/>
        <v>33.6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80</v>
      </c>
      <c r="G56">
        <f t="shared" si="5"/>
        <v>33.6</v>
      </c>
      <c r="H56" s="112"/>
      <c r="I56">
        <f>BRPL_EOD!AA56+BRPL_EOD!AB56</f>
        <v>13.48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33.56</v>
      </c>
      <c r="O56" s="112">
        <f t="shared" si="1"/>
        <v>3.9999999999999147E-2</v>
      </c>
      <c r="P56">
        <v>13.49606674612634</v>
      </c>
      <c r="Q56">
        <v>8.0095351609058394</v>
      </c>
      <c r="R56">
        <v>0</v>
      </c>
      <c r="S56">
        <v>2.0824791418355186</v>
      </c>
      <c r="T56">
        <v>10.0119189511323</v>
      </c>
      <c r="U56" s="114">
        <f t="shared" si="2"/>
        <v>33.6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80</v>
      </c>
      <c r="G57">
        <f t="shared" si="5"/>
        <v>33.6</v>
      </c>
      <c r="H57" s="112"/>
      <c r="I57">
        <f>BRPL_EOD!AA57+BRPL_EOD!AB57</f>
        <v>13.48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</v>
      </c>
      <c r="N57">
        <f t="shared" si="0"/>
        <v>33.56</v>
      </c>
      <c r="O57" s="112">
        <f t="shared" si="1"/>
        <v>3.9999999999999147E-2</v>
      </c>
      <c r="P57">
        <v>13.49606674612634</v>
      </c>
      <c r="Q57">
        <v>8.0095351609058394</v>
      </c>
      <c r="R57">
        <v>0</v>
      </c>
      <c r="S57">
        <v>2.0824791418355186</v>
      </c>
      <c r="T57">
        <v>10.0119189511323</v>
      </c>
      <c r="U57" s="114">
        <f t="shared" si="2"/>
        <v>33.6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80</v>
      </c>
      <c r="G58">
        <f t="shared" si="5"/>
        <v>33.6</v>
      </c>
      <c r="H58" s="112"/>
      <c r="I58">
        <f>BRPL_EOD!AA58+BRPL_EOD!AB58</f>
        <v>13.48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33.56</v>
      </c>
      <c r="O58" s="112">
        <f t="shared" si="1"/>
        <v>3.9999999999999147E-2</v>
      </c>
      <c r="P58">
        <v>13.49606674612634</v>
      </c>
      <c r="Q58">
        <v>8.0095351609058394</v>
      </c>
      <c r="R58">
        <v>0</v>
      </c>
      <c r="S58">
        <v>2.0824791418355186</v>
      </c>
      <c r="T58">
        <v>10.0119189511323</v>
      </c>
      <c r="U58" s="114">
        <f t="shared" si="2"/>
        <v>33.6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80</v>
      </c>
      <c r="G59">
        <f t="shared" si="5"/>
        <v>33.6</v>
      </c>
      <c r="H59" s="112"/>
      <c r="I59">
        <f>BRPL_EOD!AA59+BRPL_EOD!AB59</f>
        <v>13.48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33.56</v>
      </c>
      <c r="O59" s="112">
        <f t="shared" si="1"/>
        <v>3.9999999999999147E-2</v>
      </c>
      <c r="P59">
        <v>13.49606674612634</v>
      </c>
      <c r="Q59">
        <v>8.0095351609058394</v>
      </c>
      <c r="R59">
        <v>0</v>
      </c>
      <c r="S59">
        <v>2.0824791418355186</v>
      </c>
      <c r="T59">
        <v>10.0119189511323</v>
      </c>
      <c r="U59" s="114">
        <f t="shared" si="2"/>
        <v>33.6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80</v>
      </c>
      <c r="G60">
        <f t="shared" si="5"/>
        <v>33.6</v>
      </c>
      <c r="H60" s="112"/>
      <c r="I60">
        <f>BRPL_EOD!AA60+BRPL_EOD!AB60</f>
        <v>13.48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33.56</v>
      </c>
      <c r="O60" s="112">
        <f t="shared" si="1"/>
        <v>3.9999999999999147E-2</v>
      </c>
      <c r="P60">
        <v>13.49606674612634</v>
      </c>
      <c r="Q60">
        <v>8.0095351609058394</v>
      </c>
      <c r="R60">
        <v>0</v>
      </c>
      <c r="S60">
        <v>2.0824791418355186</v>
      </c>
      <c r="T60">
        <v>10.0119189511323</v>
      </c>
      <c r="U60" s="114">
        <f t="shared" si="2"/>
        <v>33.6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80</v>
      </c>
      <c r="G61">
        <f t="shared" si="5"/>
        <v>33.6</v>
      </c>
      <c r="H61" s="112"/>
      <c r="I61">
        <f>BRPL_EOD!AA61+BRPL_EOD!AB61</f>
        <v>13.48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33.56</v>
      </c>
      <c r="O61" s="112">
        <f t="shared" si="1"/>
        <v>3.9999999999999147E-2</v>
      </c>
      <c r="P61">
        <v>13.49606674612634</v>
      </c>
      <c r="Q61">
        <v>8.0095351609058394</v>
      </c>
      <c r="R61">
        <v>0</v>
      </c>
      <c r="S61">
        <v>2.0824791418355186</v>
      </c>
      <c r="T61">
        <v>10.0119189511323</v>
      </c>
      <c r="U61" s="114">
        <f t="shared" si="2"/>
        <v>33.6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80</v>
      </c>
      <c r="G62">
        <f t="shared" si="5"/>
        <v>33.6</v>
      </c>
      <c r="H62" s="112"/>
      <c r="I62">
        <f>BRPL_EOD!AA62+BRPL_EOD!AB62</f>
        <v>13.48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33.56</v>
      </c>
      <c r="O62" s="112">
        <f t="shared" si="1"/>
        <v>3.9999999999999147E-2</v>
      </c>
      <c r="P62">
        <v>13.49606674612634</v>
      </c>
      <c r="Q62">
        <v>8.0095351609058394</v>
      </c>
      <c r="R62">
        <v>0</v>
      </c>
      <c r="S62">
        <v>2.0824791418355186</v>
      </c>
      <c r="T62">
        <v>10.0119189511323</v>
      </c>
      <c r="U62" s="114">
        <f t="shared" si="2"/>
        <v>33.6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80</v>
      </c>
      <c r="G63">
        <f t="shared" si="5"/>
        <v>33.6</v>
      </c>
      <c r="H63" s="112"/>
      <c r="I63">
        <f>BRPL_EOD!AA63+BRPL_EOD!AB63</f>
        <v>13.48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33.56</v>
      </c>
      <c r="O63" s="112">
        <f t="shared" si="1"/>
        <v>3.9999999999999147E-2</v>
      </c>
      <c r="P63">
        <v>13.49606674612634</v>
      </c>
      <c r="Q63">
        <v>8.0095351609058394</v>
      </c>
      <c r="R63">
        <v>0</v>
      </c>
      <c r="S63">
        <v>2.0824791418355186</v>
      </c>
      <c r="T63">
        <v>10.0119189511323</v>
      </c>
      <c r="U63" s="114">
        <f t="shared" si="2"/>
        <v>33.6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34.6</v>
      </c>
      <c r="E64">
        <f>GT!N64</f>
        <v>0</v>
      </c>
      <c r="F64">
        <f t="shared" si="4"/>
        <v>80</v>
      </c>
      <c r="G64">
        <f t="shared" si="5"/>
        <v>34.6</v>
      </c>
      <c r="H64" s="112"/>
      <c r="I64">
        <f>BRPL_EOD!AA64+BRPL_EOD!AB64</f>
        <v>14.28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10.199999999999999</v>
      </c>
      <c r="N64">
        <f t="shared" si="0"/>
        <v>34.56</v>
      </c>
      <c r="O64" s="112">
        <f t="shared" si="1"/>
        <v>3.9999999999999147E-2</v>
      </c>
      <c r="P64">
        <v>14.296527777777778</v>
      </c>
      <c r="Q64">
        <v>8.0092592592592595</v>
      </c>
      <c r="R64">
        <v>0</v>
      </c>
      <c r="S64">
        <v>2.0824074074074073</v>
      </c>
      <c r="T64">
        <v>10.211805555555555</v>
      </c>
      <c r="U64" s="114">
        <f t="shared" si="2"/>
        <v>34.6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34.6</v>
      </c>
      <c r="E65">
        <f>GT!N65</f>
        <v>0</v>
      </c>
      <c r="F65">
        <f t="shared" si="4"/>
        <v>80</v>
      </c>
      <c r="G65">
        <f t="shared" si="5"/>
        <v>34.6</v>
      </c>
      <c r="H65" s="112"/>
      <c r="I65">
        <f>BRPL_EOD!AA65+BRPL_EOD!AB65</f>
        <v>14.28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10.199999999999999</v>
      </c>
      <c r="N65">
        <f t="shared" si="0"/>
        <v>34.56</v>
      </c>
      <c r="O65" s="112">
        <f t="shared" si="1"/>
        <v>3.9999999999999147E-2</v>
      </c>
      <c r="P65">
        <v>14.296527777777778</v>
      </c>
      <c r="Q65">
        <v>8.0092592592592595</v>
      </c>
      <c r="R65">
        <v>0</v>
      </c>
      <c r="S65">
        <v>2.0824074074074073</v>
      </c>
      <c r="T65">
        <v>10.211805555555555</v>
      </c>
      <c r="U65" s="114">
        <f t="shared" si="2"/>
        <v>34.6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34.6</v>
      </c>
      <c r="E66">
        <f>GT!N66</f>
        <v>0</v>
      </c>
      <c r="F66">
        <f t="shared" si="4"/>
        <v>80</v>
      </c>
      <c r="G66">
        <f t="shared" si="5"/>
        <v>34.6</v>
      </c>
      <c r="H66" s="112"/>
      <c r="I66">
        <f>BRPL_EOD!AA66+BRPL_EOD!AB66</f>
        <v>14.28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10.199999999999999</v>
      </c>
      <c r="N66">
        <f t="shared" si="0"/>
        <v>34.56</v>
      </c>
      <c r="O66" s="112">
        <f t="shared" si="1"/>
        <v>3.9999999999999147E-2</v>
      </c>
      <c r="P66">
        <v>14.296527777777778</v>
      </c>
      <c r="Q66">
        <v>8.0092592592592595</v>
      </c>
      <c r="R66">
        <v>0</v>
      </c>
      <c r="S66">
        <v>2.0824074074074073</v>
      </c>
      <c r="T66">
        <v>10.211805555555555</v>
      </c>
      <c r="U66" s="114">
        <f t="shared" si="2"/>
        <v>34.6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34.6</v>
      </c>
      <c r="E67">
        <f>GT!N67</f>
        <v>0</v>
      </c>
      <c r="F67">
        <f t="shared" si="4"/>
        <v>80</v>
      </c>
      <c r="G67">
        <f t="shared" si="5"/>
        <v>34.6</v>
      </c>
      <c r="H67" s="112"/>
      <c r="I67">
        <f>BRPL_EOD!AA67+BRPL_EOD!AB67</f>
        <v>14.28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10.199999999999999</v>
      </c>
      <c r="N67">
        <f t="shared" ref="N67:N98" si="6">SUM(I67:M67)</f>
        <v>34.56</v>
      </c>
      <c r="O67" s="112">
        <f t="shared" ref="O67:O98" si="7">G67-N67</f>
        <v>3.9999999999999147E-2</v>
      </c>
      <c r="P67">
        <v>14.296527777777778</v>
      </c>
      <c r="Q67">
        <v>8.0092592592592595</v>
      </c>
      <c r="R67">
        <v>0</v>
      </c>
      <c r="S67">
        <v>2.0824074074074073</v>
      </c>
      <c r="T67">
        <v>10.211805555555555</v>
      </c>
      <c r="U67" s="114">
        <f t="shared" ref="U67:U98" si="8">SUM(P67:T67)</f>
        <v>34.6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34.6</v>
      </c>
      <c r="E68">
        <f>GT!N68</f>
        <v>0</v>
      </c>
      <c r="F68">
        <f t="shared" ref="F68:F98" si="10">B68+C68</f>
        <v>80</v>
      </c>
      <c r="G68">
        <f t="shared" ref="G68:G98" si="11">D68+E68-X68</f>
        <v>34.6</v>
      </c>
      <c r="H68" s="112"/>
      <c r="I68">
        <f>BRPL_EOD!AA68+BRPL_EOD!AB68</f>
        <v>14.28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10.199999999999999</v>
      </c>
      <c r="N68">
        <f t="shared" si="6"/>
        <v>34.56</v>
      </c>
      <c r="O68" s="112">
        <f t="shared" si="7"/>
        <v>3.9999999999999147E-2</v>
      </c>
      <c r="P68">
        <v>14.296527777777778</v>
      </c>
      <c r="Q68">
        <v>8.0092592592592595</v>
      </c>
      <c r="R68">
        <v>0</v>
      </c>
      <c r="S68">
        <v>2.0824074074074073</v>
      </c>
      <c r="T68">
        <v>10.211805555555555</v>
      </c>
      <c r="U68" s="114">
        <f t="shared" si="8"/>
        <v>34.6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34.6</v>
      </c>
      <c r="E69">
        <f>GT!N69</f>
        <v>0</v>
      </c>
      <c r="F69">
        <f t="shared" si="10"/>
        <v>80</v>
      </c>
      <c r="G69">
        <f t="shared" si="11"/>
        <v>34.6</v>
      </c>
      <c r="H69" s="112"/>
      <c r="I69">
        <f>BRPL_EOD!AA69+BRPL_EOD!AB69</f>
        <v>14.28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10.199999999999999</v>
      </c>
      <c r="N69">
        <f t="shared" si="6"/>
        <v>34.56</v>
      </c>
      <c r="O69" s="112">
        <f t="shared" si="7"/>
        <v>3.9999999999999147E-2</v>
      </c>
      <c r="P69">
        <v>14.296527777777778</v>
      </c>
      <c r="Q69">
        <v>8.0092592592592595</v>
      </c>
      <c r="R69">
        <v>0</v>
      </c>
      <c r="S69">
        <v>2.0824074074074073</v>
      </c>
      <c r="T69">
        <v>10.211805555555555</v>
      </c>
      <c r="U69" s="114">
        <f t="shared" si="8"/>
        <v>34.6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34.6</v>
      </c>
      <c r="E70">
        <f>GT!N70</f>
        <v>0</v>
      </c>
      <c r="F70">
        <f t="shared" si="10"/>
        <v>80</v>
      </c>
      <c r="G70">
        <f t="shared" si="11"/>
        <v>34.6</v>
      </c>
      <c r="H70" s="112"/>
      <c r="I70">
        <f>BRPL_EOD!AA70+BRPL_EOD!AB70</f>
        <v>14.28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10.199999999999999</v>
      </c>
      <c r="N70">
        <f t="shared" si="6"/>
        <v>34.56</v>
      </c>
      <c r="O70" s="112">
        <f t="shared" si="7"/>
        <v>3.9999999999999147E-2</v>
      </c>
      <c r="P70">
        <v>14.296527777777778</v>
      </c>
      <c r="Q70">
        <v>8.0092592592592595</v>
      </c>
      <c r="R70">
        <v>0</v>
      </c>
      <c r="S70">
        <v>2.0824074074074073</v>
      </c>
      <c r="T70">
        <v>10.211805555555555</v>
      </c>
      <c r="U70" s="114">
        <f t="shared" si="8"/>
        <v>34.6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34.6</v>
      </c>
      <c r="E71">
        <f>GT!N71</f>
        <v>0</v>
      </c>
      <c r="F71">
        <f t="shared" si="10"/>
        <v>80</v>
      </c>
      <c r="G71">
        <f t="shared" si="11"/>
        <v>34.6</v>
      </c>
      <c r="H71" s="112"/>
      <c r="I71">
        <f>BRPL_EOD!AA71+BRPL_EOD!AB71</f>
        <v>14.28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10.199999999999999</v>
      </c>
      <c r="N71">
        <f t="shared" si="6"/>
        <v>34.56</v>
      </c>
      <c r="O71" s="112">
        <f t="shared" si="7"/>
        <v>3.9999999999999147E-2</v>
      </c>
      <c r="P71">
        <v>14.296527777777778</v>
      </c>
      <c r="Q71">
        <v>8.0092592592592595</v>
      </c>
      <c r="R71">
        <v>0</v>
      </c>
      <c r="S71">
        <v>2.0824074074074073</v>
      </c>
      <c r="T71">
        <v>10.211805555555555</v>
      </c>
      <c r="U71" s="114">
        <f t="shared" si="8"/>
        <v>34.6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34.6</v>
      </c>
      <c r="E72">
        <f>GT!N72</f>
        <v>0</v>
      </c>
      <c r="F72">
        <f t="shared" si="10"/>
        <v>80</v>
      </c>
      <c r="G72">
        <f t="shared" si="11"/>
        <v>34.6</v>
      </c>
      <c r="H72" s="112"/>
      <c r="I72">
        <f>BRPL_EOD!AA72+BRPL_EOD!AB72</f>
        <v>14.28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10.199999999999999</v>
      </c>
      <c r="N72">
        <f t="shared" si="6"/>
        <v>34.56</v>
      </c>
      <c r="O72" s="112">
        <f t="shared" si="7"/>
        <v>3.9999999999999147E-2</v>
      </c>
      <c r="P72">
        <v>14.296527777777778</v>
      </c>
      <c r="Q72">
        <v>8.0092592592592595</v>
      </c>
      <c r="R72">
        <v>0</v>
      </c>
      <c r="S72">
        <v>2.0824074074074073</v>
      </c>
      <c r="T72">
        <v>10.211805555555555</v>
      </c>
      <c r="U72" s="114">
        <f t="shared" si="8"/>
        <v>34.6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34.6</v>
      </c>
      <c r="E73">
        <f>GT!N73</f>
        <v>0</v>
      </c>
      <c r="F73">
        <f t="shared" si="10"/>
        <v>80</v>
      </c>
      <c r="G73">
        <f t="shared" si="11"/>
        <v>34.6</v>
      </c>
      <c r="H73" s="112"/>
      <c r="I73">
        <f>BRPL_EOD!AA73+BRPL_EOD!AB73</f>
        <v>14.28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10.199999999999999</v>
      </c>
      <c r="N73">
        <f t="shared" si="6"/>
        <v>34.56</v>
      </c>
      <c r="O73" s="112">
        <f t="shared" si="7"/>
        <v>3.9999999999999147E-2</v>
      </c>
      <c r="P73">
        <v>14.296527777777778</v>
      </c>
      <c r="Q73">
        <v>8.0092592592592595</v>
      </c>
      <c r="R73">
        <v>0</v>
      </c>
      <c r="S73">
        <v>2.0824074074074073</v>
      </c>
      <c r="T73">
        <v>10.211805555555555</v>
      </c>
      <c r="U73" s="114">
        <f t="shared" si="8"/>
        <v>34.6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34.6</v>
      </c>
      <c r="E74">
        <f>GT!N74</f>
        <v>0</v>
      </c>
      <c r="F74">
        <f t="shared" si="10"/>
        <v>80</v>
      </c>
      <c r="G74">
        <f t="shared" si="11"/>
        <v>34.6</v>
      </c>
      <c r="H74" s="112"/>
      <c r="I74">
        <f>BRPL_EOD!AA74+BRPL_EOD!AB74</f>
        <v>14.28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10.199999999999999</v>
      </c>
      <c r="N74">
        <f t="shared" si="6"/>
        <v>34.56</v>
      </c>
      <c r="O74" s="112">
        <f t="shared" si="7"/>
        <v>3.9999999999999147E-2</v>
      </c>
      <c r="P74">
        <v>14.296527777777778</v>
      </c>
      <c r="Q74">
        <v>8.0092592592592595</v>
      </c>
      <c r="R74">
        <v>0</v>
      </c>
      <c r="S74">
        <v>2.0824074074074073</v>
      </c>
      <c r="T74">
        <v>10.211805555555555</v>
      </c>
      <c r="U74" s="114">
        <f t="shared" si="8"/>
        <v>34.6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80</v>
      </c>
      <c r="G75">
        <f t="shared" si="11"/>
        <v>34.6</v>
      </c>
      <c r="H75" s="112"/>
      <c r="I75">
        <f>BRPL_EOD!AA75+BRPL_EOD!AB75</f>
        <v>14.28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10.199999999999999</v>
      </c>
      <c r="N75">
        <f t="shared" si="6"/>
        <v>34.56</v>
      </c>
      <c r="O75" s="112">
        <f t="shared" si="7"/>
        <v>3.9999999999999147E-2</v>
      </c>
      <c r="P75">
        <v>14.296527777777778</v>
      </c>
      <c r="Q75">
        <v>8.0092592592592595</v>
      </c>
      <c r="R75">
        <v>0</v>
      </c>
      <c r="S75">
        <v>2.0824074074074073</v>
      </c>
      <c r="T75">
        <v>10.211805555555555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80</v>
      </c>
      <c r="G76">
        <f t="shared" si="11"/>
        <v>34.6</v>
      </c>
      <c r="H76" s="112"/>
      <c r="I76">
        <f>BRPL_EOD!AA76+BRPL_EOD!AB76</f>
        <v>14.28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10.199999999999999</v>
      </c>
      <c r="N76">
        <f t="shared" si="6"/>
        <v>34.56</v>
      </c>
      <c r="O76" s="112">
        <f t="shared" si="7"/>
        <v>3.9999999999999147E-2</v>
      </c>
      <c r="P76">
        <v>14.296527777777778</v>
      </c>
      <c r="Q76">
        <v>8.0092592592592595</v>
      </c>
      <c r="R76">
        <v>0</v>
      </c>
      <c r="S76">
        <v>2.0824074074074073</v>
      </c>
      <c r="T76">
        <v>10.211805555555555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80</v>
      </c>
      <c r="G77">
        <f t="shared" si="11"/>
        <v>33.6</v>
      </c>
      <c r="H77" s="112"/>
      <c r="I77">
        <f>BRPL_EOD!AA77+BRPL_EOD!AB77</f>
        <v>13.48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</v>
      </c>
      <c r="N77">
        <f t="shared" si="6"/>
        <v>33.56</v>
      </c>
      <c r="O77" s="112">
        <f t="shared" si="7"/>
        <v>3.9999999999999147E-2</v>
      </c>
      <c r="P77">
        <v>13.49606674612634</v>
      </c>
      <c r="Q77">
        <v>8.0095351609058394</v>
      </c>
      <c r="R77">
        <v>0</v>
      </c>
      <c r="S77">
        <v>2.0824791418355186</v>
      </c>
      <c r="T77">
        <v>10.0119189511323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80</v>
      </c>
      <c r="G78">
        <f t="shared" si="11"/>
        <v>33.6</v>
      </c>
      <c r="H78" s="112"/>
      <c r="I78">
        <f>BRPL_EOD!AA78+BRPL_EOD!AB78</f>
        <v>13.48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</v>
      </c>
      <c r="N78">
        <f t="shared" si="6"/>
        <v>33.56</v>
      </c>
      <c r="O78" s="112">
        <f t="shared" si="7"/>
        <v>3.9999999999999147E-2</v>
      </c>
      <c r="P78">
        <v>13.49606674612634</v>
      </c>
      <c r="Q78">
        <v>8.0095351609058394</v>
      </c>
      <c r="R78">
        <v>0</v>
      </c>
      <c r="S78">
        <v>2.0824791418355186</v>
      </c>
      <c r="T78">
        <v>10.0119189511323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80</v>
      </c>
      <c r="G79">
        <f t="shared" si="11"/>
        <v>33.6</v>
      </c>
      <c r="H79" s="112"/>
      <c r="I79">
        <f>BRPL_EOD!AA79+BRPL_EOD!AB79</f>
        <v>13.48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</v>
      </c>
      <c r="N79">
        <f t="shared" si="6"/>
        <v>33.56</v>
      </c>
      <c r="O79" s="112">
        <f t="shared" si="7"/>
        <v>3.9999999999999147E-2</v>
      </c>
      <c r="P79">
        <v>13.49606674612634</v>
      </c>
      <c r="Q79">
        <v>8.0095351609058394</v>
      </c>
      <c r="R79">
        <v>0</v>
      </c>
      <c r="S79">
        <v>2.0824791418355186</v>
      </c>
      <c r="T79">
        <v>10.0119189511323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80</v>
      </c>
      <c r="G80">
        <f t="shared" si="11"/>
        <v>33.6</v>
      </c>
      <c r="H80" s="112"/>
      <c r="I80">
        <f>BRPL_EOD!AA80+BRPL_EOD!AB80</f>
        <v>13.48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</v>
      </c>
      <c r="N80">
        <f t="shared" si="6"/>
        <v>33.56</v>
      </c>
      <c r="O80" s="112">
        <f t="shared" si="7"/>
        <v>3.9999999999999147E-2</v>
      </c>
      <c r="P80">
        <v>13.49606674612634</v>
      </c>
      <c r="Q80">
        <v>8.0095351609058394</v>
      </c>
      <c r="R80">
        <v>0</v>
      </c>
      <c r="S80">
        <v>2.0824791418355186</v>
      </c>
      <c r="T80">
        <v>10.0119189511323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80</v>
      </c>
      <c r="G81">
        <f t="shared" si="11"/>
        <v>33.6</v>
      </c>
      <c r="H81" s="112"/>
      <c r="I81">
        <f>BRPL_EOD!AA81+BRPL_EOD!AB81</f>
        <v>13.48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</v>
      </c>
      <c r="N81">
        <f t="shared" si="6"/>
        <v>33.56</v>
      </c>
      <c r="O81" s="112">
        <f t="shared" si="7"/>
        <v>3.9999999999999147E-2</v>
      </c>
      <c r="P81">
        <v>13.49606674612634</v>
      </c>
      <c r="Q81">
        <v>8.0095351609058394</v>
      </c>
      <c r="R81">
        <v>0</v>
      </c>
      <c r="S81">
        <v>2.0824791418355186</v>
      </c>
      <c r="T81">
        <v>10.0119189511323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80</v>
      </c>
      <c r="G82">
        <f t="shared" si="11"/>
        <v>33.6</v>
      </c>
      <c r="H82" s="112"/>
      <c r="I82">
        <f>BRPL_EOD!AA82+BRPL_EOD!AB82</f>
        <v>13.48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</v>
      </c>
      <c r="N82">
        <f t="shared" si="6"/>
        <v>33.56</v>
      </c>
      <c r="O82" s="112">
        <f t="shared" si="7"/>
        <v>3.9999999999999147E-2</v>
      </c>
      <c r="P82">
        <v>13.49606674612634</v>
      </c>
      <c r="Q82">
        <v>8.0095351609058394</v>
      </c>
      <c r="R82">
        <v>0</v>
      </c>
      <c r="S82">
        <v>2.0824791418355186</v>
      </c>
      <c r="T82">
        <v>10.0119189511323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80</v>
      </c>
      <c r="G83">
        <f t="shared" si="11"/>
        <v>33.6</v>
      </c>
      <c r="H83" s="112"/>
      <c r="I83">
        <f>BRPL_EOD!AA83+BRPL_EOD!AB83</f>
        <v>13.48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</v>
      </c>
      <c r="N83">
        <f t="shared" si="6"/>
        <v>33.56</v>
      </c>
      <c r="O83" s="112">
        <f t="shared" si="7"/>
        <v>3.9999999999999147E-2</v>
      </c>
      <c r="P83">
        <v>13.49606674612634</v>
      </c>
      <c r="Q83">
        <v>8.0095351609058394</v>
      </c>
      <c r="R83">
        <v>0</v>
      </c>
      <c r="S83">
        <v>2.0824791418355186</v>
      </c>
      <c r="T83">
        <v>10.0119189511323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80</v>
      </c>
      <c r="G84">
        <f t="shared" si="11"/>
        <v>33.6</v>
      </c>
      <c r="H84" s="112"/>
      <c r="I84">
        <f>BRPL_EOD!AA84+BRPL_EOD!AB84</f>
        <v>13.48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</v>
      </c>
      <c r="N84">
        <f t="shared" si="6"/>
        <v>33.56</v>
      </c>
      <c r="O84" s="112">
        <f t="shared" si="7"/>
        <v>3.9999999999999147E-2</v>
      </c>
      <c r="P84">
        <v>13.49606674612634</v>
      </c>
      <c r="Q84">
        <v>8.0095351609058394</v>
      </c>
      <c r="R84">
        <v>0</v>
      </c>
      <c r="S84">
        <v>2.0824791418355186</v>
      </c>
      <c r="T84">
        <v>10.0119189511323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80</v>
      </c>
      <c r="G85">
        <f t="shared" si="11"/>
        <v>33.6</v>
      </c>
      <c r="H85" s="112"/>
      <c r="I85">
        <f>BRPL_EOD!AA85+BRPL_EOD!AB85</f>
        <v>13.48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</v>
      </c>
      <c r="N85">
        <f t="shared" si="6"/>
        <v>33.56</v>
      </c>
      <c r="O85" s="112">
        <f t="shared" si="7"/>
        <v>3.9999999999999147E-2</v>
      </c>
      <c r="P85">
        <v>13.49606674612634</v>
      </c>
      <c r="Q85">
        <v>8.0095351609058394</v>
      </c>
      <c r="R85">
        <v>0</v>
      </c>
      <c r="S85">
        <v>2.0824791418355186</v>
      </c>
      <c r="T85">
        <v>10.0119189511323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80</v>
      </c>
      <c r="G86">
        <f t="shared" si="11"/>
        <v>33.6</v>
      </c>
      <c r="H86" s="112"/>
      <c r="I86">
        <f>BRPL_EOD!AA86+BRPL_EOD!AB86</f>
        <v>13.48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</v>
      </c>
      <c r="N86">
        <f t="shared" si="6"/>
        <v>33.56</v>
      </c>
      <c r="O86" s="112">
        <f t="shared" si="7"/>
        <v>3.9999999999999147E-2</v>
      </c>
      <c r="P86">
        <v>13.49606674612634</v>
      </c>
      <c r="Q86">
        <v>8.0095351609058394</v>
      </c>
      <c r="R86">
        <v>0</v>
      </c>
      <c r="S86">
        <v>2.0824791418355186</v>
      </c>
      <c r="T86">
        <v>10.0119189511323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80</v>
      </c>
      <c r="G87">
        <f t="shared" si="11"/>
        <v>33.6</v>
      </c>
      <c r="H87" s="112"/>
      <c r="I87">
        <f>BRPL_EOD!AA87+BRPL_EOD!AB87</f>
        <v>13.48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</v>
      </c>
      <c r="N87">
        <f t="shared" si="6"/>
        <v>33.56</v>
      </c>
      <c r="O87" s="112">
        <f t="shared" si="7"/>
        <v>3.9999999999999147E-2</v>
      </c>
      <c r="P87">
        <v>13.49606674612634</v>
      </c>
      <c r="Q87">
        <v>8.0095351609058394</v>
      </c>
      <c r="R87">
        <v>0</v>
      </c>
      <c r="S87">
        <v>2.0824791418355186</v>
      </c>
      <c r="T87">
        <v>10.0119189511323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80</v>
      </c>
      <c r="G88">
        <f t="shared" si="11"/>
        <v>33.6</v>
      </c>
      <c r="H88" s="112"/>
      <c r="I88">
        <f>BRPL_EOD!AA88+BRPL_EOD!AB88</f>
        <v>13.48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</v>
      </c>
      <c r="N88">
        <f t="shared" si="6"/>
        <v>33.56</v>
      </c>
      <c r="O88" s="112">
        <f t="shared" si="7"/>
        <v>3.9999999999999147E-2</v>
      </c>
      <c r="P88">
        <v>13.49606674612634</v>
      </c>
      <c r="Q88">
        <v>8.0095351609058394</v>
      </c>
      <c r="R88">
        <v>0</v>
      </c>
      <c r="S88">
        <v>2.0824791418355186</v>
      </c>
      <c r="T88">
        <v>10.0119189511323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80</v>
      </c>
      <c r="G89">
        <f t="shared" si="11"/>
        <v>33.6</v>
      </c>
      <c r="H89" s="112"/>
      <c r="I89">
        <f>BRPL_EOD!AA89+BRPL_EOD!AB89</f>
        <v>13.48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</v>
      </c>
      <c r="N89">
        <f t="shared" si="6"/>
        <v>33.56</v>
      </c>
      <c r="O89" s="112">
        <f t="shared" si="7"/>
        <v>3.9999999999999147E-2</v>
      </c>
      <c r="P89">
        <v>13.49606674612634</v>
      </c>
      <c r="Q89">
        <v>8.0095351609058394</v>
      </c>
      <c r="R89">
        <v>0</v>
      </c>
      <c r="S89">
        <v>2.0824791418355186</v>
      </c>
      <c r="T89">
        <v>10.0119189511323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80</v>
      </c>
      <c r="G90">
        <f t="shared" si="11"/>
        <v>33.6</v>
      </c>
      <c r="H90" s="112"/>
      <c r="I90">
        <f>BRPL_EOD!AA90+BRPL_EOD!AB90</f>
        <v>13.48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</v>
      </c>
      <c r="N90">
        <f t="shared" si="6"/>
        <v>33.56</v>
      </c>
      <c r="O90" s="112">
        <f t="shared" si="7"/>
        <v>3.9999999999999147E-2</v>
      </c>
      <c r="P90">
        <v>13.49606674612634</v>
      </c>
      <c r="Q90">
        <v>8.0095351609058394</v>
      </c>
      <c r="R90">
        <v>0</v>
      </c>
      <c r="S90">
        <v>2.0824791418355186</v>
      </c>
      <c r="T90">
        <v>10.0119189511323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80</v>
      </c>
      <c r="G91">
        <f t="shared" si="11"/>
        <v>33.6</v>
      </c>
      <c r="H91" s="112"/>
      <c r="I91">
        <f>BRPL_EOD!AA91+BRPL_EOD!AB91</f>
        <v>13.48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</v>
      </c>
      <c r="N91">
        <f t="shared" si="6"/>
        <v>33.56</v>
      </c>
      <c r="O91" s="112">
        <f t="shared" si="7"/>
        <v>3.9999999999999147E-2</v>
      </c>
      <c r="P91">
        <v>13.49606674612634</v>
      </c>
      <c r="Q91">
        <v>8.0095351609058394</v>
      </c>
      <c r="R91">
        <v>0</v>
      </c>
      <c r="S91">
        <v>2.0824791418355186</v>
      </c>
      <c r="T91">
        <v>10.0119189511323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80</v>
      </c>
      <c r="G92">
        <f t="shared" si="11"/>
        <v>34.6</v>
      </c>
      <c r="H92" s="112"/>
      <c r="I92">
        <f>BRPL_EOD!AA92+BRPL_EOD!AB92</f>
        <v>14.28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10.199999999999999</v>
      </c>
      <c r="N92">
        <f t="shared" si="6"/>
        <v>34.56</v>
      </c>
      <c r="O92" s="112">
        <f t="shared" si="7"/>
        <v>3.9999999999999147E-2</v>
      </c>
      <c r="P92">
        <v>14.296527777777778</v>
      </c>
      <c r="Q92">
        <v>8.0092592592592595</v>
      </c>
      <c r="R92">
        <v>0</v>
      </c>
      <c r="S92">
        <v>2.0824074074074073</v>
      </c>
      <c r="T92">
        <v>10.211805555555555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80</v>
      </c>
      <c r="G93">
        <f t="shared" si="11"/>
        <v>34.6</v>
      </c>
      <c r="H93" s="112"/>
      <c r="I93">
        <f>BRPL_EOD!AA93+BRPL_EOD!AB93</f>
        <v>14.28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10.199999999999999</v>
      </c>
      <c r="N93">
        <f t="shared" si="6"/>
        <v>34.56</v>
      </c>
      <c r="O93" s="112">
        <f t="shared" si="7"/>
        <v>3.9999999999999147E-2</v>
      </c>
      <c r="P93">
        <v>14.296527777777778</v>
      </c>
      <c r="Q93">
        <v>8.0092592592592595</v>
      </c>
      <c r="R93">
        <v>0</v>
      </c>
      <c r="S93">
        <v>2.0824074074074073</v>
      </c>
      <c r="T93">
        <v>10.211805555555555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80</v>
      </c>
      <c r="G94">
        <f t="shared" si="11"/>
        <v>34.6</v>
      </c>
      <c r="H94" s="112"/>
      <c r="I94">
        <f>BRPL_EOD!AA94+BRPL_EOD!AB94</f>
        <v>14.28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10.199999999999999</v>
      </c>
      <c r="N94">
        <f t="shared" si="6"/>
        <v>34.56</v>
      </c>
      <c r="O94" s="112">
        <f t="shared" si="7"/>
        <v>3.9999999999999147E-2</v>
      </c>
      <c r="P94">
        <v>14.296527777777778</v>
      </c>
      <c r="Q94">
        <v>8.0092592592592595</v>
      </c>
      <c r="R94">
        <v>0</v>
      </c>
      <c r="S94">
        <v>2.0824074074074073</v>
      </c>
      <c r="T94">
        <v>10.211805555555555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80</v>
      </c>
      <c r="G95">
        <f t="shared" si="11"/>
        <v>34.6</v>
      </c>
      <c r="H95" s="112"/>
      <c r="I95">
        <f>BRPL_EOD!AA95+BRPL_EOD!AB95</f>
        <v>14.28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10.199999999999999</v>
      </c>
      <c r="N95">
        <f t="shared" si="6"/>
        <v>34.56</v>
      </c>
      <c r="O95" s="112">
        <f t="shared" si="7"/>
        <v>3.9999999999999147E-2</v>
      </c>
      <c r="P95">
        <v>14.296527777777778</v>
      </c>
      <c r="Q95">
        <v>8.0092592592592595</v>
      </c>
      <c r="R95">
        <v>0</v>
      </c>
      <c r="S95">
        <v>2.0824074074074073</v>
      </c>
      <c r="T95">
        <v>10.211805555555555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80</v>
      </c>
      <c r="G96">
        <f t="shared" si="11"/>
        <v>34.6</v>
      </c>
      <c r="H96" s="112"/>
      <c r="I96">
        <f>BRPL_EOD!AA96+BRPL_EOD!AB96</f>
        <v>14.28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10.199999999999999</v>
      </c>
      <c r="N96">
        <f t="shared" si="6"/>
        <v>34.56</v>
      </c>
      <c r="O96" s="112">
        <f t="shared" si="7"/>
        <v>3.9999999999999147E-2</v>
      </c>
      <c r="P96">
        <v>14.296527777777778</v>
      </c>
      <c r="Q96">
        <v>8.0092592592592595</v>
      </c>
      <c r="R96">
        <v>0</v>
      </c>
      <c r="S96">
        <v>2.0824074074074073</v>
      </c>
      <c r="T96">
        <v>10.211805555555555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80</v>
      </c>
      <c r="G97">
        <f t="shared" si="11"/>
        <v>34.6</v>
      </c>
      <c r="H97" s="112"/>
      <c r="I97">
        <f>BRPL_EOD!AA97+BRPL_EOD!AB97</f>
        <v>14.28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10.199999999999999</v>
      </c>
      <c r="N97">
        <f t="shared" si="6"/>
        <v>34.56</v>
      </c>
      <c r="O97" s="112">
        <f t="shared" si="7"/>
        <v>3.9999999999999147E-2</v>
      </c>
      <c r="P97">
        <v>14.296527777777778</v>
      </c>
      <c r="Q97">
        <v>8.0092592592592595</v>
      </c>
      <c r="R97">
        <v>0</v>
      </c>
      <c r="S97">
        <v>2.0824074074074073</v>
      </c>
      <c r="T97">
        <v>10.211805555555555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80</v>
      </c>
      <c r="G98">
        <f t="shared" si="11"/>
        <v>34.6</v>
      </c>
      <c r="H98" s="112"/>
      <c r="I98">
        <f>BRPL_EOD!AA98+BRPL_EOD!AB98</f>
        <v>14.28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10.199999999999999</v>
      </c>
      <c r="N98">
        <f t="shared" si="6"/>
        <v>34.56</v>
      </c>
      <c r="O98" s="112">
        <f t="shared" si="7"/>
        <v>3.9999999999999147E-2</v>
      </c>
      <c r="P98">
        <v>14.296527777777778</v>
      </c>
      <c r="Q98">
        <v>8.0092592592592595</v>
      </c>
      <c r="R98">
        <v>0</v>
      </c>
      <c r="S98">
        <v>2.0824074074074073</v>
      </c>
      <c r="T98">
        <v>10.211805555555555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1.46</v>
      </c>
      <c r="C99" s="114">
        <f t="shared" ref="C99:U99" si="12">SUM(C3:C98)/4000</f>
        <v>0.34499999999999997</v>
      </c>
      <c r="D99" s="114">
        <f t="shared" si="12"/>
        <v>0.84114999999999862</v>
      </c>
      <c r="E99" s="114">
        <f t="shared" si="12"/>
        <v>0</v>
      </c>
      <c r="F99" s="114">
        <f t="shared" si="12"/>
        <v>1.8049999999999999</v>
      </c>
      <c r="G99" s="114">
        <f t="shared" si="12"/>
        <v>0.84114999999999862</v>
      </c>
      <c r="H99" s="114"/>
      <c r="I99" s="114">
        <f t="shared" si="12"/>
        <v>0.34564500000000009</v>
      </c>
      <c r="J99" s="114">
        <f t="shared" si="12"/>
        <v>0.19546000000000002</v>
      </c>
      <c r="K99" s="114">
        <f t="shared" si="12"/>
        <v>0</v>
      </c>
      <c r="L99" s="114">
        <f t="shared" si="12"/>
        <v>4.8770000000000098E-2</v>
      </c>
      <c r="M99" s="114">
        <f t="shared" si="12"/>
        <v>0.25029000000000023</v>
      </c>
      <c r="N99" s="114">
        <f t="shared" si="12"/>
        <v>0.84016499999999894</v>
      </c>
      <c r="O99" s="114">
        <f t="shared" si="12"/>
        <v>9.8500000000005636E-4</v>
      </c>
      <c r="P99" s="114">
        <f t="shared" si="12"/>
        <v>0.34605005678124973</v>
      </c>
      <c r="Q99" s="114">
        <f t="shared" si="12"/>
        <v>0.19568925255489847</v>
      </c>
      <c r="R99" s="114">
        <f t="shared" si="12"/>
        <v>0</v>
      </c>
      <c r="S99" s="114">
        <f t="shared" si="12"/>
        <v>4.8827268454435566E-2</v>
      </c>
      <c r="T99" s="114">
        <f t="shared" si="12"/>
        <v>0.25058342220941615</v>
      </c>
      <c r="U99" s="114">
        <f t="shared" si="12"/>
        <v>0.84114999999999862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99.956095465020894</v>
      </c>
      <c r="Q7">
        <v>57.597750087887192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99.96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99.956095465020894</v>
      </c>
      <c r="Q8">
        <v>57.597750087887192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99.96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99.956095465020894</v>
      </c>
      <c r="Q9">
        <v>57.597750087887192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99.96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99.956095465020894</v>
      </c>
      <c r="Q10">
        <v>57.597750087887192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288</v>
      </c>
      <c r="E11">
        <f>BAWANA!AM11</f>
        <v>0</v>
      </c>
      <c r="F11">
        <f t="shared" si="4"/>
        <v>256</v>
      </c>
      <c r="G11">
        <f t="shared" si="5"/>
        <v>288</v>
      </c>
      <c r="H11" s="112"/>
      <c r="I11">
        <f>BRPL_EOD!AI11+BRPL_EOD!AJ11</f>
        <v>131.96</v>
      </c>
      <c r="J11">
        <f>BYPL_EOD!AI11+BYPL_EOD!AJ11</f>
        <v>57.6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288.01</v>
      </c>
      <c r="O11" s="112">
        <f t="shared" si="1"/>
        <v>-9.9999999999909051E-3</v>
      </c>
      <c r="P11">
        <v>131.95541821464533</v>
      </c>
      <c r="Q11">
        <v>57.598000069442037</v>
      </c>
      <c r="R11">
        <v>5.8397972292628726</v>
      </c>
      <c r="S11">
        <v>22.999201416617478</v>
      </c>
      <c r="T11">
        <v>69.607583070032291</v>
      </c>
      <c r="U11" s="114">
        <f t="shared" si="2"/>
        <v>288</v>
      </c>
      <c r="V11" s="112">
        <f t="shared" si="3"/>
        <v>0</v>
      </c>
      <c r="Y11">
        <f>BAWANA!AW11+BAWANA!AX11</f>
        <v>0</v>
      </c>
      <c r="Z11">
        <f>BAWANA!BD11+BAWANA!BE11</f>
        <v>32</v>
      </c>
      <c r="AA11">
        <f>BAWANA!X11+BAWANA!Y11</f>
        <v>0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288</v>
      </c>
      <c r="E12">
        <f>BAWANA!AM12</f>
        <v>0</v>
      </c>
      <c r="F12">
        <f t="shared" si="4"/>
        <v>256</v>
      </c>
      <c r="G12">
        <f t="shared" si="5"/>
        <v>288</v>
      </c>
      <c r="H12" s="112"/>
      <c r="I12">
        <f>BRPL_EOD!AI12+BRPL_EOD!AJ12</f>
        <v>131.96</v>
      </c>
      <c r="J12">
        <f>BYPL_EOD!AI12+BYPL_EOD!AJ12</f>
        <v>57.6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288.01</v>
      </c>
      <c r="O12" s="112">
        <f t="shared" si="1"/>
        <v>-9.9999999999909051E-3</v>
      </c>
      <c r="P12">
        <v>131.95541821464533</v>
      </c>
      <c r="Q12">
        <v>57.598000069442037</v>
      </c>
      <c r="R12">
        <v>5.8397972292628726</v>
      </c>
      <c r="S12">
        <v>22.999201416617478</v>
      </c>
      <c r="T12">
        <v>69.607583070032291</v>
      </c>
      <c r="U12" s="114">
        <f t="shared" si="2"/>
        <v>288</v>
      </c>
      <c r="V12" s="112">
        <f t="shared" si="3"/>
        <v>0</v>
      </c>
      <c r="Y12">
        <f>BAWANA!AW12+BAWANA!AX12</f>
        <v>0</v>
      </c>
      <c r="Z12">
        <f>BAWANA!BD12+BAWANA!BE12</f>
        <v>32</v>
      </c>
      <c r="AA12">
        <f>BAWANA!X12+BAWANA!Y12</f>
        <v>0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278.05999999999995</v>
      </c>
      <c r="E13">
        <f>BAWANA!AM13</f>
        <v>0</v>
      </c>
      <c r="F13">
        <f t="shared" si="4"/>
        <v>256</v>
      </c>
      <c r="G13">
        <f t="shared" si="5"/>
        <v>278.05999999999995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278.06</v>
      </c>
      <c r="O13" s="112">
        <f t="shared" si="1"/>
        <v>0</v>
      </c>
      <c r="P13">
        <v>134.60999999999999</v>
      </c>
      <c r="Q13">
        <v>44.999999999999993</v>
      </c>
      <c r="R13">
        <v>5.839999999999999</v>
      </c>
      <c r="S13">
        <v>22.999999999999996</v>
      </c>
      <c r="T13">
        <v>69.609999999999985</v>
      </c>
      <c r="U13" s="114">
        <f t="shared" si="2"/>
        <v>278.05999999999995</v>
      </c>
      <c r="V13" s="112">
        <f t="shared" si="3"/>
        <v>0</v>
      </c>
      <c r="Y13">
        <f>BAWANA!AW13+BAWANA!AX13</f>
        <v>20.97</v>
      </c>
      <c r="Z13">
        <f>BAWANA!BD13+BAWANA!BE13</f>
        <v>20.97</v>
      </c>
      <c r="AA13">
        <f>BAWANA!X13+BAWANA!Y13</f>
        <v>20.97</v>
      </c>
      <c r="AB13">
        <f>BAWANA!AE13+BAWANA!AF13</f>
        <v>20.97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278.05999999999995</v>
      </c>
      <c r="E14">
        <f>BAWANA!AM14</f>
        <v>0</v>
      </c>
      <c r="F14">
        <f t="shared" si="4"/>
        <v>256</v>
      </c>
      <c r="G14">
        <f t="shared" si="5"/>
        <v>278.05999999999995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278.06</v>
      </c>
      <c r="O14" s="112">
        <f t="shared" si="1"/>
        <v>0</v>
      </c>
      <c r="P14">
        <v>134.60999999999999</v>
      </c>
      <c r="Q14">
        <v>44.999999999999993</v>
      </c>
      <c r="R14">
        <v>5.839999999999999</v>
      </c>
      <c r="S14">
        <v>22.999999999999996</v>
      </c>
      <c r="T14">
        <v>69.609999999999985</v>
      </c>
      <c r="U14" s="114">
        <f t="shared" si="2"/>
        <v>278.05999999999995</v>
      </c>
      <c r="V14" s="112">
        <f t="shared" si="3"/>
        <v>0</v>
      </c>
      <c r="Y14">
        <f>BAWANA!AW14+BAWANA!AX14</f>
        <v>20.97</v>
      </c>
      <c r="Z14">
        <f>BAWANA!BD14+BAWANA!BE14</f>
        <v>20.97</v>
      </c>
      <c r="AA14">
        <f>BAWANA!X14+BAWANA!Y14</f>
        <v>20.97</v>
      </c>
      <c r="AB14">
        <f>BAWANA!AE14+BAWANA!AF14</f>
        <v>20.97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278.05999999999995</v>
      </c>
      <c r="E15">
        <f>BAWANA!AM15</f>
        <v>0</v>
      </c>
      <c r="F15">
        <f t="shared" si="4"/>
        <v>256</v>
      </c>
      <c r="G15">
        <f t="shared" si="5"/>
        <v>278.05999999999995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278.06</v>
      </c>
      <c r="O15" s="112">
        <f t="shared" si="1"/>
        <v>0</v>
      </c>
      <c r="P15">
        <v>134.60999999999999</v>
      </c>
      <c r="Q15">
        <v>44.999999999999993</v>
      </c>
      <c r="R15">
        <v>5.839999999999999</v>
      </c>
      <c r="S15">
        <v>22.999999999999996</v>
      </c>
      <c r="T15">
        <v>69.609999999999985</v>
      </c>
      <c r="U15" s="114">
        <f t="shared" si="2"/>
        <v>278.05999999999995</v>
      </c>
      <c r="V15" s="112">
        <f t="shared" si="3"/>
        <v>0</v>
      </c>
      <c r="Y15">
        <f>BAWANA!AW15+BAWANA!AX15</f>
        <v>20.97</v>
      </c>
      <c r="Z15">
        <f>BAWANA!BD15+BAWANA!BE15</f>
        <v>20.97</v>
      </c>
      <c r="AA15">
        <f>BAWANA!X15+BAWANA!Y15</f>
        <v>20.97</v>
      </c>
      <c r="AB15">
        <f>BAWANA!AE15+BAWANA!AF15</f>
        <v>20.97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278.05999999999995</v>
      </c>
      <c r="E16">
        <f>BAWANA!AM16</f>
        <v>0</v>
      </c>
      <c r="F16">
        <f t="shared" si="4"/>
        <v>256</v>
      </c>
      <c r="G16">
        <f t="shared" si="5"/>
        <v>278.05999999999995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278.06</v>
      </c>
      <c r="O16" s="112">
        <f t="shared" si="1"/>
        <v>0</v>
      </c>
      <c r="P16">
        <v>134.60999999999999</v>
      </c>
      <c r="Q16">
        <v>44.999999999999993</v>
      </c>
      <c r="R16">
        <v>5.839999999999999</v>
      </c>
      <c r="S16">
        <v>22.999999999999996</v>
      </c>
      <c r="T16">
        <v>69.609999999999985</v>
      </c>
      <c r="U16" s="114">
        <f t="shared" si="2"/>
        <v>278.05999999999995</v>
      </c>
      <c r="V16" s="112">
        <f t="shared" si="3"/>
        <v>0</v>
      </c>
      <c r="Y16">
        <f>BAWANA!AW16+BAWANA!AX16</f>
        <v>20.97</v>
      </c>
      <c r="Z16">
        <f>BAWANA!BD16+BAWANA!BE16</f>
        <v>20.97</v>
      </c>
      <c r="AA16">
        <f>BAWANA!X16+BAWANA!Y16</f>
        <v>20.97</v>
      </c>
      <c r="AB16">
        <f>BAWANA!AE16+BAWANA!AF16</f>
        <v>20.97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278.05999999999995</v>
      </c>
      <c r="E17">
        <f>BAWANA!AM17</f>
        <v>0</v>
      </c>
      <c r="F17">
        <f t="shared" si="4"/>
        <v>256</v>
      </c>
      <c r="G17">
        <f t="shared" si="5"/>
        <v>278.05999999999995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23</v>
      </c>
      <c r="M17">
        <f>TPDDL_EOD!AI17+TPDDL_EOD!AJ17</f>
        <v>69.61</v>
      </c>
      <c r="N17">
        <f t="shared" si="0"/>
        <v>278.06</v>
      </c>
      <c r="O17" s="112">
        <f t="shared" si="1"/>
        <v>0</v>
      </c>
      <c r="P17">
        <v>134.60999999999999</v>
      </c>
      <c r="Q17">
        <v>44.999999999999993</v>
      </c>
      <c r="R17">
        <v>5.839999999999999</v>
      </c>
      <c r="S17">
        <v>22.999999999999996</v>
      </c>
      <c r="T17">
        <v>69.609999999999985</v>
      </c>
      <c r="U17" s="114">
        <f t="shared" si="2"/>
        <v>278.05999999999995</v>
      </c>
      <c r="V17" s="112">
        <f t="shared" si="3"/>
        <v>0</v>
      </c>
      <c r="Y17">
        <f>BAWANA!AW17+BAWANA!AX17</f>
        <v>20.97</v>
      </c>
      <c r="Z17">
        <f>BAWANA!BD17+BAWANA!BE17</f>
        <v>20.97</v>
      </c>
      <c r="AA17">
        <f>BAWANA!X17+BAWANA!Y17</f>
        <v>20.97</v>
      </c>
      <c r="AB17">
        <f>BAWANA!AE17+BAWANA!AF17</f>
        <v>20.97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278.05999999999995</v>
      </c>
      <c r="E18">
        <f>BAWANA!AM18</f>
        <v>0</v>
      </c>
      <c r="F18">
        <f t="shared" si="4"/>
        <v>256</v>
      </c>
      <c r="G18">
        <f t="shared" si="5"/>
        <v>278.05999999999995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23</v>
      </c>
      <c r="M18">
        <f>TPDDL_EOD!AI18+TPDDL_EOD!AJ18</f>
        <v>69.61</v>
      </c>
      <c r="N18">
        <f t="shared" si="0"/>
        <v>278.06</v>
      </c>
      <c r="O18" s="112">
        <f t="shared" si="1"/>
        <v>0</v>
      </c>
      <c r="P18">
        <v>134.60999999999999</v>
      </c>
      <c r="Q18">
        <v>44.999999999999993</v>
      </c>
      <c r="R18">
        <v>5.839999999999999</v>
      </c>
      <c r="S18">
        <v>22.999999999999996</v>
      </c>
      <c r="T18">
        <v>69.609999999999985</v>
      </c>
      <c r="U18" s="114">
        <f t="shared" si="2"/>
        <v>278.05999999999995</v>
      </c>
      <c r="V18" s="112">
        <f t="shared" si="3"/>
        <v>0</v>
      </c>
      <c r="Y18">
        <f>BAWANA!AW18+BAWANA!AX18</f>
        <v>20.97</v>
      </c>
      <c r="Z18">
        <f>BAWANA!BD18+BAWANA!BE18</f>
        <v>20.97</v>
      </c>
      <c r="AA18">
        <f>BAWANA!X18+BAWANA!Y18</f>
        <v>20.97</v>
      </c>
      <c r="AB18">
        <f>BAWANA!AE18+BAWANA!AF18</f>
        <v>20.97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278.05</v>
      </c>
      <c r="E19">
        <f>BAWANA!AM19</f>
        <v>0</v>
      </c>
      <c r="F19">
        <f t="shared" si="4"/>
        <v>256</v>
      </c>
      <c r="G19">
        <f t="shared" si="5"/>
        <v>278.05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23</v>
      </c>
      <c r="M19">
        <f>TPDDL_EOD!AI19+TPDDL_EOD!AJ19</f>
        <v>69.61</v>
      </c>
      <c r="N19">
        <f t="shared" si="0"/>
        <v>278.06</v>
      </c>
      <c r="O19" s="112">
        <f t="shared" si="1"/>
        <v>-9.9999999999909051E-3</v>
      </c>
      <c r="P19">
        <v>134.60515895849818</v>
      </c>
      <c r="Q19">
        <v>44.998381644249442</v>
      </c>
      <c r="R19">
        <v>5.8397899733870391</v>
      </c>
      <c r="S19">
        <v>22.999172840394159</v>
      </c>
      <c r="T19">
        <v>69.607496583471189</v>
      </c>
      <c r="U19" s="114">
        <f t="shared" si="2"/>
        <v>278.05</v>
      </c>
      <c r="V19" s="112">
        <f t="shared" si="3"/>
        <v>0</v>
      </c>
      <c r="Y19">
        <f>BAWANA!AW19+BAWANA!AX19</f>
        <v>9.9499999999999993</v>
      </c>
      <c r="Z19">
        <f>BAWANA!BD19+BAWANA!BE19</f>
        <v>32</v>
      </c>
      <c r="AA19">
        <f>BAWANA!X19+BAWANA!Y19</f>
        <v>9.9499999999999993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278.05</v>
      </c>
      <c r="E20">
        <f>BAWANA!AM20</f>
        <v>0</v>
      </c>
      <c r="F20">
        <f t="shared" si="4"/>
        <v>256</v>
      </c>
      <c r="G20">
        <f t="shared" si="5"/>
        <v>278.05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23</v>
      </c>
      <c r="M20">
        <f>TPDDL_EOD!AI20+TPDDL_EOD!AJ20</f>
        <v>69.61</v>
      </c>
      <c r="N20">
        <f t="shared" si="0"/>
        <v>278.06</v>
      </c>
      <c r="O20" s="112">
        <f t="shared" si="1"/>
        <v>-9.9999999999909051E-3</v>
      </c>
      <c r="P20">
        <v>134.60515895849818</v>
      </c>
      <c r="Q20">
        <v>44.998381644249442</v>
      </c>
      <c r="R20">
        <v>5.8397899733870391</v>
      </c>
      <c r="S20">
        <v>22.999172840394159</v>
      </c>
      <c r="T20">
        <v>69.607496583471189</v>
      </c>
      <c r="U20" s="114">
        <f t="shared" si="2"/>
        <v>278.05</v>
      </c>
      <c r="V20" s="112">
        <f t="shared" si="3"/>
        <v>0</v>
      </c>
      <c r="Y20">
        <f>BAWANA!AW20+BAWANA!AX20</f>
        <v>9.9499999999999993</v>
      </c>
      <c r="Z20">
        <f>BAWANA!BD20+BAWANA!BE20</f>
        <v>32</v>
      </c>
      <c r="AA20">
        <f>BAWANA!X20+BAWANA!Y20</f>
        <v>9.9499999999999993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278.05</v>
      </c>
      <c r="E21">
        <f>BAWANA!AM21</f>
        <v>0</v>
      </c>
      <c r="F21">
        <f t="shared" si="4"/>
        <v>256</v>
      </c>
      <c r="G21">
        <f t="shared" si="5"/>
        <v>278.05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23</v>
      </c>
      <c r="M21">
        <f>TPDDL_EOD!AI21+TPDDL_EOD!AJ21</f>
        <v>69.61</v>
      </c>
      <c r="N21">
        <f t="shared" si="0"/>
        <v>278.06</v>
      </c>
      <c r="O21" s="112">
        <f t="shared" si="1"/>
        <v>-9.9999999999909051E-3</v>
      </c>
      <c r="P21">
        <v>134.60515895849818</v>
      </c>
      <c r="Q21">
        <v>44.998381644249442</v>
      </c>
      <c r="R21">
        <v>5.8397899733870391</v>
      </c>
      <c r="S21">
        <v>22.999172840394159</v>
      </c>
      <c r="T21">
        <v>69.607496583471189</v>
      </c>
      <c r="U21" s="114">
        <f t="shared" si="2"/>
        <v>278.05</v>
      </c>
      <c r="V21" s="112">
        <f t="shared" si="3"/>
        <v>0</v>
      </c>
      <c r="Y21">
        <f>BAWANA!AW21+BAWANA!AX21</f>
        <v>9.9499999999999993</v>
      </c>
      <c r="Z21">
        <f>BAWANA!BD21+BAWANA!BE21</f>
        <v>32</v>
      </c>
      <c r="AA21">
        <f>BAWANA!X21+BAWANA!Y21</f>
        <v>9.9499999999999993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278.05</v>
      </c>
      <c r="E22">
        <f>BAWANA!AM22</f>
        <v>0</v>
      </c>
      <c r="F22">
        <f t="shared" si="4"/>
        <v>256</v>
      </c>
      <c r="G22">
        <f t="shared" si="5"/>
        <v>278.05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23</v>
      </c>
      <c r="M22">
        <f>TPDDL_EOD!AI22+TPDDL_EOD!AJ22</f>
        <v>69.61</v>
      </c>
      <c r="N22">
        <f t="shared" si="0"/>
        <v>278.06</v>
      </c>
      <c r="O22" s="112">
        <f t="shared" si="1"/>
        <v>-9.9999999999909051E-3</v>
      </c>
      <c r="P22">
        <v>134.60515895849818</v>
      </c>
      <c r="Q22">
        <v>44.998381644249442</v>
      </c>
      <c r="R22">
        <v>5.8397899733870391</v>
      </c>
      <c r="S22">
        <v>22.999172840394159</v>
      </c>
      <c r="T22">
        <v>69.607496583471189</v>
      </c>
      <c r="U22" s="114">
        <f t="shared" si="2"/>
        <v>278.05</v>
      </c>
      <c r="V22" s="112">
        <f t="shared" si="3"/>
        <v>0</v>
      </c>
      <c r="Y22">
        <f>BAWANA!AW22+BAWANA!AX22</f>
        <v>9.9499999999999993</v>
      </c>
      <c r="Z22">
        <f>BAWANA!BD22+BAWANA!BE22</f>
        <v>32</v>
      </c>
      <c r="AA22">
        <f>BAWANA!X22+BAWANA!Y22</f>
        <v>9.9499999999999993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278.05</v>
      </c>
      <c r="E23">
        <f>BAWANA!AM23</f>
        <v>0</v>
      </c>
      <c r="F23">
        <f t="shared" si="4"/>
        <v>256</v>
      </c>
      <c r="G23">
        <f t="shared" si="5"/>
        <v>278.05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23</v>
      </c>
      <c r="M23">
        <f>TPDDL_EOD!AI23+TPDDL_EOD!AJ23</f>
        <v>69.61</v>
      </c>
      <c r="N23">
        <f t="shared" si="0"/>
        <v>278.06</v>
      </c>
      <c r="O23" s="112">
        <f t="shared" si="1"/>
        <v>-9.9999999999909051E-3</v>
      </c>
      <c r="P23">
        <v>134.60515895849818</v>
      </c>
      <c r="Q23">
        <v>44.998381644249442</v>
      </c>
      <c r="R23">
        <v>5.8397899733870391</v>
      </c>
      <c r="S23">
        <v>22.999172840394159</v>
      </c>
      <c r="T23">
        <v>69.607496583471189</v>
      </c>
      <c r="U23" s="114">
        <f t="shared" si="2"/>
        <v>278.05</v>
      </c>
      <c r="V23" s="112">
        <f t="shared" si="3"/>
        <v>0</v>
      </c>
      <c r="Y23">
        <f>BAWANA!AW23+BAWANA!AX23</f>
        <v>9.9499999999999993</v>
      </c>
      <c r="Z23">
        <f>BAWANA!BD23+BAWANA!BE23</f>
        <v>32</v>
      </c>
      <c r="AA23">
        <f>BAWANA!X23+BAWANA!Y23</f>
        <v>9.9499999999999993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278.05</v>
      </c>
      <c r="E24">
        <f>BAWANA!AM24</f>
        <v>0</v>
      </c>
      <c r="F24">
        <f t="shared" si="4"/>
        <v>256</v>
      </c>
      <c r="G24">
        <f t="shared" si="5"/>
        <v>278.05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23</v>
      </c>
      <c r="M24">
        <f>TPDDL_EOD!AI24+TPDDL_EOD!AJ24</f>
        <v>69.61</v>
      </c>
      <c r="N24">
        <f t="shared" si="0"/>
        <v>278.06</v>
      </c>
      <c r="O24" s="112">
        <f t="shared" si="1"/>
        <v>-9.9999999999909051E-3</v>
      </c>
      <c r="P24">
        <v>134.60515895849818</v>
      </c>
      <c r="Q24">
        <v>44.998381644249442</v>
      </c>
      <c r="R24">
        <v>5.8397899733870391</v>
      </c>
      <c r="S24">
        <v>22.999172840394159</v>
      </c>
      <c r="T24">
        <v>69.607496583471189</v>
      </c>
      <c r="U24" s="114">
        <f t="shared" si="2"/>
        <v>278.05</v>
      </c>
      <c r="V24" s="112">
        <f t="shared" si="3"/>
        <v>0</v>
      </c>
      <c r="Y24">
        <f>BAWANA!AW24+BAWANA!AX24</f>
        <v>9.9499999999999993</v>
      </c>
      <c r="Z24">
        <f>BAWANA!BD24+BAWANA!BE24</f>
        <v>32</v>
      </c>
      <c r="AA24">
        <f>BAWANA!X24+BAWANA!Y24</f>
        <v>9.9499999999999993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278.05</v>
      </c>
      <c r="E25">
        <f>BAWANA!AM25</f>
        <v>0</v>
      </c>
      <c r="F25">
        <f t="shared" si="4"/>
        <v>256</v>
      </c>
      <c r="G25">
        <f t="shared" si="5"/>
        <v>278.05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23</v>
      </c>
      <c r="M25">
        <f>TPDDL_EOD!AI25+TPDDL_EOD!AJ25</f>
        <v>69.61</v>
      </c>
      <c r="N25">
        <f t="shared" si="0"/>
        <v>278.06</v>
      </c>
      <c r="O25" s="112">
        <f t="shared" si="1"/>
        <v>-9.9999999999909051E-3</v>
      </c>
      <c r="P25">
        <v>134.60515895849818</v>
      </c>
      <c r="Q25">
        <v>44.998381644249442</v>
      </c>
      <c r="R25">
        <v>5.8397899733870391</v>
      </c>
      <c r="S25">
        <v>22.999172840394159</v>
      </c>
      <c r="T25">
        <v>69.607496583471189</v>
      </c>
      <c r="U25" s="114">
        <f t="shared" si="2"/>
        <v>278.05</v>
      </c>
      <c r="V25" s="112">
        <f t="shared" si="3"/>
        <v>0</v>
      </c>
      <c r="Y25">
        <f>BAWANA!AW25+BAWANA!AX25</f>
        <v>9.9499999999999993</v>
      </c>
      <c r="Z25">
        <f>BAWANA!BD25+BAWANA!BE25</f>
        <v>32</v>
      </c>
      <c r="AA25">
        <f>BAWANA!X25+BAWANA!Y25</f>
        <v>9.9499999999999993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278.05</v>
      </c>
      <c r="E26">
        <f>BAWANA!AM26</f>
        <v>0</v>
      </c>
      <c r="F26">
        <f t="shared" si="4"/>
        <v>256</v>
      </c>
      <c r="G26">
        <f t="shared" si="5"/>
        <v>278.05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23</v>
      </c>
      <c r="M26">
        <f>TPDDL_EOD!AI26+TPDDL_EOD!AJ26</f>
        <v>69.61</v>
      </c>
      <c r="N26">
        <f t="shared" si="0"/>
        <v>278.06</v>
      </c>
      <c r="O26" s="112">
        <f t="shared" si="1"/>
        <v>-9.9999999999909051E-3</v>
      </c>
      <c r="P26">
        <v>134.60515895849818</v>
      </c>
      <c r="Q26">
        <v>44.998381644249442</v>
      </c>
      <c r="R26">
        <v>5.8397899733870391</v>
      </c>
      <c r="S26">
        <v>22.999172840394159</v>
      </c>
      <c r="T26">
        <v>69.607496583471189</v>
      </c>
      <c r="U26" s="114">
        <f t="shared" si="2"/>
        <v>278.05</v>
      </c>
      <c r="V26" s="112">
        <f t="shared" si="3"/>
        <v>0</v>
      </c>
      <c r="Y26">
        <f>BAWANA!AW26+BAWANA!AX26</f>
        <v>9.9499999999999993</v>
      </c>
      <c r="Z26">
        <f>BAWANA!BD26+BAWANA!BE26</f>
        <v>32</v>
      </c>
      <c r="AA26">
        <f>BAWANA!X26+BAWANA!Y26</f>
        <v>9.9499999999999993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278.05</v>
      </c>
      <c r="E27">
        <f>BAWANA!AM27</f>
        <v>0</v>
      </c>
      <c r="F27">
        <f t="shared" si="4"/>
        <v>256</v>
      </c>
      <c r="G27">
        <f t="shared" si="5"/>
        <v>278.05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278.06</v>
      </c>
      <c r="O27" s="112">
        <f t="shared" si="1"/>
        <v>-9.9999999999909051E-3</v>
      </c>
      <c r="P27">
        <v>134.60515895849818</v>
      </c>
      <c r="Q27">
        <v>44.998381644249442</v>
      </c>
      <c r="R27">
        <v>5.8397899733870391</v>
      </c>
      <c r="S27">
        <v>22.999172840394159</v>
      </c>
      <c r="T27">
        <v>69.607496583471189</v>
      </c>
      <c r="U27" s="114">
        <f t="shared" si="2"/>
        <v>278.05</v>
      </c>
      <c r="V27" s="112">
        <f t="shared" si="3"/>
        <v>0</v>
      </c>
      <c r="Y27">
        <f>BAWANA!AW27+BAWANA!AX27</f>
        <v>9.9499999999999993</v>
      </c>
      <c r="Z27">
        <f>BAWANA!BD27+BAWANA!BE27</f>
        <v>32</v>
      </c>
      <c r="AA27">
        <f>BAWANA!X27+BAWANA!Y27</f>
        <v>9.9499999999999993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278.05</v>
      </c>
      <c r="E28">
        <f>BAWANA!AM28</f>
        <v>0</v>
      </c>
      <c r="F28">
        <f t="shared" si="4"/>
        <v>256</v>
      </c>
      <c r="G28">
        <f t="shared" si="5"/>
        <v>278.05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278.06</v>
      </c>
      <c r="O28" s="112">
        <f t="shared" si="1"/>
        <v>-9.9999999999909051E-3</v>
      </c>
      <c r="P28">
        <v>134.60515895849818</v>
      </c>
      <c r="Q28">
        <v>44.998381644249442</v>
      </c>
      <c r="R28">
        <v>5.8397899733870391</v>
      </c>
      <c r="S28">
        <v>22.999172840394159</v>
      </c>
      <c r="T28">
        <v>69.607496583471189</v>
      </c>
      <c r="U28" s="114">
        <f t="shared" si="2"/>
        <v>278.05</v>
      </c>
      <c r="V28" s="112">
        <f t="shared" si="3"/>
        <v>0</v>
      </c>
      <c r="Y28">
        <f>BAWANA!AW28+BAWANA!AX28</f>
        <v>9.9499999999999993</v>
      </c>
      <c r="Z28">
        <f>BAWANA!BD28+BAWANA!BE28</f>
        <v>32</v>
      </c>
      <c r="AA28">
        <f>BAWANA!X28+BAWANA!Y28</f>
        <v>9.9499999999999993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278.05</v>
      </c>
      <c r="E29">
        <f>BAWANA!AM29</f>
        <v>0</v>
      </c>
      <c r="F29">
        <f t="shared" si="4"/>
        <v>256</v>
      </c>
      <c r="G29">
        <f t="shared" si="5"/>
        <v>278.05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278.06</v>
      </c>
      <c r="O29" s="112">
        <f t="shared" si="1"/>
        <v>-9.9999999999909051E-3</v>
      </c>
      <c r="P29">
        <v>134.60515895849818</v>
      </c>
      <c r="Q29">
        <v>44.998381644249442</v>
      </c>
      <c r="R29">
        <v>5.8397899733870391</v>
      </c>
      <c r="S29">
        <v>22.999172840394159</v>
      </c>
      <c r="T29">
        <v>69.607496583471189</v>
      </c>
      <c r="U29" s="114">
        <f t="shared" si="2"/>
        <v>278.05</v>
      </c>
      <c r="V29" s="112">
        <f t="shared" si="3"/>
        <v>0</v>
      </c>
      <c r="Y29">
        <f>BAWANA!AW29+BAWANA!AX29</f>
        <v>9.9499999999999993</v>
      </c>
      <c r="Z29">
        <f>BAWANA!BD29+BAWANA!BE29</f>
        <v>32</v>
      </c>
      <c r="AA29">
        <f>BAWANA!X29+BAWANA!Y29</f>
        <v>9.9499999999999993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278.05</v>
      </c>
      <c r="E30">
        <f>BAWANA!AM30</f>
        <v>0</v>
      </c>
      <c r="F30">
        <f t="shared" si="4"/>
        <v>256</v>
      </c>
      <c r="G30">
        <f t="shared" si="5"/>
        <v>278.05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278.06</v>
      </c>
      <c r="O30" s="112">
        <f t="shared" si="1"/>
        <v>-9.9999999999909051E-3</v>
      </c>
      <c r="P30">
        <v>134.60515895849818</v>
      </c>
      <c r="Q30">
        <v>44.998381644249442</v>
      </c>
      <c r="R30">
        <v>5.8397899733870391</v>
      </c>
      <c r="S30">
        <v>22.999172840394159</v>
      </c>
      <c r="T30">
        <v>69.607496583471189</v>
      </c>
      <c r="U30" s="114">
        <f t="shared" si="2"/>
        <v>278.05</v>
      </c>
      <c r="V30" s="112">
        <f t="shared" si="3"/>
        <v>0</v>
      </c>
      <c r="Y30">
        <f>BAWANA!AW30+BAWANA!AX30</f>
        <v>9.9499999999999993</v>
      </c>
      <c r="Z30">
        <f>BAWANA!BD30+BAWANA!BE30</f>
        <v>32</v>
      </c>
      <c r="AA30">
        <f>BAWANA!X30+BAWANA!Y30</f>
        <v>9.9499999999999993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278.05</v>
      </c>
      <c r="E31">
        <f>BAWANA!AM31</f>
        <v>0</v>
      </c>
      <c r="F31">
        <f t="shared" si="4"/>
        <v>256</v>
      </c>
      <c r="G31">
        <f t="shared" si="5"/>
        <v>278.05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278.06</v>
      </c>
      <c r="O31" s="112">
        <f t="shared" si="1"/>
        <v>-9.9999999999909051E-3</v>
      </c>
      <c r="P31">
        <v>134.60515895849818</v>
      </c>
      <c r="Q31">
        <v>44.998381644249442</v>
      </c>
      <c r="R31">
        <v>5.8397899733870391</v>
      </c>
      <c r="S31">
        <v>22.999172840394159</v>
      </c>
      <c r="T31">
        <v>69.607496583471189</v>
      </c>
      <c r="U31" s="114">
        <f t="shared" si="2"/>
        <v>278.05</v>
      </c>
      <c r="V31" s="112">
        <f t="shared" si="3"/>
        <v>0</v>
      </c>
      <c r="Y31">
        <f>BAWANA!AW31+BAWANA!AX31</f>
        <v>9.9499999999999993</v>
      </c>
      <c r="Z31">
        <f>BAWANA!BD31+BAWANA!BE31</f>
        <v>32</v>
      </c>
      <c r="AA31">
        <f>BAWANA!X31+BAWANA!Y31</f>
        <v>9.9499999999999993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278.05</v>
      </c>
      <c r="E32">
        <f>BAWANA!AM32</f>
        <v>0</v>
      </c>
      <c r="F32">
        <f t="shared" si="4"/>
        <v>256</v>
      </c>
      <c r="G32">
        <f t="shared" si="5"/>
        <v>278.05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278.06</v>
      </c>
      <c r="O32" s="112">
        <f t="shared" si="1"/>
        <v>-9.9999999999909051E-3</v>
      </c>
      <c r="P32">
        <v>134.60515895849818</v>
      </c>
      <c r="Q32">
        <v>44.998381644249442</v>
      </c>
      <c r="R32">
        <v>5.8397899733870391</v>
      </c>
      <c r="S32">
        <v>22.999172840394159</v>
      </c>
      <c r="T32">
        <v>69.607496583471189</v>
      </c>
      <c r="U32" s="114">
        <f t="shared" si="2"/>
        <v>278.05</v>
      </c>
      <c r="V32" s="112">
        <f t="shared" si="3"/>
        <v>0</v>
      </c>
      <c r="Y32">
        <f>BAWANA!AW32+BAWANA!AX32</f>
        <v>9.9499999999999993</v>
      </c>
      <c r="Z32">
        <f>BAWANA!BD32+BAWANA!BE32</f>
        <v>32</v>
      </c>
      <c r="AA32">
        <f>BAWANA!X32+BAWANA!Y32</f>
        <v>9.9499999999999993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268.95</v>
      </c>
      <c r="E33">
        <f>BAWANA!AM33</f>
        <v>0</v>
      </c>
      <c r="F33">
        <f t="shared" si="4"/>
        <v>256</v>
      </c>
      <c r="G33">
        <f t="shared" si="5"/>
        <v>268.95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13.9</v>
      </c>
      <c r="M33">
        <f>TPDDL_EOD!AI33+TPDDL_EOD!AJ33</f>
        <v>69.61</v>
      </c>
      <c r="N33">
        <f t="shared" si="0"/>
        <v>268.96000000000004</v>
      </c>
      <c r="O33" s="112">
        <f t="shared" si="1"/>
        <v>-1.0000000000047748E-2</v>
      </c>
      <c r="P33">
        <v>134.60499516656751</v>
      </c>
      <c r="Q33">
        <v>44.998326888756687</v>
      </c>
      <c r="R33">
        <v>5.8397828673408672</v>
      </c>
      <c r="S33">
        <v>13.899483194527065</v>
      </c>
      <c r="T33">
        <v>69.607411882807838</v>
      </c>
      <c r="U33" s="114">
        <f t="shared" si="2"/>
        <v>268.94999999999993</v>
      </c>
      <c r="V33" s="112">
        <f t="shared" si="3"/>
        <v>0</v>
      </c>
      <c r="Y33">
        <f>BAWANA!AW33+BAWANA!AX33</f>
        <v>19.05</v>
      </c>
      <c r="Z33">
        <f>BAWANA!BD33+BAWANA!BE33</f>
        <v>32</v>
      </c>
      <c r="AA33">
        <f>BAWANA!X33+BAWANA!Y33</f>
        <v>19.05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268.95</v>
      </c>
      <c r="E34">
        <f>BAWANA!AM34</f>
        <v>0</v>
      </c>
      <c r="F34">
        <f t="shared" si="4"/>
        <v>256</v>
      </c>
      <c r="G34">
        <f t="shared" si="5"/>
        <v>268.95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13.9</v>
      </c>
      <c r="M34">
        <f>TPDDL_EOD!AI34+TPDDL_EOD!AJ34</f>
        <v>69.61</v>
      </c>
      <c r="N34">
        <f t="shared" si="0"/>
        <v>268.96000000000004</v>
      </c>
      <c r="O34" s="112">
        <f t="shared" si="1"/>
        <v>-1.0000000000047748E-2</v>
      </c>
      <c r="P34">
        <v>134.60499516656751</v>
      </c>
      <c r="Q34">
        <v>44.998326888756687</v>
      </c>
      <c r="R34">
        <v>5.8397828673408672</v>
      </c>
      <c r="S34">
        <v>13.899483194527065</v>
      </c>
      <c r="T34">
        <v>69.607411882807838</v>
      </c>
      <c r="U34" s="114">
        <f t="shared" si="2"/>
        <v>268.94999999999993</v>
      </c>
      <c r="V34" s="112">
        <f t="shared" si="3"/>
        <v>0</v>
      </c>
      <c r="Y34">
        <f>BAWANA!AW34+BAWANA!AX34</f>
        <v>19.05</v>
      </c>
      <c r="Z34">
        <f>BAWANA!BD34+BAWANA!BE34</f>
        <v>32</v>
      </c>
      <c r="AA34">
        <f>BAWANA!X34+BAWANA!Y34</f>
        <v>19.05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268.95</v>
      </c>
      <c r="E35">
        <f>BAWANA!AM35</f>
        <v>0</v>
      </c>
      <c r="F35">
        <f t="shared" si="4"/>
        <v>256</v>
      </c>
      <c r="G35">
        <f t="shared" si="5"/>
        <v>268.95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13.9</v>
      </c>
      <c r="M35">
        <f>TPDDL_EOD!AI35+TPDDL_EOD!AJ35</f>
        <v>69.61</v>
      </c>
      <c r="N35">
        <f t="shared" si="0"/>
        <v>268.96000000000004</v>
      </c>
      <c r="O35" s="112">
        <f t="shared" si="1"/>
        <v>-1.0000000000047748E-2</v>
      </c>
      <c r="P35">
        <v>134.60499516656751</v>
      </c>
      <c r="Q35">
        <v>44.998326888756687</v>
      </c>
      <c r="R35">
        <v>5.8397828673408672</v>
      </c>
      <c r="S35">
        <v>13.899483194527065</v>
      </c>
      <c r="T35">
        <v>69.607411882807838</v>
      </c>
      <c r="U35" s="114">
        <f t="shared" si="2"/>
        <v>268.94999999999993</v>
      </c>
      <c r="V35" s="112">
        <f t="shared" si="3"/>
        <v>0</v>
      </c>
      <c r="Y35">
        <f>BAWANA!AW35+BAWANA!AX35</f>
        <v>19.05</v>
      </c>
      <c r="Z35">
        <f>BAWANA!BD35+BAWANA!BE35</f>
        <v>32</v>
      </c>
      <c r="AA35">
        <f>BAWANA!X35+BAWANA!Y35</f>
        <v>19.05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268.95</v>
      </c>
      <c r="E36">
        <f>BAWANA!AM36</f>
        <v>0</v>
      </c>
      <c r="F36">
        <f t="shared" si="4"/>
        <v>256</v>
      </c>
      <c r="G36">
        <f t="shared" si="5"/>
        <v>268.95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13.9</v>
      </c>
      <c r="M36">
        <f>TPDDL_EOD!AI36+TPDDL_EOD!AJ36</f>
        <v>69.61</v>
      </c>
      <c r="N36">
        <f t="shared" si="0"/>
        <v>268.96000000000004</v>
      </c>
      <c r="O36" s="112">
        <f t="shared" si="1"/>
        <v>-1.0000000000047748E-2</v>
      </c>
      <c r="P36">
        <v>134.60499516656751</v>
      </c>
      <c r="Q36">
        <v>44.998326888756687</v>
      </c>
      <c r="R36">
        <v>5.8397828673408672</v>
      </c>
      <c r="S36">
        <v>13.899483194527065</v>
      </c>
      <c r="T36">
        <v>69.607411882807838</v>
      </c>
      <c r="U36" s="114">
        <f t="shared" si="2"/>
        <v>268.94999999999993</v>
      </c>
      <c r="V36" s="112">
        <f t="shared" si="3"/>
        <v>0</v>
      </c>
      <c r="Y36">
        <f>BAWANA!AW36+BAWANA!AX36</f>
        <v>19.05</v>
      </c>
      <c r="Z36">
        <f>BAWANA!BD36+BAWANA!BE36</f>
        <v>32</v>
      </c>
      <c r="AA36">
        <f>BAWANA!X36+BAWANA!Y36</f>
        <v>19.05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268.95</v>
      </c>
      <c r="E37">
        <f>BAWANA!AM37</f>
        <v>0</v>
      </c>
      <c r="F37">
        <f t="shared" si="4"/>
        <v>256</v>
      </c>
      <c r="G37">
        <f t="shared" si="5"/>
        <v>268.95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13.9</v>
      </c>
      <c r="M37">
        <f>TPDDL_EOD!AI37+TPDDL_EOD!AJ37</f>
        <v>69.61</v>
      </c>
      <c r="N37">
        <f t="shared" si="0"/>
        <v>268.96000000000004</v>
      </c>
      <c r="O37" s="112">
        <f t="shared" si="1"/>
        <v>-1.0000000000047748E-2</v>
      </c>
      <c r="P37">
        <v>134.60499516656751</v>
      </c>
      <c r="Q37">
        <v>44.998326888756687</v>
      </c>
      <c r="R37">
        <v>5.8397828673408672</v>
      </c>
      <c r="S37">
        <v>13.899483194527065</v>
      </c>
      <c r="T37">
        <v>69.607411882807838</v>
      </c>
      <c r="U37" s="114">
        <f t="shared" si="2"/>
        <v>268.94999999999993</v>
      </c>
      <c r="V37" s="112">
        <f t="shared" si="3"/>
        <v>0</v>
      </c>
      <c r="Y37">
        <f>BAWANA!AW37+BAWANA!AX37</f>
        <v>19.05</v>
      </c>
      <c r="Z37">
        <f>BAWANA!BD37+BAWANA!BE37</f>
        <v>32</v>
      </c>
      <c r="AA37">
        <f>BAWANA!X37+BAWANA!Y37</f>
        <v>19.05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268.95</v>
      </c>
      <c r="E38">
        <f>BAWANA!AM38</f>
        <v>0</v>
      </c>
      <c r="F38">
        <f t="shared" si="4"/>
        <v>256</v>
      </c>
      <c r="G38">
        <f t="shared" si="5"/>
        <v>268.95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13.9</v>
      </c>
      <c r="M38">
        <f>TPDDL_EOD!AI38+TPDDL_EOD!AJ38</f>
        <v>69.61</v>
      </c>
      <c r="N38">
        <f t="shared" si="0"/>
        <v>268.96000000000004</v>
      </c>
      <c r="O38" s="112">
        <f t="shared" si="1"/>
        <v>-1.0000000000047748E-2</v>
      </c>
      <c r="P38">
        <v>134.60499516656751</v>
      </c>
      <c r="Q38">
        <v>44.998326888756687</v>
      </c>
      <c r="R38">
        <v>5.8397828673408672</v>
      </c>
      <c r="S38">
        <v>13.899483194527065</v>
      </c>
      <c r="T38">
        <v>69.607411882807838</v>
      </c>
      <c r="U38" s="114">
        <f t="shared" si="2"/>
        <v>268.94999999999993</v>
      </c>
      <c r="V38" s="112">
        <f t="shared" si="3"/>
        <v>0</v>
      </c>
      <c r="Y38">
        <f>BAWANA!AW38+BAWANA!AX38</f>
        <v>19.05</v>
      </c>
      <c r="Z38">
        <f>BAWANA!BD38+BAWANA!BE38</f>
        <v>32</v>
      </c>
      <c r="AA38">
        <f>BAWANA!X38+BAWANA!Y38</f>
        <v>19.05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268.95</v>
      </c>
      <c r="E39">
        <f>BAWANA!AM39</f>
        <v>0</v>
      </c>
      <c r="F39">
        <f t="shared" si="4"/>
        <v>256</v>
      </c>
      <c r="G39">
        <f t="shared" si="5"/>
        <v>268.95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13.9</v>
      </c>
      <c r="M39">
        <f>TPDDL_EOD!AI39+TPDDL_EOD!AJ39</f>
        <v>69.61</v>
      </c>
      <c r="N39">
        <f t="shared" si="0"/>
        <v>268.96000000000004</v>
      </c>
      <c r="O39" s="112">
        <f t="shared" si="1"/>
        <v>-1.0000000000047748E-2</v>
      </c>
      <c r="P39">
        <v>134.60499516656751</v>
      </c>
      <c r="Q39">
        <v>44.998326888756687</v>
      </c>
      <c r="R39">
        <v>5.8397828673408672</v>
      </c>
      <c r="S39">
        <v>13.899483194527065</v>
      </c>
      <c r="T39">
        <v>69.607411882807838</v>
      </c>
      <c r="U39" s="114">
        <f t="shared" si="2"/>
        <v>268.94999999999993</v>
      </c>
      <c r="V39" s="112">
        <f t="shared" si="3"/>
        <v>0</v>
      </c>
      <c r="Y39">
        <f>BAWANA!AW39+BAWANA!AX39</f>
        <v>19.05</v>
      </c>
      <c r="Z39">
        <f>BAWANA!BD39+BAWANA!BE39</f>
        <v>32</v>
      </c>
      <c r="AA39">
        <f>BAWANA!X39+BAWANA!Y39</f>
        <v>19.05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268.95</v>
      </c>
      <c r="E40">
        <f>BAWANA!AM40</f>
        <v>0</v>
      </c>
      <c r="F40">
        <f t="shared" si="4"/>
        <v>256</v>
      </c>
      <c r="G40">
        <f t="shared" si="5"/>
        <v>268.95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13.9</v>
      </c>
      <c r="M40">
        <f>TPDDL_EOD!AI40+TPDDL_EOD!AJ40</f>
        <v>69.61</v>
      </c>
      <c r="N40">
        <f t="shared" si="0"/>
        <v>268.96000000000004</v>
      </c>
      <c r="O40" s="112">
        <f t="shared" si="1"/>
        <v>-1.0000000000047748E-2</v>
      </c>
      <c r="P40">
        <v>134.60499516656751</v>
      </c>
      <c r="Q40">
        <v>44.998326888756687</v>
      </c>
      <c r="R40">
        <v>5.8397828673408672</v>
      </c>
      <c r="S40">
        <v>13.899483194527065</v>
      </c>
      <c r="T40">
        <v>69.607411882807838</v>
      </c>
      <c r="U40" s="114">
        <f t="shared" si="2"/>
        <v>268.94999999999993</v>
      </c>
      <c r="V40" s="112">
        <f t="shared" si="3"/>
        <v>0</v>
      </c>
      <c r="Y40">
        <f>BAWANA!AW40+BAWANA!AX40</f>
        <v>19.05</v>
      </c>
      <c r="Z40">
        <f>BAWANA!BD40+BAWANA!BE40</f>
        <v>32</v>
      </c>
      <c r="AA40">
        <f>BAWANA!X40+BAWANA!Y40</f>
        <v>19.05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268.95</v>
      </c>
      <c r="E41">
        <f>BAWANA!AM41</f>
        <v>0</v>
      </c>
      <c r="F41">
        <f t="shared" si="4"/>
        <v>256</v>
      </c>
      <c r="G41">
        <f t="shared" si="5"/>
        <v>268.95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13.9</v>
      </c>
      <c r="M41">
        <f>TPDDL_EOD!AI41+TPDDL_EOD!AJ41</f>
        <v>69.61</v>
      </c>
      <c r="N41">
        <f t="shared" si="0"/>
        <v>268.96000000000004</v>
      </c>
      <c r="O41" s="112">
        <f t="shared" si="1"/>
        <v>-1.0000000000047748E-2</v>
      </c>
      <c r="P41">
        <v>134.60499516656751</v>
      </c>
      <c r="Q41">
        <v>44.998326888756687</v>
      </c>
      <c r="R41">
        <v>5.8397828673408672</v>
      </c>
      <c r="S41">
        <v>13.899483194527065</v>
      </c>
      <c r="T41">
        <v>69.607411882807838</v>
      </c>
      <c r="U41" s="114">
        <f t="shared" si="2"/>
        <v>268.94999999999993</v>
      </c>
      <c r="V41" s="112">
        <f t="shared" si="3"/>
        <v>0</v>
      </c>
      <c r="Y41">
        <f>BAWANA!AW41+BAWANA!AX41</f>
        <v>19.05</v>
      </c>
      <c r="Z41">
        <f>BAWANA!BD41+BAWANA!BE41</f>
        <v>32</v>
      </c>
      <c r="AA41">
        <f>BAWANA!X41+BAWANA!Y41</f>
        <v>19.05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268.95</v>
      </c>
      <c r="E42">
        <f>BAWANA!AM42</f>
        <v>0</v>
      </c>
      <c r="F42">
        <f t="shared" si="4"/>
        <v>256</v>
      </c>
      <c r="G42">
        <f t="shared" si="5"/>
        <v>268.95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13.9</v>
      </c>
      <c r="M42">
        <f>TPDDL_EOD!AI42+TPDDL_EOD!AJ42</f>
        <v>69.61</v>
      </c>
      <c r="N42">
        <f t="shared" si="0"/>
        <v>268.96000000000004</v>
      </c>
      <c r="O42" s="112">
        <f t="shared" si="1"/>
        <v>-1.0000000000047748E-2</v>
      </c>
      <c r="P42">
        <v>134.60499516656751</v>
      </c>
      <c r="Q42">
        <v>44.998326888756687</v>
      </c>
      <c r="R42">
        <v>5.8397828673408672</v>
      </c>
      <c r="S42">
        <v>13.899483194527065</v>
      </c>
      <c r="T42">
        <v>69.607411882807838</v>
      </c>
      <c r="U42" s="114">
        <f t="shared" si="2"/>
        <v>268.94999999999993</v>
      </c>
      <c r="V42" s="112">
        <f t="shared" si="3"/>
        <v>0</v>
      </c>
      <c r="Y42">
        <f>BAWANA!AW42+BAWANA!AX42</f>
        <v>19.05</v>
      </c>
      <c r="Z42">
        <f>BAWANA!BD42+BAWANA!BE42</f>
        <v>32</v>
      </c>
      <c r="AA42">
        <f>BAWANA!X42+BAWANA!Y42</f>
        <v>19.05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272.41999999999996</v>
      </c>
      <c r="E43">
        <f>BAWANA!AM43</f>
        <v>0</v>
      </c>
      <c r="F43">
        <f t="shared" si="4"/>
        <v>256</v>
      </c>
      <c r="G43">
        <f t="shared" si="5"/>
        <v>272.41999999999996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17.36</v>
      </c>
      <c r="M43">
        <f>TPDDL_EOD!AI43+TPDDL_EOD!AJ43</f>
        <v>69.61</v>
      </c>
      <c r="N43">
        <f t="shared" si="0"/>
        <v>272.42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17.359999999999996</v>
      </c>
      <c r="T43">
        <v>69.609999999999985</v>
      </c>
      <c r="U43" s="114">
        <f t="shared" si="2"/>
        <v>272.41999999999996</v>
      </c>
      <c r="V43" s="112">
        <f t="shared" si="3"/>
        <v>0</v>
      </c>
      <c r="Y43">
        <f>BAWANA!AW43+BAWANA!AX43</f>
        <v>23.79</v>
      </c>
      <c r="Z43">
        <f>BAWANA!BD43+BAWANA!BE43</f>
        <v>23.79</v>
      </c>
      <c r="AA43">
        <f>BAWANA!X43+BAWANA!Y43</f>
        <v>23.79</v>
      </c>
      <c r="AB43">
        <f>BAWANA!AE43+BAWANA!AF43</f>
        <v>23.79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272.41999999999996</v>
      </c>
      <c r="E44">
        <f>BAWANA!AM44</f>
        <v>0</v>
      </c>
      <c r="F44">
        <f t="shared" si="4"/>
        <v>256</v>
      </c>
      <c r="G44">
        <f t="shared" si="5"/>
        <v>272.41999999999996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17.36</v>
      </c>
      <c r="M44">
        <f>TPDDL_EOD!AI44+TPDDL_EOD!AJ44</f>
        <v>69.61</v>
      </c>
      <c r="N44">
        <f t="shared" si="0"/>
        <v>272.42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17.359999999999996</v>
      </c>
      <c r="T44">
        <v>69.609999999999985</v>
      </c>
      <c r="U44" s="114">
        <f t="shared" si="2"/>
        <v>272.41999999999996</v>
      </c>
      <c r="V44" s="112">
        <f t="shared" si="3"/>
        <v>0</v>
      </c>
      <c r="Y44">
        <f>BAWANA!AW44+BAWANA!AX44</f>
        <v>23.79</v>
      </c>
      <c r="Z44">
        <f>BAWANA!BD44+BAWANA!BE44</f>
        <v>23.79</v>
      </c>
      <c r="AA44">
        <f>BAWANA!X44+BAWANA!Y44</f>
        <v>23.79</v>
      </c>
      <c r="AB44">
        <f>BAWANA!AE44+BAWANA!AF44</f>
        <v>23.79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272.41999999999996</v>
      </c>
      <c r="E45">
        <f>BAWANA!AM45</f>
        <v>0</v>
      </c>
      <c r="F45">
        <f t="shared" si="4"/>
        <v>256</v>
      </c>
      <c r="G45">
        <f t="shared" si="5"/>
        <v>272.41999999999996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17.36</v>
      </c>
      <c r="M45">
        <f>TPDDL_EOD!AI45+TPDDL_EOD!AJ45</f>
        <v>69.61</v>
      </c>
      <c r="N45">
        <f t="shared" si="0"/>
        <v>272.42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17.359999999999996</v>
      </c>
      <c r="T45">
        <v>69.609999999999985</v>
      </c>
      <c r="U45" s="114">
        <f t="shared" si="2"/>
        <v>272.41999999999996</v>
      </c>
      <c r="V45" s="112">
        <f t="shared" si="3"/>
        <v>0</v>
      </c>
      <c r="Y45">
        <f>BAWANA!AW45+BAWANA!AX45</f>
        <v>23.79</v>
      </c>
      <c r="Z45">
        <f>BAWANA!BD45+BAWANA!BE45</f>
        <v>23.79</v>
      </c>
      <c r="AA45">
        <f>BAWANA!X45+BAWANA!Y45</f>
        <v>23.79</v>
      </c>
      <c r="AB45">
        <f>BAWANA!AE45+BAWANA!AF45</f>
        <v>23.79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272.41999999999996</v>
      </c>
      <c r="E46">
        <f>BAWANA!AM46</f>
        <v>0</v>
      </c>
      <c r="F46">
        <f t="shared" si="4"/>
        <v>256</v>
      </c>
      <c r="G46">
        <f t="shared" si="5"/>
        <v>272.41999999999996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17.36</v>
      </c>
      <c r="M46">
        <f>TPDDL_EOD!AI46+TPDDL_EOD!AJ46</f>
        <v>69.61</v>
      </c>
      <c r="N46">
        <f t="shared" si="0"/>
        <v>272.42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17.359999999999996</v>
      </c>
      <c r="T46">
        <v>69.609999999999985</v>
      </c>
      <c r="U46" s="114">
        <f t="shared" si="2"/>
        <v>272.41999999999996</v>
      </c>
      <c r="V46" s="112">
        <f t="shared" si="3"/>
        <v>0</v>
      </c>
      <c r="Y46">
        <f>BAWANA!AW46+BAWANA!AX46</f>
        <v>23.79</v>
      </c>
      <c r="Z46">
        <f>BAWANA!BD46+BAWANA!BE46</f>
        <v>23.79</v>
      </c>
      <c r="AA46">
        <f>BAWANA!X46+BAWANA!Y46</f>
        <v>23.79</v>
      </c>
      <c r="AB46">
        <f>BAWANA!AE46+BAWANA!AF46</f>
        <v>23.79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272.41999999999996</v>
      </c>
      <c r="E47">
        <f>BAWANA!AM47</f>
        <v>0</v>
      </c>
      <c r="F47">
        <f t="shared" si="4"/>
        <v>256</v>
      </c>
      <c r="G47">
        <f t="shared" si="5"/>
        <v>272.41999999999996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17.36</v>
      </c>
      <c r="M47">
        <f>TPDDL_EOD!AI47+TPDDL_EOD!AJ47</f>
        <v>69.61</v>
      </c>
      <c r="N47">
        <f t="shared" si="0"/>
        <v>272.42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17.359999999999996</v>
      </c>
      <c r="T47">
        <v>69.609999999999985</v>
      </c>
      <c r="U47" s="114">
        <f t="shared" si="2"/>
        <v>272.41999999999996</v>
      </c>
      <c r="V47" s="112">
        <f t="shared" si="3"/>
        <v>0</v>
      </c>
      <c r="Y47">
        <f>BAWANA!AW47+BAWANA!AX47</f>
        <v>23.79</v>
      </c>
      <c r="Z47">
        <f>BAWANA!BD47+BAWANA!BE47</f>
        <v>23.79</v>
      </c>
      <c r="AA47">
        <f>BAWANA!X47+BAWANA!Y47</f>
        <v>23.79</v>
      </c>
      <c r="AB47">
        <f>BAWANA!AE47+BAWANA!AF47</f>
        <v>23.79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272.41999999999996</v>
      </c>
      <c r="E48">
        <f>BAWANA!AM48</f>
        <v>0</v>
      </c>
      <c r="F48">
        <f t="shared" si="4"/>
        <v>256</v>
      </c>
      <c r="G48">
        <f t="shared" si="5"/>
        <v>272.41999999999996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17.36</v>
      </c>
      <c r="M48">
        <f>TPDDL_EOD!AI48+TPDDL_EOD!AJ48</f>
        <v>69.61</v>
      </c>
      <c r="N48">
        <f t="shared" si="0"/>
        <v>272.42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17.359999999999996</v>
      </c>
      <c r="T48">
        <v>69.609999999999985</v>
      </c>
      <c r="U48" s="114">
        <f t="shared" si="2"/>
        <v>272.41999999999996</v>
      </c>
      <c r="V48" s="112">
        <f t="shared" si="3"/>
        <v>0</v>
      </c>
      <c r="Y48">
        <f>BAWANA!AW48+BAWANA!AX48</f>
        <v>23.79</v>
      </c>
      <c r="Z48">
        <f>BAWANA!BD48+BAWANA!BE48</f>
        <v>23.79</v>
      </c>
      <c r="AA48">
        <f>BAWANA!X48+BAWANA!Y48</f>
        <v>23.79</v>
      </c>
      <c r="AB48">
        <f>BAWANA!AE48+BAWANA!AF48</f>
        <v>23.79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272.41999999999996</v>
      </c>
      <c r="E49">
        <f>BAWANA!AM49</f>
        <v>0</v>
      </c>
      <c r="F49">
        <f t="shared" si="4"/>
        <v>256</v>
      </c>
      <c r="G49">
        <f t="shared" si="5"/>
        <v>272.41999999999996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17.36</v>
      </c>
      <c r="M49">
        <f>TPDDL_EOD!AI49+TPDDL_EOD!AJ49</f>
        <v>69.61</v>
      </c>
      <c r="N49">
        <f t="shared" si="0"/>
        <v>272.42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17.359999999999996</v>
      </c>
      <c r="T49">
        <v>69.609999999999985</v>
      </c>
      <c r="U49" s="114">
        <f t="shared" si="2"/>
        <v>272.41999999999996</v>
      </c>
      <c r="V49" s="112">
        <f t="shared" si="3"/>
        <v>0</v>
      </c>
      <c r="Y49">
        <f>BAWANA!AW49+BAWANA!AX49</f>
        <v>23.79</v>
      </c>
      <c r="Z49">
        <f>BAWANA!BD49+BAWANA!BE49</f>
        <v>23.79</v>
      </c>
      <c r="AA49">
        <f>BAWANA!X49+BAWANA!Y49</f>
        <v>23.79</v>
      </c>
      <c r="AB49">
        <f>BAWANA!AE49+BAWANA!AF49</f>
        <v>23.79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272.41999999999996</v>
      </c>
      <c r="E50">
        <f>BAWANA!AM50</f>
        <v>0</v>
      </c>
      <c r="F50">
        <f t="shared" si="4"/>
        <v>256</v>
      </c>
      <c r="G50">
        <f t="shared" si="5"/>
        <v>272.41999999999996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17.36</v>
      </c>
      <c r="M50">
        <f>TPDDL_EOD!AI50+TPDDL_EOD!AJ50</f>
        <v>69.61</v>
      </c>
      <c r="N50">
        <f t="shared" si="0"/>
        <v>272.42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17.359999999999996</v>
      </c>
      <c r="T50">
        <v>69.609999999999985</v>
      </c>
      <c r="U50" s="114">
        <f t="shared" si="2"/>
        <v>272.41999999999996</v>
      </c>
      <c r="V50" s="112">
        <f t="shared" si="3"/>
        <v>0</v>
      </c>
      <c r="Y50">
        <f>BAWANA!AW50+BAWANA!AX50</f>
        <v>23.79</v>
      </c>
      <c r="Z50">
        <f>BAWANA!BD50+BAWANA!BE50</f>
        <v>23.79</v>
      </c>
      <c r="AA50">
        <f>BAWANA!X50+BAWANA!Y50</f>
        <v>23.79</v>
      </c>
      <c r="AB50">
        <f>BAWANA!AE50+BAWANA!AF50</f>
        <v>23.79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272.41999999999996</v>
      </c>
      <c r="E51">
        <f>BAWANA!AM51</f>
        <v>0</v>
      </c>
      <c r="F51">
        <f t="shared" si="4"/>
        <v>256</v>
      </c>
      <c r="G51">
        <f t="shared" si="5"/>
        <v>272.41999999999996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17.36</v>
      </c>
      <c r="M51">
        <f>TPDDL_EOD!AI51+TPDDL_EOD!AJ51</f>
        <v>69.61</v>
      </c>
      <c r="N51">
        <f t="shared" si="0"/>
        <v>272.42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17.359999999999996</v>
      </c>
      <c r="T51">
        <v>69.609999999999985</v>
      </c>
      <c r="U51" s="114">
        <f t="shared" si="2"/>
        <v>272.41999999999996</v>
      </c>
      <c r="V51" s="112">
        <f t="shared" si="3"/>
        <v>0</v>
      </c>
      <c r="Y51">
        <f>BAWANA!AW51+BAWANA!AX51</f>
        <v>23.79</v>
      </c>
      <c r="Z51">
        <f>BAWANA!BD51+BAWANA!BE51</f>
        <v>23.79</v>
      </c>
      <c r="AA51">
        <f>BAWANA!X51+BAWANA!Y51</f>
        <v>23.79</v>
      </c>
      <c r="AB51">
        <f>BAWANA!AE51+BAWANA!AF51</f>
        <v>23.79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272.41999999999996</v>
      </c>
      <c r="E52">
        <f>BAWANA!AM52</f>
        <v>0</v>
      </c>
      <c r="F52">
        <f t="shared" si="4"/>
        <v>256</v>
      </c>
      <c r="G52">
        <f t="shared" si="5"/>
        <v>272.41999999999996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17.36</v>
      </c>
      <c r="M52">
        <f>TPDDL_EOD!AI52+TPDDL_EOD!AJ52</f>
        <v>69.61</v>
      </c>
      <c r="N52">
        <f t="shared" si="0"/>
        <v>272.42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17.359999999999996</v>
      </c>
      <c r="T52">
        <v>69.609999999999985</v>
      </c>
      <c r="U52" s="114">
        <f t="shared" si="2"/>
        <v>272.41999999999996</v>
      </c>
      <c r="V52" s="112">
        <f t="shared" si="3"/>
        <v>0</v>
      </c>
      <c r="Y52">
        <f>BAWANA!AW52+BAWANA!AX52</f>
        <v>23.79</v>
      </c>
      <c r="Z52">
        <f>BAWANA!BD52+BAWANA!BE52</f>
        <v>23.79</v>
      </c>
      <c r="AA52">
        <f>BAWANA!X52+BAWANA!Y52</f>
        <v>23.79</v>
      </c>
      <c r="AB52">
        <f>BAWANA!AE52+BAWANA!AF52</f>
        <v>23.79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272.41999999999996</v>
      </c>
      <c r="E53">
        <f>BAWANA!AM53</f>
        <v>0</v>
      </c>
      <c r="F53">
        <f t="shared" si="4"/>
        <v>256</v>
      </c>
      <c r="G53">
        <f t="shared" si="5"/>
        <v>272.41999999999996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17.36</v>
      </c>
      <c r="M53">
        <f>TPDDL_EOD!AI53+TPDDL_EOD!AJ53</f>
        <v>69.61</v>
      </c>
      <c r="N53">
        <f t="shared" si="0"/>
        <v>272.42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17.359999999999996</v>
      </c>
      <c r="T53">
        <v>69.609999999999985</v>
      </c>
      <c r="U53" s="114">
        <f t="shared" si="2"/>
        <v>272.41999999999996</v>
      </c>
      <c r="V53" s="112">
        <f t="shared" si="3"/>
        <v>0</v>
      </c>
      <c r="Y53">
        <f>BAWANA!AW53+BAWANA!AX53</f>
        <v>23.79</v>
      </c>
      <c r="Z53">
        <f>BAWANA!BD53+BAWANA!BE53</f>
        <v>23.79</v>
      </c>
      <c r="AA53">
        <f>BAWANA!X53+BAWANA!Y53</f>
        <v>23.79</v>
      </c>
      <c r="AB53">
        <f>BAWANA!AE53+BAWANA!AF53</f>
        <v>23.79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272.41999999999996</v>
      </c>
      <c r="E54">
        <f>BAWANA!AM54</f>
        <v>0</v>
      </c>
      <c r="F54">
        <f t="shared" si="4"/>
        <v>256</v>
      </c>
      <c r="G54">
        <f t="shared" si="5"/>
        <v>272.41999999999996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17.36</v>
      </c>
      <c r="M54">
        <f>TPDDL_EOD!AI54+TPDDL_EOD!AJ54</f>
        <v>69.61</v>
      </c>
      <c r="N54">
        <f t="shared" si="0"/>
        <v>272.42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17.359999999999996</v>
      </c>
      <c r="T54">
        <v>69.609999999999985</v>
      </c>
      <c r="U54" s="114">
        <f t="shared" si="2"/>
        <v>272.41999999999996</v>
      </c>
      <c r="V54" s="112">
        <f t="shared" si="3"/>
        <v>0</v>
      </c>
      <c r="Y54">
        <f>BAWANA!AW54+BAWANA!AX54</f>
        <v>23.79</v>
      </c>
      <c r="Z54">
        <f>BAWANA!BD54+BAWANA!BE54</f>
        <v>23.79</v>
      </c>
      <c r="AA54">
        <f>BAWANA!X54+BAWANA!Y54</f>
        <v>23.79</v>
      </c>
      <c r="AB54">
        <f>BAWANA!AE54+BAWANA!AF54</f>
        <v>23.79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272.41999999999996</v>
      </c>
      <c r="E55">
        <f>BAWANA!AM55</f>
        <v>0</v>
      </c>
      <c r="F55">
        <f t="shared" si="4"/>
        <v>256</v>
      </c>
      <c r="G55">
        <f t="shared" si="5"/>
        <v>272.41999999999996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17.36</v>
      </c>
      <c r="M55">
        <f>TPDDL_EOD!AI55+TPDDL_EOD!AJ55</f>
        <v>69.61</v>
      </c>
      <c r="N55">
        <f t="shared" si="0"/>
        <v>272.42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17.359999999999996</v>
      </c>
      <c r="T55">
        <v>69.609999999999985</v>
      </c>
      <c r="U55" s="114">
        <f t="shared" si="2"/>
        <v>272.41999999999996</v>
      </c>
      <c r="V55" s="112">
        <f t="shared" si="3"/>
        <v>0</v>
      </c>
      <c r="Y55">
        <f>BAWANA!AW55+BAWANA!AX55</f>
        <v>23.79</v>
      </c>
      <c r="Z55">
        <f>BAWANA!BD55+BAWANA!BE55</f>
        <v>23.79</v>
      </c>
      <c r="AA55">
        <f>BAWANA!X55+BAWANA!Y55</f>
        <v>23.79</v>
      </c>
      <c r="AB55">
        <f>BAWANA!AE55+BAWANA!AF55</f>
        <v>23.79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272.41999999999996</v>
      </c>
      <c r="E56">
        <f>BAWANA!AM56</f>
        <v>0</v>
      </c>
      <c r="F56">
        <f t="shared" si="4"/>
        <v>256</v>
      </c>
      <c r="G56">
        <f t="shared" si="5"/>
        <v>272.41999999999996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17.36</v>
      </c>
      <c r="M56">
        <f>TPDDL_EOD!AI56+TPDDL_EOD!AJ56</f>
        <v>69.61</v>
      </c>
      <c r="N56">
        <f t="shared" si="0"/>
        <v>272.42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17.359999999999996</v>
      </c>
      <c r="T56">
        <v>69.609999999999985</v>
      </c>
      <c r="U56" s="114">
        <f t="shared" si="2"/>
        <v>272.41999999999996</v>
      </c>
      <c r="V56" s="112">
        <f t="shared" si="3"/>
        <v>0</v>
      </c>
      <c r="Y56">
        <f>BAWANA!AW56+BAWANA!AX56</f>
        <v>23.79</v>
      </c>
      <c r="Z56">
        <f>BAWANA!BD56+BAWANA!BE56</f>
        <v>23.79</v>
      </c>
      <c r="AA56">
        <f>BAWANA!X56+BAWANA!Y56</f>
        <v>23.79</v>
      </c>
      <c r="AB56">
        <f>BAWANA!AE56+BAWANA!AF56</f>
        <v>23.79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272.41999999999996</v>
      </c>
      <c r="E57">
        <f>BAWANA!AM57</f>
        <v>0</v>
      </c>
      <c r="F57">
        <f t="shared" si="4"/>
        <v>256</v>
      </c>
      <c r="G57">
        <f t="shared" si="5"/>
        <v>272.41999999999996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17.36</v>
      </c>
      <c r="M57">
        <f>TPDDL_EOD!AI57+TPDDL_EOD!AJ57</f>
        <v>69.61</v>
      </c>
      <c r="N57">
        <f t="shared" si="0"/>
        <v>272.42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17.359999999999996</v>
      </c>
      <c r="T57">
        <v>69.609999999999985</v>
      </c>
      <c r="U57" s="114">
        <f t="shared" si="2"/>
        <v>272.41999999999996</v>
      </c>
      <c r="V57" s="112">
        <f t="shared" si="3"/>
        <v>0</v>
      </c>
      <c r="Y57">
        <f>BAWANA!AW57+BAWANA!AX57</f>
        <v>23.79</v>
      </c>
      <c r="Z57">
        <f>BAWANA!BD57+BAWANA!BE57</f>
        <v>23.79</v>
      </c>
      <c r="AA57">
        <f>BAWANA!X57+BAWANA!Y57</f>
        <v>23.79</v>
      </c>
      <c r="AB57">
        <f>BAWANA!AE57+BAWANA!AF57</f>
        <v>23.79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272.41999999999996</v>
      </c>
      <c r="E58">
        <f>BAWANA!AM58</f>
        <v>0</v>
      </c>
      <c r="F58">
        <f t="shared" si="4"/>
        <v>256</v>
      </c>
      <c r="G58">
        <f t="shared" si="5"/>
        <v>272.41999999999996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17.36</v>
      </c>
      <c r="M58">
        <f>TPDDL_EOD!AI58+TPDDL_EOD!AJ58</f>
        <v>69.61</v>
      </c>
      <c r="N58">
        <f t="shared" si="0"/>
        <v>272.42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17.359999999999996</v>
      </c>
      <c r="T58">
        <v>69.609999999999985</v>
      </c>
      <c r="U58" s="114">
        <f t="shared" si="2"/>
        <v>272.41999999999996</v>
      </c>
      <c r="V58" s="112">
        <f t="shared" si="3"/>
        <v>0</v>
      </c>
      <c r="Y58">
        <f>BAWANA!AW58+BAWANA!AX58</f>
        <v>23.79</v>
      </c>
      <c r="Z58">
        <f>BAWANA!BD58+BAWANA!BE58</f>
        <v>23.79</v>
      </c>
      <c r="AA58">
        <f>BAWANA!X58+BAWANA!Y58</f>
        <v>23.79</v>
      </c>
      <c r="AB58">
        <f>BAWANA!AE58+BAWANA!AF58</f>
        <v>23.79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272.41999999999996</v>
      </c>
      <c r="E59">
        <f>BAWANA!AM59</f>
        <v>0</v>
      </c>
      <c r="F59">
        <f t="shared" si="4"/>
        <v>256</v>
      </c>
      <c r="G59">
        <f t="shared" si="5"/>
        <v>272.41999999999996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17.36</v>
      </c>
      <c r="M59">
        <f>TPDDL_EOD!AI59+TPDDL_EOD!AJ59</f>
        <v>69.61</v>
      </c>
      <c r="N59">
        <f t="shared" si="0"/>
        <v>272.42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17.359999999999996</v>
      </c>
      <c r="T59">
        <v>69.609999999999985</v>
      </c>
      <c r="U59" s="114">
        <f t="shared" si="2"/>
        <v>272.41999999999996</v>
      </c>
      <c r="V59" s="112">
        <f t="shared" si="3"/>
        <v>0</v>
      </c>
      <c r="Y59">
        <f>BAWANA!AW59+BAWANA!AX59</f>
        <v>23.79</v>
      </c>
      <c r="Z59">
        <f>BAWANA!BD59+BAWANA!BE59</f>
        <v>23.79</v>
      </c>
      <c r="AA59">
        <f>BAWANA!X59+BAWANA!Y59</f>
        <v>23.79</v>
      </c>
      <c r="AB59">
        <f>BAWANA!AE59+BAWANA!AF59</f>
        <v>23.79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272.41999999999996</v>
      </c>
      <c r="E60">
        <f>BAWANA!AM60</f>
        <v>0</v>
      </c>
      <c r="F60">
        <f t="shared" si="4"/>
        <v>256</v>
      </c>
      <c r="G60">
        <f t="shared" si="5"/>
        <v>272.41999999999996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17.36</v>
      </c>
      <c r="M60">
        <f>TPDDL_EOD!AI60+TPDDL_EOD!AJ60</f>
        <v>69.61</v>
      </c>
      <c r="N60">
        <f t="shared" si="0"/>
        <v>272.42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17.359999999999996</v>
      </c>
      <c r="T60">
        <v>69.609999999999985</v>
      </c>
      <c r="U60" s="114">
        <f t="shared" si="2"/>
        <v>272.41999999999996</v>
      </c>
      <c r="V60" s="112">
        <f t="shared" si="3"/>
        <v>0</v>
      </c>
      <c r="Y60">
        <f>BAWANA!AW60+BAWANA!AX60</f>
        <v>23.79</v>
      </c>
      <c r="Z60">
        <f>BAWANA!BD60+BAWANA!BE60</f>
        <v>23.79</v>
      </c>
      <c r="AA60">
        <f>BAWANA!X60+BAWANA!Y60</f>
        <v>23.79</v>
      </c>
      <c r="AB60">
        <f>BAWANA!AE60+BAWANA!AF60</f>
        <v>23.79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272.41999999999996</v>
      </c>
      <c r="E61">
        <f>BAWANA!AM61</f>
        <v>0</v>
      </c>
      <c r="F61">
        <f t="shared" si="4"/>
        <v>256</v>
      </c>
      <c r="G61">
        <f t="shared" si="5"/>
        <v>272.41999999999996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17.36</v>
      </c>
      <c r="M61">
        <f>TPDDL_EOD!AI61+TPDDL_EOD!AJ61</f>
        <v>69.61</v>
      </c>
      <c r="N61">
        <f t="shared" si="0"/>
        <v>272.42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17.359999999999996</v>
      </c>
      <c r="T61">
        <v>69.609999999999985</v>
      </c>
      <c r="U61" s="114">
        <f t="shared" si="2"/>
        <v>272.41999999999996</v>
      </c>
      <c r="V61" s="112">
        <f t="shared" si="3"/>
        <v>0</v>
      </c>
      <c r="Y61">
        <f>BAWANA!AW61+BAWANA!AX61</f>
        <v>23.79</v>
      </c>
      <c r="Z61">
        <f>BAWANA!BD61+BAWANA!BE61</f>
        <v>23.79</v>
      </c>
      <c r="AA61">
        <f>BAWANA!X61+BAWANA!Y61</f>
        <v>23.79</v>
      </c>
      <c r="AB61">
        <f>BAWANA!AE61+BAWANA!AF61</f>
        <v>23.79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272.41999999999996</v>
      </c>
      <c r="E62">
        <f>BAWANA!AM62</f>
        <v>0</v>
      </c>
      <c r="F62">
        <f t="shared" si="4"/>
        <v>256</v>
      </c>
      <c r="G62">
        <f t="shared" si="5"/>
        <v>272.41999999999996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17.36</v>
      </c>
      <c r="M62">
        <f>TPDDL_EOD!AI62+TPDDL_EOD!AJ62</f>
        <v>69.61</v>
      </c>
      <c r="N62">
        <f t="shared" si="0"/>
        <v>272.42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17.359999999999996</v>
      </c>
      <c r="T62">
        <v>69.609999999999985</v>
      </c>
      <c r="U62" s="114">
        <f t="shared" si="2"/>
        <v>272.41999999999996</v>
      </c>
      <c r="V62" s="112">
        <f t="shared" si="3"/>
        <v>0</v>
      </c>
      <c r="Y62">
        <f>BAWANA!AW62+BAWANA!AX62</f>
        <v>23.79</v>
      </c>
      <c r="Z62">
        <f>BAWANA!BD62+BAWANA!BE62</f>
        <v>23.79</v>
      </c>
      <c r="AA62">
        <f>BAWANA!X62+BAWANA!Y62</f>
        <v>23.79</v>
      </c>
      <c r="AB62">
        <f>BAWANA!AE62+BAWANA!AF62</f>
        <v>23.79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272.41999999999996</v>
      </c>
      <c r="E63">
        <f>BAWANA!AM63</f>
        <v>0</v>
      </c>
      <c r="F63">
        <f t="shared" si="4"/>
        <v>256</v>
      </c>
      <c r="G63">
        <f t="shared" si="5"/>
        <v>272.41999999999996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17.36</v>
      </c>
      <c r="M63">
        <f>TPDDL_EOD!AI63+TPDDL_EOD!AJ63</f>
        <v>69.61</v>
      </c>
      <c r="N63">
        <f t="shared" si="0"/>
        <v>272.42</v>
      </c>
      <c r="O63" s="112">
        <f t="shared" si="1"/>
        <v>0</v>
      </c>
      <c r="P63">
        <v>134.60999999999999</v>
      </c>
      <c r="Q63">
        <v>44.999999999999993</v>
      </c>
      <c r="R63">
        <v>5.839999999999999</v>
      </c>
      <c r="S63">
        <v>17.359999999999996</v>
      </c>
      <c r="T63">
        <v>69.609999999999985</v>
      </c>
      <c r="U63" s="114">
        <f t="shared" si="2"/>
        <v>272.41999999999996</v>
      </c>
      <c r="V63" s="112">
        <f t="shared" si="3"/>
        <v>0</v>
      </c>
      <c r="Y63">
        <f>BAWANA!AW63+BAWANA!AX63</f>
        <v>23.79</v>
      </c>
      <c r="Z63">
        <f>BAWANA!BD63+BAWANA!BE63</f>
        <v>23.79</v>
      </c>
      <c r="AA63">
        <f>BAWANA!X63+BAWANA!Y63</f>
        <v>23.79</v>
      </c>
      <c r="AB63">
        <f>BAWANA!AE63+BAWANA!AF63</f>
        <v>23.79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272.41999999999996</v>
      </c>
      <c r="E64">
        <f>BAWANA!AM64</f>
        <v>0</v>
      </c>
      <c r="F64">
        <f t="shared" si="4"/>
        <v>256</v>
      </c>
      <c r="G64">
        <f t="shared" si="5"/>
        <v>272.41999999999996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17.36</v>
      </c>
      <c r="M64">
        <f>TPDDL_EOD!AI64+TPDDL_EOD!AJ64</f>
        <v>69.61</v>
      </c>
      <c r="N64">
        <f t="shared" si="0"/>
        <v>272.42</v>
      </c>
      <c r="O64" s="112">
        <f t="shared" si="1"/>
        <v>0</v>
      </c>
      <c r="P64">
        <v>134.60999999999999</v>
      </c>
      <c r="Q64">
        <v>44.999999999999993</v>
      </c>
      <c r="R64">
        <v>5.839999999999999</v>
      </c>
      <c r="S64">
        <v>17.359999999999996</v>
      </c>
      <c r="T64">
        <v>69.609999999999985</v>
      </c>
      <c r="U64" s="114">
        <f t="shared" si="2"/>
        <v>272.41999999999996</v>
      </c>
      <c r="V64" s="112">
        <f t="shared" si="3"/>
        <v>0</v>
      </c>
      <c r="Y64">
        <f>BAWANA!AW64+BAWANA!AX64</f>
        <v>23.79</v>
      </c>
      <c r="Z64">
        <f>BAWANA!BD64+BAWANA!BE64</f>
        <v>23.79</v>
      </c>
      <c r="AA64">
        <f>BAWANA!X64+BAWANA!Y64</f>
        <v>23.79</v>
      </c>
      <c r="AB64">
        <f>BAWANA!AE64+BAWANA!AF64</f>
        <v>23.79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272.41999999999996</v>
      </c>
      <c r="E65">
        <f>BAWANA!AM65</f>
        <v>0</v>
      </c>
      <c r="F65">
        <f t="shared" si="4"/>
        <v>256</v>
      </c>
      <c r="G65">
        <f t="shared" si="5"/>
        <v>272.41999999999996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17.36</v>
      </c>
      <c r="M65">
        <f>TPDDL_EOD!AI65+TPDDL_EOD!AJ65</f>
        <v>69.61</v>
      </c>
      <c r="N65">
        <f t="shared" si="0"/>
        <v>272.42</v>
      </c>
      <c r="O65" s="112">
        <f t="shared" si="1"/>
        <v>0</v>
      </c>
      <c r="P65">
        <v>134.60999999999999</v>
      </c>
      <c r="Q65">
        <v>44.999999999999993</v>
      </c>
      <c r="R65">
        <v>5.839999999999999</v>
      </c>
      <c r="S65">
        <v>17.359999999999996</v>
      </c>
      <c r="T65">
        <v>69.609999999999985</v>
      </c>
      <c r="U65" s="114">
        <f t="shared" si="2"/>
        <v>272.41999999999996</v>
      </c>
      <c r="V65" s="112">
        <f t="shared" si="3"/>
        <v>0</v>
      </c>
      <c r="Y65">
        <f>BAWANA!AW65+BAWANA!AX65</f>
        <v>23.79</v>
      </c>
      <c r="Z65">
        <f>BAWANA!BD65+BAWANA!BE65</f>
        <v>23.79</v>
      </c>
      <c r="AA65">
        <f>BAWANA!X65+BAWANA!Y65</f>
        <v>23.79</v>
      </c>
      <c r="AB65">
        <f>BAWANA!AE65+BAWANA!AF65</f>
        <v>23.79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272.41999999999996</v>
      </c>
      <c r="E66">
        <f>BAWANA!AM66</f>
        <v>0</v>
      </c>
      <c r="F66">
        <f t="shared" si="4"/>
        <v>256</v>
      </c>
      <c r="G66">
        <f t="shared" si="5"/>
        <v>272.41999999999996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17.36</v>
      </c>
      <c r="M66">
        <f>TPDDL_EOD!AI66+TPDDL_EOD!AJ66</f>
        <v>69.61</v>
      </c>
      <c r="N66">
        <f t="shared" si="0"/>
        <v>272.42</v>
      </c>
      <c r="O66" s="112">
        <f t="shared" si="1"/>
        <v>0</v>
      </c>
      <c r="P66">
        <v>134.60999999999999</v>
      </c>
      <c r="Q66">
        <v>44.999999999999993</v>
      </c>
      <c r="R66">
        <v>5.839999999999999</v>
      </c>
      <c r="S66">
        <v>17.359999999999996</v>
      </c>
      <c r="T66">
        <v>69.609999999999985</v>
      </c>
      <c r="U66" s="114">
        <f t="shared" si="2"/>
        <v>272.41999999999996</v>
      </c>
      <c r="V66" s="112">
        <f t="shared" si="3"/>
        <v>0</v>
      </c>
      <c r="Y66">
        <f>BAWANA!AW66+BAWANA!AX66</f>
        <v>23.79</v>
      </c>
      <c r="Z66">
        <f>BAWANA!BD66+BAWANA!BE66</f>
        <v>23.79</v>
      </c>
      <c r="AA66">
        <f>BAWANA!X66+BAWANA!Y66</f>
        <v>23.79</v>
      </c>
      <c r="AB66">
        <f>BAWANA!AE66+BAWANA!AF66</f>
        <v>23.79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272.41999999999996</v>
      </c>
      <c r="E67">
        <f>BAWANA!AM67</f>
        <v>0</v>
      </c>
      <c r="F67">
        <f t="shared" si="4"/>
        <v>256</v>
      </c>
      <c r="G67">
        <f t="shared" si="5"/>
        <v>272.41999999999996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17.36</v>
      </c>
      <c r="M67">
        <f>TPDDL_EOD!AI67+TPDDL_EOD!AJ67</f>
        <v>69.61</v>
      </c>
      <c r="N67">
        <f t="shared" ref="N67:N98" si="7">SUM(I67:M67)</f>
        <v>272.42</v>
      </c>
      <c r="O67" s="112">
        <f t="shared" ref="O67:O98" si="8">G67-N67</f>
        <v>0</v>
      </c>
      <c r="P67">
        <v>134.60999999999999</v>
      </c>
      <c r="Q67">
        <v>44.999999999999993</v>
      </c>
      <c r="R67">
        <v>5.839999999999999</v>
      </c>
      <c r="S67">
        <v>17.359999999999996</v>
      </c>
      <c r="T67">
        <v>69.609999999999985</v>
      </c>
      <c r="U67" s="114">
        <f t="shared" ref="U67:U98" si="9">SUM(P67:T67)</f>
        <v>272.41999999999996</v>
      </c>
      <c r="V67" s="112">
        <f t="shared" ref="V67:V99" si="10">G67-U67</f>
        <v>0</v>
      </c>
      <c r="Y67">
        <f>BAWANA!AW67+BAWANA!AX67</f>
        <v>23.79</v>
      </c>
      <c r="Z67">
        <f>BAWANA!BD67+BAWANA!BE67</f>
        <v>23.79</v>
      </c>
      <c r="AA67">
        <f>BAWANA!X67+BAWANA!Y67</f>
        <v>23.79</v>
      </c>
      <c r="AB67">
        <f>BAWANA!AE67+BAWANA!AF67</f>
        <v>23.79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272.41999999999996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272.41999999999996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17.36</v>
      </c>
      <c r="M68">
        <f>TPDDL_EOD!AI68+TPDDL_EOD!AJ68</f>
        <v>69.61</v>
      </c>
      <c r="N68">
        <f t="shared" si="7"/>
        <v>272.42</v>
      </c>
      <c r="O68" s="112">
        <f t="shared" si="8"/>
        <v>0</v>
      </c>
      <c r="P68">
        <v>134.60999999999999</v>
      </c>
      <c r="Q68">
        <v>44.999999999999993</v>
      </c>
      <c r="R68">
        <v>5.839999999999999</v>
      </c>
      <c r="S68">
        <v>17.359999999999996</v>
      </c>
      <c r="T68">
        <v>69.609999999999985</v>
      </c>
      <c r="U68" s="114">
        <f t="shared" si="9"/>
        <v>272.41999999999996</v>
      </c>
      <c r="V68" s="112">
        <f t="shared" si="10"/>
        <v>0</v>
      </c>
      <c r="Y68">
        <f>BAWANA!AW68+BAWANA!AX68</f>
        <v>23.79</v>
      </c>
      <c r="Z68">
        <f>BAWANA!BD68+BAWANA!BE68</f>
        <v>23.79</v>
      </c>
      <c r="AA68">
        <f>BAWANA!X68+BAWANA!Y68</f>
        <v>23.79</v>
      </c>
      <c r="AB68">
        <f>BAWANA!AE68+BAWANA!AF68</f>
        <v>23.79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272.41999999999996</v>
      </c>
      <c r="E69">
        <f>BAWANA!AM69</f>
        <v>0</v>
      </c>
      <c r="F69">
        <f t="shared" si="11"/>
        <v>256</v>
      </c>
      <c r="G69">
        <f t="shared" si="12"/>
        <v>272.41999999999996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17.36</v>
      </c>
      <c r="M69">
        <f>TPDDL_EOD!AI69+TPDDL_EOD!AJ69</f>
        <v>69.61</v>
      </c>
      <c r="N69">
        <f t="shared" si="7"/>
        <v>272.42</v>
      </c>
      <c r="O69" s="112">
        <f t="shared" si="8"/>
        <v>0</v>
      </c>
      <c r="P69">
        <v>134.60999999999999</v>
      </c>
      <c r="Q69">
        <v>44.999999999999993</v>
      </c>
      <c r="R69">
        <v>5.839999999999999</v>
      </c>
      <c r="S69">
        <v>17.359999999999996</v>
      </c>
      <c r="T69">
        <v>69.609999999999985</v>
      </c>
      <c r="U69" s="114">
        <f t="shared" si="9"/>
        <v>272.41999999999996</v>
      </c>
      <c r="V69" s="112">
        <f t="shared" si="10"/>
        <v>0</v>
      </c>
      <c r="Y69">
        <f>BAWANA!AW69+BAWANA!AX69</f>
        <v>23.79</v>
      </c>
      <c r="Z69">
        <f>BAWANA!BD69+BAWANA!BE69</f>
        <v>23.79</v>
      </c>
      <c r="AA69">
        <f>BAWANA!X69+BAWANA!Y69</f>
        <v>23.79</v>
      </c>
      <c r="AB69">
        <f>BAWANA!AE69+BAWANA!AF69</f>
        <v>23.79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272.41999999999996</v>
      </c>
      <c r="E70">
        <f>BAWANA!AM70</f>
        <v>0</v>
      </c>
      <c r="F70">
        <f t="shared" si="11"/>
        <v>256</v>
      </c>
      <c r="G70">
        <f t="shared" si="12"/>
        <v>272.41999999999996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17.36</v>
      </c>
      <c r="M70">
        <f>TPDDL_EOD!AI70+TPDDL_EOD!AJ70</f>
        <v>69.61</v>
      </c>
      <c r="N70">
        <f t="shared" si="7"/>
        <v>272.42</v>
      </c>
      <c r="O70" s="112">
        <f t="shared" si="8"/>
        <v>0</v>
      </c>
      <c r="P70">
        <v>134.60999999999999</v>
      </c>
      <c r="Q70">
        <v>44.999999999999993</v>
      </c>
      <c r="R70">
        <v>5.839999999999999</v>
      </c>
      <c r="S70">
        <v>17.359999999999996</v>
      </c>
      <c r="T70">
        <v>69.609999999999985</v>
      </c>
      <c r="U70" s="114">
        <f t="shared" si="9"/>
        <v>272.41999999999996</v>
      </c>
      <c r="V70" s="112">
        <f t="shared" si="10"/>
        <v>0</v>
      </c>
      <c r="Y70">
        <f>BAWANA!AW70+BAWANA!AX70</f>
        <v>23.79</v>
      </c>
      <c r="Z70">
        <f>BAWANA!BD70+BAWANA!BE70</f>
        <v>23.79</v>
      </c>
      <c r="AA70">
        <f>BAWANA!X70+BAWANA!Y70</f>
        <v>23.79</v>
      </c>
      <c r="AB70">
        <f>BAWANA!AE70+BAWANA!AF70</f>
        <v>23.79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272.41999999999996</v>
      </c>
      <c r="E71">
        <f>BAWANA!AM71</f>
        <v>0</v>
      </c>
      <c r="F71">
        <f t="shared" si="11"/>
        <v>256</v>
      </c>
      <c r="G71">
        <f t="shared" si="12"/>
        <v>272.41999999999996</v>
      </c>
      <c r="H71" s="112"/>
      <c r="I71">
        <f>BRPL_EOD!AI71+BRPL_EOD!AJ71</f>
        <v>134.61000000000001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17.36</v>
      </c>
      <c r="M71">
        <f>TPDDL_EOD!AI71+TPDDL_EOD!AJ71</f>
        <v>69.61</v>
      </c>
      <c r="N71">
        <f t="shared" si="7"/>
        <v>272.42</v>
      </c>
      <c r="O71" s="112">
        <f t="shared" si="8"/>
        <v>0</v>
      </c>
      <c r="P71">
        <v>134.60999999999999</v>
      </c>
      <c r="Q71">
        <v>44.999999999999993</v>
      </c>
      <c r="R71">
        <v>5.839999999999999</v>
      </c>
      <c r="S71">
        <v>17.359999999999996</v>
      </c>
      <c r="T71">
        <v>69.609999999999985</v>
      </c>
      <c r="U71" s="114">
        <f t="shared" si="9"/>
        <v>272.41999999999996</v>
      </c>
      <c r="V71" s="112">
        <f t="shared" si="10"/>
        <v>0</v>
      </c>
      <c r="Y71">
        <f>BAWANA!AW71+BAWANA!AX71</f>
        <v>23.79</v>
      </c>
      <c r="Z71">
        <f>BAWANA!BD71+BAWANA!BE71</f>
        <v>23.79</v>
      </c>
      <c r="AA71">
        <f>BAWANA!X71+BAWANA!Y71</f>
        <v>23.79</v>
      </c>
      <c r="AB71">
        <f>BAWANA!AE71+BAWANA!AF71</f>
        <v>23.79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272.41999999999996</v>
      </c>
      <c r="E72">
        <f>BAWANA!AM72</f>
        <v>0</v>
      </c>
      <c r="F72">
        <f t="shared" si="11"/>
        <v>256</v>
      </c>
      <c r="G72">
        <f t="shared" si="12"/>
        <v>272.41999999999996</v>
      </c>
      <c r="H72" s="112"/>
      <c r="I72">
        <f>BRPL_EOD!AI72+BRPL_EOD!AJ72</f>
        <v>134.61000000000001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17.36</v>
      </c>
      <c r="M72">
        <f>TPDDL_EOD!AI72+TPDDL_EOD!AJ72</f>
        <v>69.61</v>
      </c>
      <c r="N72">
        <f t="shared" si="7"/>
        <v>272.42</v>
      </c>
      <c r="O72" s="112">
        <f t="shared" si="8"/>
        <v>0</v>
      </c>
      <c r="P72">
        <v>134.60999999999999</v>
      </c>
      <c r="Q72">
        <v>44.999999999999993</v>
      </c>
      <c r="R72">
        <v>5.839999999999999</v>
      </c>
      <c r="S72">
        <v>17.359999999999996</v>
      </c>
      <c r="T72">
        <v>69.609999999999985</v>
      </c>
      <c r="U72" s="114">
        <f t="shared" si="9"/>
        <v>272.41999999999996</v>
      </c>
      <c r="V72" s="112">
        <f t="shared" si="10"/>
        <v>0</v>
      </c>
      <c r="Y72">
        <f>BAWANA!AW72+BAWANA!AX72</f>
        <v>23.79</v>
      </c>
      <c r="Z72">
        <f>BAWANA!BD72+BAWANA!BE72</f>
        <v>23.79</v>
      </c>
      <c r="AA72">
        <f>BAWANA!X72+BAWANA!Y72</f>
        <v>23.79</v>
      </c>
      <c r="AB72">
        <f>BAWANA!AE72+BAWANA!AF72</f>
        <v>23.79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272.41999999999996</v>
      </c>
      <c r="E73">
        <f>BAWANA!AM73</f>
        <v>0</v>
      </c>
      <c r="F73">
        <f t="shared" si="11"/>
        <v>256</v>
      </c>
      <c r="G73">
        <f t="shared" si="12"/>
        <v>272.41999999999996</v>
      </c>
      <c r="H73" s="112"/>
      <c r="I73">
        <f>BRPL_EOD!AI73+BRPL_EOD!AJ73</f>
        <v>134.61000000000001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17.36</v>
      </c>
      <c r="M73">
        <f>TPDDL_EOD!AI73+TPDDL_EOD!AJ73</f>
        <v>69.61</v>
      </c>
      <c r="N73">
        <f t="shared" si="7"/>
        <v>272.42</v>
      </c>
      <c r="O73" s="112">
        <f t="shared" si="8"/>
        <v>0</v>
      </c>
      <c r="P73">
        <v>134.60999999999999</v>
      </c>
      <c r="Q73">
        <v>44.999999999999993</v>
      </c>
      <c r="R73">
        <v>5.839999999999999</v>
      </c>
      <c r="S73">
        <v>17.359999999999996</v>
      </c>
      <c r="T73">
        <v>69.609999999999985</v>
      </c>
      <c r="U73" s="114">
        <f t="shared" si="9"/>
        <v>272.41999999999996</v>
      </c>
      <c r="V73" s="112">
        <f t="shared" si="10"/>
        <v>0</v>
      </c>
      <c r="Y73">
        <f>BAWANA!AW73+BAWANA!AX73</f>
        <v>23.79</v>
      </c>
      <c r="Z73">
        <f>BAWANA!BD73+BAWANA!BE73</f>
        <v>23.79</v>
      </c>
      <c r="AA73">
        <f>BAWANA!X73+BAWANA!Y73</f>
        <v>23.79</v>
      </c>
      <c r="AB73">
        <f>BAWANA!AE73+BAWANA!AF73</f>
        <v>23.79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272.41999999999996</v>
      </c>
      <c r="E74">
        <f>BAWANA!AM74</f>
        <v>0</v>
      </c>
      <c r="F74">
        <f t="shared" si="11"/>
        <v>256</v>
      </c>
      <c r="G74">
        <f t="shared" si="12"/>
        <v>272.41999999999996</v>
      </c>
      <c r="H74" s="112"/>
      <c r="I74">
        <f>BRPL_EOD!AI74+BRPL_EOD!AJ74</f>
        <v>134.61000000000001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17.36</v>
      </c>
      <c r="M74">
        <f>TPDDL_EOD!AI74+TPDDL_EOD!AJ74</f>
        <v>69.61</v>
      </c>
      <c r="N74">
        <f t="shared" si="7"/>
        <v>272.42</v>
      </c>
      <c r="O74" s="112">
        <f t="shared" si="8"/>
        <v>0</v>
      </c>
      <c r="P74">
        <v>134.60999999999999</v>
      </c>
      <c r="Q74">
        <v>44.999999999999993</v>
      </c>
      <c r="R74">
        <v>5.839999999999999</v>
      </c>
      <c r="S74">
        <v>17.359999999999996</v>
      </c>
      <c r="T74">
        <v>69.609999999999985</v>
      </c>
      <c r="U74" s="114">
        <f t="shared" si="9"/>
        <v>272.41999999999996</v>
      </c>
      <c r="V74" s="112">
        <f t="shared" si="10"/>
        <v>0</v>
      </c>
      <c r="Y74">
        <f>BAWANA!AW74+BAWANA!AX74</f>
        <v>23.79</v>
      </c>
      <c r="Z74">
        <f>BAWANA!BD74+BAWANA!BE74</f>
        <v>23.79</v>
      </c>
      <c r="AA74">
        <f>BAWANA!X74+BAWANA!Y74</f>
        <v>23.79</v>
      </c>
      <c r="AB74">
        <f>BAWANA!AE74+BAWANA!AF74</f>
        <v>23.79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272.41999999999996</v>
      </c>
      <c r="E75">
        <f>BAWANA!AM75</f>
        <v>0</v>
      </c>
      <c r="F75">
        <f t="shared" si="11"/>
        <v>256</v>
      </c>
      <c r="G75">
        <f t="shared" si="12"/>
        <v>272.41999999999996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17.36</v>
      </c>
      <c r="M75">
        <f>TPDDL_EOD!AI75+TPDDL_EOD!AJ75</f>
        <v>69.61</v>
      </c>
      <c r="N75">
        <f t="shared" si="7"/>
        <v>272.42</v>
      </c>
      <c r="O75" s="112">
        <f t="shared" si="8"/>
        <v>0</v>
      </c>
      <c r="P75">
        <v>134.60999999999999</v>
      </c>
      <c r="Q75">
        <v>44.999999999999993</v>
      </c>
      <c r="R75">
        <v>5.839999999999999</v>
      </c>
      <c r="S75">
        <v>17.359999999999996</v>
      </c>
      <c r="T75">
        <v>69.609999999999985</v>
      </c>
      <c r="U75" s="114">
        <f t="shared" si="9"/>
        <v>272.41999999999996</v>
      </c>
      <c r="V75" s="112">
        <f t="shared" si="10"/>
        <v>0</v>
      </c>
      <c r="Y75">
        <f>BAWANA!AW75+BAWANA!AX75</f>
        <v>23.79</v>
      </c>
      <c r="Z75">
        <f>BAWANA!BD75+BAWANA!BE75</f>
        <v>23.79</v>
      </c>
      <c r="AA75">
        <f>BAWANA!X75+BAWANA!Y75</f>
        <v>23.79</v>
      </c>
      <c r="AB75">
        <f>BAWANA!AE75+BAWANA!AF75</f>
        <v>23.79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272.41999999999996</v>
      </c>
      <c r="E76">
        <f>BAWANA!AM76</f>
        <v>0</v>
      </c>
      <c r="F76">
        <f t="shared" si="11"/>
        <v>256</v>
      </c>
      <c r="G76">
        <f t="shared" si="12"/>
        <v>272.41999999999996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17.36</v>
      </c>
      <c r="M76">
        <f>TPDDL_EOD!AI76+TPDDL_EOD!AJ76</f>
        <v>69.61</v>
      </c>
      <c r="N76">
        <f t="shared" si="7"/>
        <v>272.42</v>
      </c>
      <c r="O76" s="112">
        <f t="shared" si="8"/>
        <v>0</v>
      </c>
      <c r="P76">
        <v>134.60999999999999</v>
      </c>
      <c r="Q76">
        <v>44.999999999999993</v>
      </c>
      <c r="R76">
        <v>5.839999999999999</v>
      </c>
      <c r="S76">
        <v>17.359999999999996</v>
      </c>
      <c r="T76">
        <v>69.609999999999985</v>
      </c>
      <c r="U76" s="114">
        <f t="shared" si="9"/>
        <v>272.41999999999996</v>
      </c>
      <c r="V76" s="112">
        <f t="shared" si="10"/>
        <v>0</v>
      </c>
      <c r="Y76">
        <f>BAWANA!AW76+BAWANA!AX76</f>
        <v>23.79</v>
      </c>
      <c r="Z76">
        <f>BAWANA!BD76+BAWANA!BE76</f>
        <v>23.79</v>
      </c>
      <c r="AA76">
        <f>BAWANA!X76+BAWANA!Y76</f>
        <v>23.79</v>
      </c>
      <c r="AB76">
        <f>BAWANA!AE76+BAWANA!AF76</f>
        <v>23.79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272.41999999999996</v>
      </c>
      <c r="E77">
        <f>BAWANA!AM77</f>
        <v>0</v>
      </c>
      <c r="F77">
        <f t="shared" si="11"/>
        <v>256</v>
      </c>
      <c r="G77">
        <f t="shared" si="12"/>
        <v>272.41999999999996</v>
      </c>
      <c r="H77" s="112"/>
      <c r="I77">
        <f>BRPL_EOD!AI77+BRPL_EOD!AJ77</f>
        <v>134.61000000000001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17.36</v>
      </c>
      <c r="M77">
        <f>TPDDL_EOD!AI77+TPDDL_EOD!AJ77</f>
        <v>69.61</v>
      </c>
      <c r="N77">
        <f t="shared" si="7"/>
        <v>272.42</v>
      </c>
      <c r="O77" s="112">
        <f t="shared" si="8"/>
        <v>0</v>
      </c>
      <c r="P77">
        <v>134.60999999999999</v>
      </c>
      <c r="Q77">
        <v>44.999999999999993</v>
      </c>
      <c r="R77">
        <v>5.839999999999999</v>
      </c>
      <c r="S77">
        <v>17.359999999999996</v>
      </c>
      <c r="T77">
        <v>69.609999999999985</v>
      </c>
      <c r="U77" s="114">
        <f t="shared" si="9"/>
        <v>272.41999999999996</v>
      </c>
      <c r="V77" s="112">
        <f t="shared" si="10"/>
        <v>0</v>
      </c>
      <c r="Y77">
        <f>BAWANA!AW77+BAWANA!AX77</f>
        <v>23.79</v>
      </c>
      <c r="Z77">
        <f>BAWANA!BD77+BAWANA!BE77</f>
        <v>23.79</v>
      </c>
      <c r="AA77">
        <f>BAWANA!X77+BAWANA!Y77</f>
        <v>23.79</v>
      </c>
      <c r="AB77">
        <f>BAWANA!AE77+BAWANA!AF77</f>
        <v>23.79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272.41999999999996</v>
      </c>
      <c r="E78">
        <f>BAWANA!AM78</f>
        <v>0</v>
      </c>
      <c r="F78">
        <f t="shared" si="11"/>
        <v>256</v>
      </c>
      <c r="G78">
        <f t="shared" si="12"/>
        <v>272.41999999999996</v>
      </c>
      <c r="H78" s="112"/>
      <c r="I78">
        <f>BRPL_EOD!AI78+BRPL_EOD!AJ78</f>
        <v>134.61000000000001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17.36</v>
      </c>
      <c r="M78">
        <f>TPDDL_EOD!AI78+TPDDL_EOD!AJ78</f>
        <v>69.61</v>
      </c>
      <c r="N78">
        <f t="shared" si="7"/>
        <v>272.42</v>
      </c>
      <c r="O78" s="112">
        <f t="shared" si="8"/>
        <v>0</v>
      </c>
      <c r="P78">
        <v>134.60999999999999</v>
      </c>
      <c r="Q78">
        <v>44.999999999999993</v>
      </c>
      <c r="R78">
        <v>5.839999999999999</v>
      </c>
      <c r="S78">
        <v>17.359999999999996</v>
      </c>
      <c r="T78">
        <v>69.609999999999985</v>
      </c>
      <c r="U78" s="114">
        <f t="shared" si="9"/>
        <v>272.41999999999996</v>
      </c>
      <c r="V78" s="112">
        <f t="shared" si="10"/>
        <v>0</v>
      </c>
      <c r="Y78">
        <f>BAWANA!AW78+BAWANA!AX78</f>
        <v>23.79</v>
      </c>
      <c r="Z78">
        <f>BAWANA!BD78+BAWANA!BE78</f>
        <v>23.79</v>
      </c>
      <c r="AA78">
        <f>BAWANA!X78+BAWANA!Y78</f>
        <v>23.79</v>
      </c>
      <c r="AB78">
        <f>BAWANA!AE78+BAWANA!AF78</f>
        <v>23.79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278.05999999999995</v>
      </c>
      <c r="E79">
        <f>BAWANA!AM79</f>
        <v>0</v>
      </c>
      <c r="F79">
        <f t="shared" si="11"/>
        <v>256</v>
      </c>
      <c r="G79">
        <f t="shared" si="12"/>
        <v>278.05999999999995</v>
      </c>
      <c r="H79" s="112"/>
      <c r="I79">
        <f>BRPL_EOD!AI79+BRPL_EOD!AJ79</f>
        <v>134.61000000000001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278.06</v>
      </c>
      <c r="O79" s="112">
        <f t="shared" si="8"/>
        <v>0</v>
      </c>
      <c r="P79">
        <v>134.60999999999999</v>
      </c>
      <c r="Q79">
        <v>44.999999999999993</v>
      </c>
      <c r="R79">
        <v>5.839999999999999</v>
      </c>
      <c r="S79">
        <v>22.999999999999996</v>
      </c>
      <c r="T79">
        <v>69.609999999999985</v>
      </c>
      <c r="U79" s="114">
        <f t="shared" si="9"/>
        <v>278.05999999999995</v>
      </c>
      <c r="V79" s="112">
        <f t="shared" si="10"/>
        <v>0</v>
      </c>
      <c r="Y79">
        <f>BAWANA!AW79+BAWANA!AX79</f>
        <v>20.97</v>
      </c>
      <c r="Z79">
        <f>BAWANA!BD79+BAWANA!BE79</f>
        <v>20.97</v>
      </c>
      <c r="AA79">
        <f>BAWANA!X79+BAWANA!Y79</f>
        <v>20.97</v>
      </c>
      <c r="AB79">
        <f>BAWANA!AE79+BAWANA!AF79</f>
        <v>20.97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278.05999999999995</v>
      </c>
      <c r="E80">
        <f>BAWANA!AM80</f>
        <v>0</v>
      </c>
      <c r="F80">
        <f t="shared" si="11"/>
        <v>256</v>
      </c>
      <c r="G80">
        <f t="shared" si="12"/>
        <v>278.05999999999995</v>
      </c>
      <c r="H80" s="112"/>
      <c r="I80">
        <f>BRPL_EOD!AI80+BRPL_EOD!AJ80</f>
        <v>134.61000000000001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278.06</v>
      </c>
      <c r="O80" s="112">
        <f t="shared" si="8"/>
        <v>0</v>
      </c>
      <c r="P80">
        <v>134.60999999999999</v>
      </c>
      <c r="Q80">
        <v>44.999999999999993</v>
      </c>
      <c r="R80">
        <v>5.839999999999999</v>
      </c>
      <c r="S80">
        <v>22.999999999999996</v>
      </c>
      <c r="T80">
        <v>69.609999999999985</v>
      </c>
      <c r="U80" s="114">
        <f t="shared" si="9"/>
        <v>278.05999999999995</v>
      </c>
      <c r="V80" s="112">
        <f t="shared" si="10"/>
        <v>0</v>
      </c>
      <c r="Y80">
        <f>BAWANA!AW80+BAWANA!AX80</f>
        <v>20.97</v>
      </c>
      <c r="Z80">
        <f>BAWANA!BD80+BAWANA!BE80</f>
        <v>20.97</v>
      </c>
      <c r="AA80">
        <f>BAWANA!X80+BAWANA!Y80</f>
        <v>20.97</v>
      </c>
      <c r="AB80">
        <f>BAWANA!AE80+BAWANA!AF80</f>
        <v>20.97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278.05</v>
      </c>
      <c r="E81">
        <f>BAWANA!AM81</f>
        <v>0</v>
      </c>
      <c r="F81">
        <f t="shared" si="11"/>
        <v>256</v>
      </c>
      <c r="G81">
        <f t="shared" si="12"/>
        <v>278.05</v>
      </c>
      <c r="H81" s="112"/>
      <c r="I81">
        <f>BRPL_EOD!AI81+BRPL_EOD!AJ81</f>
        <v>134.61000000000001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278.06</v>
      </c>
      <c r="O81" s="112">
        <f t="shared" si="8"/>
        <v>-9.9999999999909051E-3</v>
      </c>
      <c r="P81">
        <v>134.60515895849818</v>
      </c>
      <c r="Q81">
        <v>44.998381644249442</v>
      </c>
      <c r="R81">
        <v>5.8397899733870391</v>
      </c>
      <c r="S81">
        <v>22.999172840394159</v>
      </c>
      <c r="T81">
        <v>69.607496583471189</v>
      </c>
      <c r="U81" s="114">
        <f t="shared" si="9"/>
        <v>278.05</v>
      </c>
      <c r="V81" s="112">
        <f t="shared" si="10"/>
        <v>0</v>
      </c>
      <c r="Y81">
        <f>BAWANA!AW81+BAWANA!AX81</f>
        <v>32</v>
      </c>
      <c r="Z81">
        <f>BAWANA!BD81+BAWANA!BE81</f>
        <v>9.9499999999999993</v>
      </c>
      <c r="AA81">
        <f>BAWANA!X81+BAWANA!Y81</f>
        <v>32</v>
      </c>
      <c r="AB81">
        <f>BAWANA!AE81+BAWANA!AF81</f>
        <v>9.9499999999999993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278.05</v>
      </c>
      <c r="E82">
        <f>BAWANA!AM82</f>
        <v>0</v>
      </c>
      <c r="F82">
        <f t="shared" si="11"/>
        <v>256</v>
      </c>
      <c r="G82">
        <f t="shared" si="12"/>
        <v>278.05</v>
      </c>
      <c r="H82" s="112"/>
      <c r="I82">
        <f>BRPL_EOD!AI82+BRPL_EOD!AJ82</f>
        <v>134.61000000000001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278.06</v>
      </c>
      <c r="O82" s="112">
        <f t="shared" si="8"/>
        <v>-9.9999999999909051E-3</v>
      </c>
      <c r="P82">
        <v>134.60515895849818</v>
      </c>
      <c r="Q82">
        <v>44.998381644249442</v>
      </c>
      <c r="R82">
        <v>5.8397899733870391</v>
      </c>
      <c r="S82">
        <v>22.999172840394159</v>
      </c>
      <c r="T82">
        <v>69.607496583471189</v>
      </c>
      <c r="U82" s="114">
        <f t="shared" si="9"/>
        <v>278.05</v>
      </c>
      <c r="V82" s="112">
        <f t="shared" si="10"/>
        <v>0</v>
      </c>
      <c r="Y82">
        <f>BAWANA!AW82+BAWANA!AX82</f>
        <v>32</v>
      </c>
      <c r="Z82">
        <f>BAWANA!BD82+BAWANA!BE82</f>
        <v>9.9499999999999993</v>
      </c>
      <c r="AA82">
        <f>BAWANA!X82+BAWANA!Y82</f>
        <v>32</v>
      </c>
      <c r="AB82">
        <f>BAWANA!AE82+BAWANA!AF82</f>
        <v>9.9499999999999993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99.956095465020894</v>
      </c>
      <c r="Q83">
        <v>57.597750087887192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99.956095465020894</v>
      </c>
      <c r="Q84">
        <v>57.597750087887192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99.956095465020894</v>
      </c>
      <c r="Q85">
        <v>57.597750087887192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99.956095465020894</v>
      </c>
      <c r="Q86">
        <v>57.597750087887192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6.4724749999999958</v>
      </c>
      <c r="E99" s="114">
        <f t="shared" si="14"/>
        <v>0</v>
      </c>
      <c r="F99" s="114">
        <f t="shared" si="14"/>
        <v>6.1440000000000001</v>
      </c>
      <c r="G99" s="114">
        <f t="shared" si="14"/>
        <v>6.4724749999999958</v>
      </c>
      <c r="H99" s="114"/>
      <c r="I99" s="114">
        <f t="shared" si="14"/>
        <v>3.0214149999999971</v>
      </c>
      <c r="J99" s="114">
        <f t="shared" si="14"/>
        <v>1.1619000000000008</v>
      </c>
      <c r="K99" s="114">
        <f t="shared" si="14"/>
        <v>0.14015999999999981</v>
      </c>
      <c r="L99" s="114">
        <f t="shared" si="14"/>
        <v>0.47848999999999936</v>
      </c>
      <c r="M99" s="114">
        <f t="shared" si="14"/>
        <v>1.6706399999999977</v>
      </c>
      <c r="N99" s="114">
        <f t="shared" si="14"/>
        <v>6.4726049999999882</v>
      </c>
      <c r="O99" s="114">
        <f t="shared" si="14"/>
        <v>-1.3000000000002387E-4</v>
      </c>
      <c r="P99" s="114">
        <f t="shared" si="14"/>
        <v>3.021357405647858</v>
      </c>
      <c r="Q99" s="114">
        <f t="shared" si="14"/>
        <v>1.1618748443609339</v>
      </c>
      <c r="R99" s="114">
        <f t="shared" si="14"/>
        <v>0.14015714697999618</v>
      </c>
      <c r="S99" s="114">
        <f t="shared" si="14"/>
        <v>0.47847960964176556</v>
      </c>
      <c r="T99" s="114">
        <f t="shared" si="14"/>
        <v>1.6706059933694424</v>
      </c>
      <c r="U99" s="114">
        <f t="shared" si="14"/>
        <v>6.4724749999999958</v>
      </c>
      <c r="V99" s="114">
        <f t="shared" si="10"/>
        <v>0</v>
      </c>
      <c r="Y99" s="114">
        <f>SUM(Y3:Y98)/4000</f>
        <v>0.54649999999999954</v>
      </c>
      <c r="Z99" s="114">
        <f t="shared" ref="Z99:AD99" si="15">SUM(Z3:Z98)/4000</f>
        <v>0.66102499999999953</v>
      </c>
      <c r="AA99" s="114">
        <f t="shared" si="15"/>
        <v>0.54649999999999954</v>
      </c>
      <c r="AB99" s="114">
        <f t="shared" si="15"/>
        <v>0.66102499999999953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880</v>
      </c>
      <c r="C3">
        <f>BAWANA!G3</f>
        <v>0</v>
      </c>
      <c r="D3">
        <f>BAWANA!AP3</f>
        <v>481.92599999999999</v>
      </c>
      <c r="E3">
        <f>BAWANA!AQ3</f>
        <v>0</v>
      </c>
      <c r="F3">
        <f>(B3+C3)*0.8</f>
        <v>704</v>
      </c>
      <c r="G3">
        <f>(D3+E3)</f>
        <v>481.92599999999999</v>
      </c>
      <c r="H3" s="112"/>
      <c r="I3">
        <f>BRPL_EOD!AM3+BRPL_EOD!AN3</f>
        <v>373.93</v>
      </c>
      <c r="J3">
        <f>BYPL_EOD!AM3+BYPL_EOD!AN3</f>
        <v>38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481.93</v>
      </c>
      <c r="O3" s="112">
        <f t="shared" ref="O3:O66" si="1">G3-N3</f>
        <v>-4.0000000000190994E-3</v>
      </c>
      <c r="P3">
        <v>373.92689639574212</v>
      </c>
      <c r="Q3">
        <v>37.999684601498139</v>
      </c>
      <c r="R3">
        <v>0</v>
      </c>
      <c r="S3">
        <v>0</v>
      </c>
      <c r="T3">
        <v>69.999419002759737</v>
      </c>
      <c r="U3" s="114">
        <f t="shared" ref="U3:U66" si="2">SUM(P3:T3)</f>
        <v>481.92599999999999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880</v>
      </c>
      <c r="C4">
        <f>BAWANA!G4</f>
        <v>0</v>
      </c>
      <c r="D4">
        <f>BAWANA!AP4</f>
        <v>481.92599999999999</v>
      </c>
      <c r="E4">
        <f>BAWANA!AQ4</f>
        <v>0</v>
      </c>
      <c r="F4">
        <f t="shared" ref="F4:F67" si="4">(B4+C4)*0.8</f>
        <v>704</v>
      </c>
      <c r="G4">
        <f t="shared" ref="G4:G67" si="5">(D4+E4)</f>
        <v>481.92599999999999</v>
      </c>
      <c r="H4" s="112"/>
      <c r="I4">
        <f>BRPL_EOD!AM4+BRPL_EOD!AN4</f>
        <v>373.93</v>
      </c>
      <c r="J4">
        <f>BYPL_EOD!AM4+BYPL_EOD!AN4</f>
        <v>38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481.93</v>
      </c>
      <c r="O4" s="112">
        <f t="shared" si="1"/>
        <v>-4.0000000000190994E-3</v>
      </c>
      <c r="P4">
        <v>373.92689639574212</v>
      </c>
      <c r="Q4">
        <v>37.999684601498139</v>
      </c>
      <c r="R4">
        <v>0</v>
      </c>
      <c r="S4">
        <v>0</v>
      </c>
      <c r="T4">
        <v>69.999419002759737</v>
      </c>
      <c r="U4" s="114">
        <f t="shared" si="2"/>
        <v>481.92599999999999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880</v>
      </c>
      <c r="C5">
        <f>BAWANA!G5</f>
        <v>0</v>
      </c>
      <c r="D5">
        <f>BAWANA!AP5</f>
        <v>481.92599999999999</v>
      </c>
      <c r="E5">
        <f>BAWANA!AQ5</f>
        <v>0</v>
      </c>
      <c r="F5">
        <f t="shared" si="4"/>
        <v>704</v>
      </c>
      <c r="G5">
        <f t="shared" si="5"/>
        <v>481.92599999999999</v>
      </c>
      <c r="H5" s="112"/>
      <c r="I5">
        <f>BRPL_EOD!AM5+BRPL_EOD!AN5</f>
        <v>373.93</v>
      </c>
      <c r="J5">
        <f>BYPL_EOD!AM5+BYPL_EOD!AN5</f>
        <v>38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481.93</v>
      </c>
      <c r="O5" s="112">
        <f t="shared" si="1"/>
        <v>-4.0000000000190994E-3</v>
      </c>
      <c r="P5">
        <v>373.92689639574212</v>
      </c>
      <c r="Q5">
        <v>37.999684601498139</v>
      </c>
      <c r="R5">
        <v>0</v>
      </c>
      <c r="S5">
        <v>0</v>
      </c>
      <c r="T5">
        <v>69.999419002759737</v>
      </c>
      <c r="U5" s="114">
        <f t="shared" si="2"/>
        <v>481.92599999999999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880</v>
      </c>
      <c r="C6">
        <f>BAWANA!G6</f>
        <v>0</v>
      </c>
      <c r="D6">
        <f>BAWANA!AP6</f>
        <v>481.92599999999999</v>
      </c>
      <c r="E6">
        <f>BAWANA!AQ6</f>
        <v>0</v>
      </c>
      <c r="F6">
        <f t="shared" si="4"/>
        <v>704</v>
      </c>
      <c r="G6">
        <f t="shared" si="5"/>
        <v>481.92599999999999</v>
      </c>
      <c r="H6" s="112"/>
      <c r="I6">
        <f>BRPL_EOD!AM6+BRPL_EOD!AN6</f>
        <v>373.93</v>
      </c>
      <c r="J6">
        <f>BYPL_EOD!AM6+BYPL_EOD!AN6</f>
        <v>38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481.93</v>
      </c>
      <c r="O6" s="112">
        <f t="shared" si="1"/>
        <v>-4.0000000000190994E-3</v>
      </c>
      <c r="P6">
        <v>373.92689639574212</v>
      </c>
      <c r="Q6">
        <v>37.999684601498139</v>
      </c>
      <c r="R6">
        <v>0</v>
      </c>
      <c r="S6">
        <v>0</v>
      </c>
      <c r="T6">
        <v>69.999419002759737</v>
      </c>
      <c r="U6" s="114">
        <f t="shared" si="2"/>
        <v>481.92599999999999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880</v>
      </c>
      <c r="C7">
        <f>BAWANA!G7</f>
        <v>0</v>
      </c>
      <c r="D7">
        <f>BAWANA!AP7</f>
        <v>461.92599999999999</v>
      </c>
      <c r="E7">
        <f>BAWANA!AQ7</f>
        <v>0</v>
      </c>
      <c r="F7">
        <f t="shared" si="4"/>
        <v>704</v>
      </c>
      <c r="G7">
        <f t="shared" si="5"/>
        <v>461.92599999999999</v>
      </c>
      <c r="H7" s="112"/>
      <c r="I7">
        <f>BRPL_EOD!AM7+BRPL_EOD!AN7</f>
        <v>353.93</v>
      </c>
      <c r="J7">
        <f>BYPL_EOD!AM7+BYPL_EOD!AN7</f>
        <v>38</v>
      </c>
      <c r="K7">
        <f>MES_EOD!AM7+MES_EOD!AN7</f>
        <v>0</v>
      </c>
      <c r="L7">
        <f>NDMC_EOD!AM7+NDMC_EOD!AN7</f>
        <v>0</v>
      </c>
      <c r="M7">
        <f>TPDDL_EOD!AM7+TPDDL_EOD!AN7</f>
        <v>70</v>
      </c>
      <c r="N7">
        <f t="shared" si="0"/>
        <v>461.93</v>
      </c>
      <c r="O7" s="112">
        <f t="shared" si="1"/>
        <v>-4.0000000000190994E-3</v>
      </c>
      <c r="P7">
        <v>353.926935206633</v>
      </c>
      <c r="Q7">
        <v>37.999670945814302</v>
      </c>
      <c r="R7">
        <v>0</v>
      </c>
      <c r="S7">
        <v>0</v>
      </c>
      <c r="T7">
        <v>69.999393847552653</v>
      </c>
      <c r="U7" s="114">
        <f t="shared" si="2"/>
        <v>461.92599999999999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880</v>
      </c>
      <c r="C8">
        <f>BAWANA!G8</f>
        <v>0</v>
      </c>
      <c r="D8">
        <f>BAWANA!AP8</f>
        <v>461.92599999999999</v>
      </c>
      <c r="E8">
        <f>BAWANA!AQ8</f>
        <v>0</v>
      </c>
      <c r="F8">
        <f t="shared" si="4"/>
        <v>704</v>
      </c>
      <c r="G8">
        <f t="shared" si="5"/>
        <v>461.92599999999999</v>
      </c>
      <c r="H8" s="112"/>
      <c r="I8">
        <f>BRPL_EOD!AM8+BRPL_EOD!AN8</f>
        <v>353.93</v>
      </c>
      <c r="J8">
        <f>BYPL_EOD!AM8+BYPL_EOD!AN8</f>
        <v>38</v>
      </c>
      <c r="K8">
        <f>MES_EOD!AM8+MES_EOD!AN8</f>
        <v>0</v>
      </c>
      <c r="L8">
        <f>NDMC_EOD!AM8+NDMC_EOD!AN8</f>
        <v>0</v>
      </c>
      <c r="M8">
        <f>TPDDL_EOD!AM8+TPDDL_EOD!AN8</f>
        <v>70</v>
      </c>
      <c r="N8">
        <f t="shared" si="0"/>
        <v>461.93</v>
      </c>
      <c r="O8" s="112">
        <f t="shared" si="1"/>
        <v>-4.0000000000190994E-3</v>
      </c>
      <c r="P8">
        <v>353.926935206633</v>
      </c>
      <c r="Q8">
        <v>37.999670945814302</v>
      </c>
      <c r="R8">
        <v>0</v>
      </c>
      <c r="S8">
        <v>0</v>
      </c>
      <c r="T8">
        <v>69.999393847552653</v>
      </c>
      <c r="U8" s="114">
        <f t="shared" si="2"/>
        <v>461.92599999999999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880</v>
      </c>
      <c r="C9">
        <f>BAWANA!G9</f>
        <v>0</v>
      </c>
      <c r="D9">
        <f>BAWANA!AP9</f>
        <v>437.92599999999999</v>
      </c>
      <c r="E9">
        <f>BAWANA!AQ9</f>
        <v>0</v>
      </c>
      <c r="F9">
        <f t="shared" si="4"/>
        <v>704</v>
      </c>
      <c r="G9">
        <f t="shared" si="5"/>
        <v>437.92599999999999</v>
      </c>
      <c r="H9" s="112"/>
      <c r="I9">
        <f>BRPL_EOD!AM9+BRPL_EOD!AN9</f>
        <v>329.93</v>
      </c>
      <c r="J9">
        <f>BYPL_EOD!AM9+BYPL_EOD!AN9</f>
        <v>38</v>
      </c>
      <c r="K9">
        <f>MES_EOD!AM9+MES_EOD!AN9</f>
        <v>0</v>
      </c>
      <c r="L9">
        <f>NDMC_EOD!AM9+NDMC_EOD!AN9</f>
        <v>0</v>
      </c>
      <c r="M9">
        <f>TPDDL_EOD!AM9+TPDDL_EOD!AN9</f>
        <v>70</v>
      </c>
      <c r="N9">
        <f t="shared" si="0"/>
        <v>437.93</v>
      </c>
      <c r="O9" s="112">
        <f t="shared" si="1"/>
        <v>-4.0000000000190994E-3</v>
      </c>
      <c r="P9">
        <v>329.92698645902311</v>
      </c>
      <c r="Q9">
        <v>37.999652912565935</v>
      </c>
      <c r="R9">
        <v>0</v>
      </c>
      <c r="S9">
        <v>0</v>
      </c>
      <c r="T9">
        <v>69.999360628410926</v>
      </c>
      <c r="U9" s="114">
        <f t="shared" si="2"/>
        <v>437.92599999999993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880</v>
      </c>
      <c r="C10">
        <f>BAWANA!G10</f>
        <v>0</v>
      </c>
      <c r="D10">
        <f>BAWANA!AP10</f>
        <v>437.92599999999999</v>
      </c>
      <c r="E10">
        <f>BAWANA!AQ10</f>
        <v>0</v>
      </c>
      <c r="F10">
        <f t="shared" si="4"/>
        <v>704</v>
      </c>
      <c r="G10">
        <f t="shared" si="5"/>
        <v>437.92599999999999</v>
      </c>
      <c r="H10" s="112"/>
      <c r="I10">
        <f>BRPL_EOD!AM10+BRPL_EOD!AN10</f>
        <v>329.93</v>
      </c>
      <c r="J10">
        <f>BYPL_EOD!AM10+BYPL_EOD!AN10</f>
        <v>38</v>
      </c>
      <c r="K10">
        <f>MES_EOD!AM10+MES_EOD!AN10</f>
        <v>0</v>
      </c>
      <c r="L10">
        <f>NDMC_EOD!AM10+NDMC_EOD!AN10</f>
        <v>0</v>
      </c>
      <c r="M10">
        <f>TPDDL_EOD!AM10+TPDDL_EOD!AN10</f>
        <v>70</v>
      </c>
      <c r="N10">
        <f t="shared" si="0"/>
        <v>437.93</v>
      </c>
      <c r="O10" s="112">
        <f t="shared" si="1"/>
        <v>-4.0000000000190994E-3</v>
      </c>
      <c r="P10">
        <v>329.92698645902311</v>
      </c>
      <c r="Q10">
        <v>37.999652912565935</v>
      </c>
      <c r="R10">
        <v>0</v>
      </c>
      <c r="S10">
        <v>0</v>
      </c>
      <c r="T10">
        <v>69.999360628410926</v>
      </c>
      <c r="U10" s="114">
        <f t="shared" si="2"/>
        <v>437.92599999999993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880</v>
      </c>
      <c r="C11">
        <f>BAWANA!G11</f>
        <v>0</v>
      </c>
      <c r="D11">
        <f>BAWANA!AP11</f>
        <v>437.92599999999999</v>
      </c>
      <c r="E11">
        <f>BAWANA!AQ11</f>
        <v>0</v>
      </c>
      <c r="F11">
        <f t="shared" si="4"/>
        <v>704</v>
      </c>
      <c r="G11">
        <f t="shared" si="5"/>
        <v>437.92599999999999</v>
      </c>
      <c r="H11" s="112"/>
      <c r="I11">
        <f>BRPL_EOD!AM11+BRPL_EOD!AN11</f>
        <v>329.93</v>
      </c>
      <c r="J11">
        <f>BYPL_EOD!AM11+BYPL_EOD!AN11</f>
        <v>38</v>
      </c>
      <c r="K11">
        <f>MES_EOD!AM11+MES_EOD!AN11</f>
        <v>0</v>
      </c>
      <c r="L11">
        <f>NDMC_EOD!AM11+NDMC_EOD!AN11</f>
        <v>0</v>
      </c>
      <c r="M11">
        <f>TPDDL_EOD!AM11+TPDDL_EOD!AN11</f>
        <v>70</v>
      </c>
      <c r="N11">
        <f t="shared" si="0"/>
        <v>437.93</v>
      </c>
      <c r="O11" s="112">
        <f t="shared" si="1"/>
        <v>-4.0000000000190994E-3</v>
      </c>
      <c r="P11">
        <v>329.92698645902311</v>
      </c>
      <c r="Q11">
        <v>37.999652912565935</v>
      </c>
      <c r="R11">
        <v>0</v>
      </c>
      <c r="S11">
        <v>0</v>
      </c>
      <c r="T11">
        <v>69.999360628410926</v>
      </c>
      <c r="U11" s="114">
        <f t="shared" si="2"/>
        <v>437.92599999999993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880</v>
      </c>
      <c r="C12">
        <f>BAWANA!G12</f>
        <v>0</v>
      </c>
      <c r="D12">
        <f>BAWANA!AP12</f>
        <v>437.92599999999999</v>
      </c>
      <c r="E12">
        <f>BAWANA!AQ12</f>
        <v>0</v>
      </c>
      <c r="F12">
        <f t="shared" si="4"/>
        <v>704</v>
      </c>
      <c r="G12">
        <f t="shared" si="5"/>
        <v>437.92599999999999</v>
      </c>
      <c r="H12" s="112"/>
      <c r="I12">
        <f>BRPL_EOD!AM12+BRPL_EOD!AN12</f>
        <v>329.93</v>
      </c>
      <c r="J12">
        <f>BYPL_EOD!AM12+BYPL_EOD!AN12</f>
        <v>38</v>
      </c>
      <c r="K12">
        <f>MES_EOD!AM12+MES_EOD!AN12</f>
        <v>0</v>
      </c>
      <c r="L12">
        <f>NDMC_EOD!AM12+NDMC_EOD!AN12</f>
        <v>0</v>
      </c>
      <c r="M12">
        <f>TPDDL_EOD!AM12+TPDDL_EOD!AN12</f>
        <v>70</v>
      </c>
      <c r="N12">
        <f t="shared" si="0"/>
        <v>437.93</v>
      </c>
      <c r="O12" s="112">
        <f t="shared" si="1"/>
        <v>-4.0000000000190994E-3</v>
      </c>
      <c r="P12">
        <v>329.92698645902311</v>
      </c>
      <c r="Q12">
        <v>37.999652912565935</v>
      </c>
      <c r="R12">
        <v>0</v>
      </c>
      <c r="S12">
        <v>0</v>
      </c>
      <c r="T12">
        <v>69.999360628410926</v>
      </c>
      <c r="U12" s="114">
        <f t="shared" si="2"/>
        <v>437.92599999999993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880</v>
      </c>
      <c r="C13">
        <f>BAWANA!G13</f>
        <v>0</v>
      </c>
      <c r="D13">
        <f>BAWANA!AP13</f>
        <v>437.92599999999999</v>
      </c>
      <c r="E13">
        <f>BAWANA!AQ13</f>
        <v>0</v>
      </c>
      <c r="F13">
        <f t="shared" si="4"/>
        <v>704</v>
      </c>
      <c r="G13">
        <f t="shared" si="5"/>
        <v>437.92599999999999</v>
      </c>
      <c r="H13" s="112"/>
      <c r="I13">
        <f>BRPL_EOD!AM13+BRPL_EOD!AN13</f>
        <v>329.93</v>
      </c>
      <c r="J13">
        <f>BYPL_EOD!AM13+BYPL_EOD!AN13</f>
        <v>38</v>
      </c>
      <c r="K13">
        <f>MES_EOD!AM13+MES_EOD!AN13</f>
        <v>0</v>
      </c>
      <c r="L13">
        <f>NDMC_EOD!AM13+NDMC_EOD!AN13</f>
        <v>0</v>
      </c>
      <c r="M13">
        <f>TPDDL_EOD!AM13+TPDDL_EOD!AN13</f>
        <v>70</v>
      </c>
      <c r="N13">
        <f t="shared" si="0"/>
        <v>437.93</v>
      </c>
      <c r="O13" s="112">
        <f t="shared" si="1"/>
        <v>-4.0000000000190994E-3</v>
      </c>
      <c r="P13">
        <v>329.92698645902311</v>
      </c>
      <c r="Q13">
        <v>37.999652912565935</v>
      </c>
      <c r="R13">
        <v>0</v>
      </c>
      <c r="S13">
        <v>0</v>
      </c>
      <c r="T13">
        <v>69.999360628410926</v>
      </c>
      <c r="U13" s="114">
        <f t="shared" si="2"/>
        <v>437.92599999999993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880</v>
      </c>
      <c r="C14">
        <f>BAWANA!G14</f>
        <v>0</v>
      </c>
      <c r="D14">
        <f>BAWANA!AP14</f>
        <v>437.92599999999999</v>
      </c>
      <c r="E14">
        <f>BAWANA!AQ14</f>
        <v>0</v>
      </c>
      <c r="F14">
        <f t="shared" si="4"/>
        <v>704</v>
      </c>
      <c r="G14">
        <f t="shared" si="5"/>
        <v>437.92599999999999</v>
      </c>
      <c r="H14" s="112"/>
      <c r="I14">
        <f>BRPL_EOD!AM14+BRPL_EOD!AN14</f>
        <v>329.93</v>
      </c>
      <c r="J14">
        <f>BYPL_EOD!AM14+BYPL_EOD!AN14</f>
        <v>38</v>
      </c>
      <c r="K14">
        <f>MES_EOD!AM14+MES_EOD!AN14</f>
        <v>0</v>
      </c>
      <c r="L14">
        <f>NDMC_EOD!AM14+NDMC_EOD!AN14</f>
        <v>0</v>
      </c>
      <c r="M14">
        <f>TPDDL_EOD!AM14+TPDDL_EOD!AN14</f>
        <v>70</v>
      </c>
      <c r="N14">
        <f t="shared" si="0"/>
        <v>437.93</v>
      </c>
      <c r="O14" s="112">
        <f t="shared" si="1"/>
        <v>-4.0000000000190994E-3</v>
      </c>
      <c r="P14">
        <v>329.92698645902311</v>
      </c>
      <c r="Q14">
        <v>37.999652912565935</v>
      </c>
      <c r="R14">
        <v>0</v>
      </c>
      <c r="S14">
        <v>0</v>
      </c>
      <c r="T14">
        <v>69.999360628410926</v>
      </c>
      <c r="U14" s="114">
        <f t="shared" si="2"/>
        <v>437.92599999999993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900</v>
      </c>
      <c r="C15">
        <f>BAWANA!G15</f>
        <v>0</v>
      </c>
      <c r="D15">
        <f>BAWANA!AP15</f>
        <v>420</v>
      </c>
      <c r="E15">
        <f>BAWANA!AQ15</f>
        <v>0</v>
      </c>
      <c r="F15">
        <f t="shared" si="4"/>
        <v>720</v>
      </c>
      <c r="G15">
        <f t="shared" si="5"/>
        <v>420</v>
      </c>
      <c r="H15" s="112"/>
      <c r="I15">
        <f>BRPL_EOD!AM15+BRPL_EOD!AN15</f>
        <v>333.04</v>
      </c>
      <c r="J15">
        <f>BYPL_EOD!AM15+BYPL_EOD!AN15</f>
        <v>38</v>
      </c>
      <c r="K15">
        <f>MES_EOD!AM15+MES_EOD!AN15</f>
        <v>0.19</v>
      </c>
      <c r="L15">
        <f>NDMC_EOD!AM15+NDMC_EOD!AN15</f>
        <v>0.74</v>
      </c>
      <c r="M15">
        <f>TPDDL_EOD!AM15+TPDDL_EOD!AN15</f>
        <v>46</v>
      </c>
      <c r="N15">
        <f t="shared" si="0"/>
        <v>417.97</v>
      </c>
      <c r="O15" s="112">
        <f t="shared" si="1"/>
        <v>2.0299999999999727</v>
      </c>
      <c r="P15">
        <v>333.04</v>
      </c>
      <c r="Q15">
        <v>38.749580627513836</v>
      </c>
      <c r="R15">
        <v>0.26480036083631864</v>
      </c>
      <c r="S15">
        <v>1.0398531514277269</v>
      </c>
      <c r="T15">
        <v>46.905765860222125</v>
      </c>
      <c r="U15" s="114">
        <f t="shared" si="2"/>
        <v>420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900</v>
      </c>
      <c r="C16">
        <f>BAWANA!G16</f>
        <v>0</v>
      </c>
      <c r="D16">
        <f>BAWANA!AP16</f>
        <v>420</v>
      </c>
      <c r="E16">
        <f>BAWANA!AQ16</f>
        <v>0</v>
      </c>
      <c r="F16">
        <f t="shared" si="4"/>
        <v>720</v>
      </c>
      <c r="G16">
        <f t="shared" si="5"/>
        <v>420</v>
      </c>
      <c r="H16" s="112"/>
      <c r="I16">
        <f>BRPL_EOD!AM16+BRPL_EOD!AN16</f>
        <v>333.04</v>
      </c>
      <c r="J16">
        <f>BYPL_EOD!AM16+BYPL_EOD!AN16</f>
        <v>38</v>
      </c>
      <c r="K16">
        <f>MES_EOD!AM16+MES_EOD!AN16</f>
        <v>0.19</v>
      </c>
      <c r="L16">
        <f>NDMC_EOD!AM16+NDMC_EOD!AN16</f>
        <v>0.74</v>
      </c>
      <c r="M16">
        <f>TPDDL_EOD!AM16+TPDDL_EOD!AN16</f>
        <v>46</v>
      </c>
      <c r="N16">
        <f t="shared" si="0"/>
        <v>417.97</v>
      </c>
      <c r="O16" s="112">
        <f t="shared" si="1"/>
        <v>2.0299999999999727</v>
      </c>
      <c r="P16">
        <v>333.04</v>
      </c>
      <c r="Q16">
        <v>38.749580627513836</v>
      </c>
      <c r="R16">
        <v>0.26480036083631864</v>
      </c>
      <c r="S16">
        <v>1.0398531514277269</v>
      </c>
      <c r="T16">
        <v>46.905765860222125</v>
      </c>
      <c r="U16" s="114">
        <f t="shared" si="2"/>
        <v>420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900</v>
      </c>
      <c r="C17">
        <f>BAWANA!G17</f>
        <v>0</v>
      </c>
      <c r="D17">
        <f>BAWANA!AP17</f>
        <v>420</v>
      </c>
      <c r="E17">
        <f>BAWANA!AQ17</f>
        <v>0</v>
      </c>
      <c r="F17">
        <f t="shared" si="4"/>
        <v>720</v>
      </c>
      <c r="G17">
        <f t="shared" si="5"/>
        <v>420</v>
      </c>
      <c r="H17" s="112"/>
      <c r="I17">
        <f>BRPL_EOD!AM17+BRPL_EOD!AN17</f>
        <v>333.04</v>
      </c>
      <c r="J17">
        <f>BYPL_EOD!AM17+BYPL_EOD!AN17</f>
        <v>38</v>
      </c>
      <c r="K17">
        <f>MES_EOD!AM17+MES_EOD!AN17</f>
        <v>0.19</v>
      </c>
      <c r="L17">
        <f>NDMC_EOD!AM17+NDMC_EOD!AN17</f>
        <v>0.74</v>
      </c>
      <c r="M17">
        <f>TPDDL_EOD!AM17+TPDDL_EOD!AN17</f>
        <v>46</v>
      </c>
      <c r="N17">
        <f t="shared" si="0"/>
        <v>417.97</v>
      </c>
      <c r="O17" s="112">
        <f t="shared" si="1"/>
        <v>2.0299999999999727</v>
      </c>
      <c r="P17">
        <v>333.04</v>
      </c>
      <c r="Q17">
        <v>38.749580627513836</v>
      </c>
      <c r="R17">
        <v>0.26480036083631864</v>
      </c>
      <c r="S17">
        <v>1.0398531514277269</v>
      </c>
      <c r="T17">
        <v>46.905765860222125</v>
      </c>
      <c r="U17" s="114">
        <f t="shared" si="2"/>
        <v>420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900</v>
      </c>
      <c r="C18">
        <f>BAWANA!G18</f>
        <v>0</v>
      </c>
      <c r="D18">
        <f>BAWANA!AP18</f>
        <v>420</v>
      </c>
      <c r="E18">
        <f>BAWANA!AQ18</f>
        <v>0</v>
      </c>
      <c r="F18">
        <f t="shared" si="4"/>
        <v>720</v>
      </c>
      <c r="G18">
        <f t="shared" si="5"/>
        <v>420</v>
      </c>
      <c r="H18" s="112"/>
      <c r="I18">
        <f>BRPL_EOD!AM18+BRPL_EOD!AN18</f>
        <v>333.04</v>
      </c>
      <c r="J18">
        <f>BYPL_EOD!AM18+BYPL_EOD!AN18</f>
        <v>38</v>
      </c>
      <c r="K18">
        <f>MES_EOD!AM18+MES_EOD!AN18</f>
        <v>0.19</v>
      </c>
      <c r="L18">
        <f>NDMC_EOD!AM18+NDMC_EOD!AN18</f>
        <v>0.74</v>
      </c>
      <c r="M18">
        <f>TPDDL_EOD!AM18+TPDDL_EOD!AN18</f>
        <v>46</v>
      </c>
      <c r="N18">
        <f t="shared" si="0"/>
        <v>417.97</v>
      </c>
      <c r="O18" s="112">
        <f t="shared" si="1"/>
        <v>2.0299999999999727</v>
      </c>
      <c r="P18">
        <v>333.04</v>
      </c>
      <c r="Q18">
        <v>38.749580627513836</v>
      </c>
      <c r="R18">
        <v>0.26480036083631864</v>
      </c>
      <c r="S18">
        <v>1.0398531514277269</v>
      </c>
      <c r="T18">
        <v>46.905765860222125</v>
      </c>
      <c r="U18" s="114">
        <f t="shared" si="2"/>
        <v>420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900</v>
      </c>
      <c r="C19">
        <f>BAWANA!G19</f>
        <v>0</v>
      </c>
      <c r="D19">
        <f>BAWANA!AP19</f>
        <v>420</v>
      </c>
      <c r="E19">
        <f>BAWANA!AQ19</f>
        <v>0</v>
      </c>
      <c r="F19">
        <f t="shared" si="4"/>
        <v>720</v>
      </c>
      <c r="G19">
        <f t="shared" si="5"/>
        <v>420</v>
      </c>
      <c r="H19" s="112"/>
      <c r="I19">
        <f>BRPL_EOD!AM19+BRPL_EOD!AN19</f>
        <v>333.04</v>
      </c>
      <c r="J19">
        <f>BYPL_EOD!AM19+BYPL_EOD!AN19</f>
        <v>38</v>
      </c>
      <c r="K19">
        <f>MES_EOD!AM19+MES_EOD!AN19</f>
        <v>0.19</v>
      </c>
      <c r="L19">
        <f>NDMC_EOD!AM19+NDMC_EOD!AN19</f>
        <v>0.74</v>
      </c>
      <c r="M19">
        <f>TPDDL_EOD!AM19+TPDDL_EOD!AN19</f>
        <v>46</v>
      </c>
      <c r="N19">
        <f t="shared" si="0"/>
        <v>417.97</v>
      </c>
      <c r="O19" s="112">
        <f t="shared" si="1"/>
        <v>2.0299999999999727</v>
      </c>
      <c r="P19">
        <v>333.04</v>
      </c>
      <c r="Q19">
        <v>38.749580627513836</v>
      </c>
      <c r="R19">
        <v>0.26480036083631864</v>
      </c>
      <c r="S19">
        <v>1.0398531514277269</v>
      </c>
      <c r="T19">
        <v>46.905765860222125</v>
      </c>
      <c r="U19" s="114">
        <f t="shared" si="2"/>
        <v>420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900</v>
      </c>
      <c r="C20">
        <f>BAWANA!G20</f>
        <v>0</v>
      </c>
      <c r="D20">
        <f>BAWANA!AP20</f>
        <v>420</v>
      </c>
      <c r="E20">
        <f>BAWANA!AQ20</f>
        <v>0</v>
      </c>
      <c r="F20">
        <f t="shared" si="4"/>
        <v>720</v>
      </c>
      <c r="G20">
        <f t="shared" si="5"/>
        <v>420</v>
      </c>
      <c r="H20" s="112"/>
      <c r="I20">
        <f>BRPL_EOD!AM20+BRPL_EOD!AN20</f>
        <v>333.04</v>
      </c>
      <c r="J20">
        <f>BYPL_EOD!AM20+BYPL_EOD!AN20</f>
        <v>38</v>
      </c>
      <c r="K20">
        <f>MES_EOD!AM20+MES_EOD!AN20</f>
        <v>0.19</v>
      </c>
      <c r="L20">
        <f>NDMC_EOD!AM20+NDMC_EOD!AN20</f>
        <v>0.74</v>
      </c>
      <c r="M20">
        <f>TPDDL_EOD!AM20+TPDDL_EOD!AN20</f>
        <v>46</v>
      </c>
      <c r="N20">
        <f t="shared" si="0"/>
        <v>417.97</v>
      </c>
      <c r="O20" s="112">
        <f t="shared" si="1"/>
        <v>2.0299999999999727</v>
      </c>
      <c r="P20">
        <v>333.04</v>
      </c>
      <c r="Q20">
        <v>38.749580627513836</v>
      </c>
      <c r="R20">
        <v>0.26480036083631864</v>
      </c>
      <c r="S20">
        <v>1.0398531514277269</v>
      </c>
      <c r="T20">
        <v>46.905765860222125</v>
      </c>
      <c r="U20" s="114">
        <f t="shared" si="2"/>
        <v>420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900</v>
      </c>
      <c r="C21">
        <f>BAWANA!G21</f>
        <v>0</v>
      </c>
      <c r="D21">
        <f>BAWANA!AP21</f>
        <v>420</v>
      </c>
      <c r="E21">
        <f>BAWANA!AQ21</f>
        <v>0</v>
      </c>
      <c r="F21">
        <f t="shared" si="4"/>
        <v>720</v>
      </c>
      <c r="G21">
        <f t="shared" si="5"/>
        <v>420</v>
      </c>
      <c r="H21" s="112"/>
      <c r="I21">
        <f>BRPL_EOD!AM21+BRPL_EOD!AN21</f>
        <v>333.04</v>
      </c>
      <c r="J21">
        <f>BYPL_EOD!AM21+BYPL_EOD!AN21</f>
        <v>38</v>
      </c>
      <c r="K21">
        <f>MES_EOD!AM21+MES_EOD!AN21</f>
        <v>0.19</v>
      </c>
      <c r="L21">
        <f>NDMC_EOD!AM21+NDMC_EOD!AN21</f>
        <v>0.74</v>
      </c>
      <c r="M21">
        <f>TPDDL_EOD!AM21+TPDDL_EOD!AN21</f>
        <v>46</v>
      </c>
      <c r="N21">
        <f t="shared" si="0"/>
        <v>417.97</v>
      </c>
      <c r="O21" s="112">
        <f t="shared" si="1"/>
        <v>2.0299999999999727</v>
      </c>
      <c r="P21">
        <v>333.04</v>
      </c>
      <c r="Q21">
        <v>38.749580627513836</v>
      </c>
      <c r="R21">
        <v>0.26480036083631864</v>
      </c>
      <c r="S21">
        <v>1.0398531514277269</v>
      </c>
      <c r="T21">
        <v>46.905765860222125</v>
      </c>
      <c r="U21" s="114">
        <f t="shared" si="2"/>
        <v>420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900</v>
      </c>
      <c r="C22">
        <f>BAWANA!G22</f>
        <v>0</v>
      </c>
      <c r="D22">
        <f>BAWANA!AP22</f>
        <v>420</v>
      </c>
      <c r="E22">
        <f>BAWANA!AQ22</f>
        <v>0</v>
      </c>
      <c r="F22">
        <f t="shared" si="4"/>
        <v>720</v>
      </c>
      <c r="G22">
        <f t="shared" si="5"/>
        <v>420</v>
      </c>
      <c r="H22" s="112"/>
      <c r="I22">
        <f>BRPL_EOD!AM22+BRPL_EOD!AN22</f>
        <v>333.04</v>
      </c>
      <c r="J22">
        <f>BYPL_EOD!AM22+BYPL_EOD!AN22</f>
        <v>38</v>
      </c>
      <c r="K22">
        <f>MES_EOD!AM22+MES_EOD!AN22</f>
        <v>0.19</v>
      </c>
      <c r="L22">
        <f>NDMC_EOD!AM22+NDMC_EOD!AN22</f>
        <v>0.74</v>
      </c>
      <c r="M22">
        <f>TPDDL_EOD!AM22+TPDDL_EOD!AN22</f>
        <v>46</v>
      </c>
      <c r="N22">
        <f t="shared" si="0"/>
        <v>417.97</v>
      </c>
      <c r="O22" s="112">
        <f t="shared" si="1"/>
        <v>2.0299999999999727</v>
      </c>
      <c r="P22">
        <v>333.04</v>
      </c>
      <c r="Q22">
        <v>38.749580627513836</v>
      </c>
      <c r="R22">
        <v>0.26480036083631864</v>
      </c>
      <c r="S22">
        <v>1.0398531514277269</v>
      </c>
      <c r="T22">
        <v>46.905765860222125</v>
      </c>
      <c r="U22" s="114">
        <f t="shared" si="2"/>
        <v>420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900</v>
      </c>
      <c r="C23">
        <f>BAWANA!G23</f>
        <v>0</v>
      </c>
      <c r="D23">
        <f>BAWANA!AP23</f>
        <v>420</v>
      </c>
      <c r="E23">
        <f>BAWANA!AQ23</f>
        <v>0</v>
      </c>
      <c r="F23">
        <f t="shared" si="4"/>
        <v>720</v>
      </c>
      <c r="G23">
        <f t="shared" si="5"/>
        <v>420</v>
      </c>
      <c r="H23" s="112"/>
      <c r="I23">
        <f>BRPL_EOD!AM23+BRPL_EOD!AN23</f>
        <v>333.04</v>
      </c>
      <c r="J23">
        <f>BYPL_EOD!AM23+BYPL_EOD!AN23</f>
        <v>38</v>
      </c>
      <c r="K23">
        <f>MES_EOD!AM23+MES_EOD!AN23</f>
        <v>0.19</v>
      </c>
      <c r="L23">
        <f>NDMC_EOD!AM23+NDMC_EOD!AN23</f>
        <v>0.74</v>
      </c>
      <c r="M23">
        <f>TPDDL_EOD!AM23+TPDDL_EOD!AN23</f>
        <v>46</v>
      </c>
      <c r="N23">
        <f t="shared" si="0"/>
        <v>417.97</v>
      </c>
      <c r="O23" s="112">
        <f t="shared" si="1"/>
        <v>2.0299999999999727</v>
      </c>
      <c r="P23">
        <v>333.04</v>
      </c>
      <c r="Q23">
        <v>38.749580627513836</v>
      </c>
      <c r="R23">
        <v>0.26480036083631864</v>
      </c>
      <c r="S23">
        <v>1.0398531514277269</v>
      </c>
      <c r="T23">
        <v>46.905765860222125</v>
      </c>
      <c r="U23" s="114">
        <f t="shared" si="2"/>
        <v>420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900</v>
      </c>
      <c r="C24">
        <f>BAWANA!G24</f>
        <v>0</v>
      </c>
      <c r="D24">
        <f>BAWANA!AP24</f>
        <v>420</v>
      </c>
      <c r="E24">
        <f>BAWANA!AQ24</f>
        <v>0</v>
      </c>
      <c r="F24">
        <f t="shared" si="4"/>
        <v>720</v>
      </c>
      <c r="G24">
        <f t="shared" si="5"/>
        <v>420</v>
      </c>
      <c r="H24" s="112"/>
      <c r="I24">
        <f>BRPL_EOD!AM24+BRPL_EOD!AN24</f>
        <v>333.04</v>
      </c>
      <c r="J24">
        <f>BYPL_EOD!AM24+BYPL_EOD!AN24</f>
        <v>38</v>
      </c>
      <c r="K24">
        <f>MES_EOD!AM24+MES_EOD!AN24</f>
        <v>0.19</v>
      </c>
      <c r="L24">
        <f>NDMC_EOD!AM24+NDMC_EOD!AN24</f>
        <v>0.74</v>
      </c>
      <c r="M24">
        <f>TPDDL_EOD!AM24+TPDDL_EOD!AN24</f>
        <v>46</v>
      </c>
      <c r="N24">
        <f t="shared" si="0"/>
        <v>417.97</v>
      </c>
      <c r="O24" s="112">
        <f t="shared" si="1"/>
        <v>2.0299999999999727</v>
      </c>
      <c r="P24">
        <v>333.04</v>
      </c>
      <c r="Q24">
        <v>38.749580627513836</v>
      </c>
      <c r="R24">
        <v>0.26480036083631864</v>
      </c>
      <c r="S24">
        <v>1.0398531514277269</v>
      </c>
      <c r="T24">
        <v>46.905765860222125</v>
      </c>
      <c r="U24" s="114">
        <f t="shared" si="2"/>
        <v>420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900</v>
      </c>
      <c r="C25">
        <f>BAWANA!G25</f>
        <v>0</v>
      </c>
      <c r="D25">
        <f>BAWANA!AP25</f>
        <v>420</v>
      </c>
      <c r="E25">
        <f>BAWANA!AQ25</f>
        <v>0</v>
      </c>
      <c r="F25">
        <f t="shared" si="4"/>
        <v>720</v>
      </c>
      <c r="G25">
        <f t="shared" si="5"/>
        <v>420</v>
      </c>
      <c r="H25" s="112"/>
      <c r="I25">
        <f>BRPL_EOD!AM25+BRPL_EOD!AN25</f>
        <v>333.04</v>
      </c>
      <c r="J25">
        <f>BYPL_EOD!AM25+BYPL_EOD!AN25</f>
        <v>38</v>
      </c>
      <c r="K25">
        <f>MES_EOD!AM25+MES_EOD!AN25</f>
        <v>0.19</v>
      </c>
      <c r="L25">
        <f>NDMC_EOD!AM25+NDMC_EOD!AN25</f>
        <v>0.74</v>
      </c>
      <c r="M25">
        <f>TPDDL_EOD!AM25+TPDDL_EOD!AN25</f>
        <v>46</v>
      </c>
      <c r="N25">
        <f t="shared" si="0"/>
        <v>417.97</v>
      </c>
      <c r="O25" s="112">
        <f t="shared" si="1"/>
        <v>2.0299999999999727</v>
      </c>
      <c r="P25">
        <v>333.04</v>
      </c>
      <c r="Q25">
        <v>38.749580627513836</v>
      </c>
      <c r="R25">
        <v>0.26480036083631864</v>
      </c>
      <c r="S25">
        <v>1.0398531514277269</v>
      </c>
      <c r="T25">
        <v>46.905765860222125</v>
      </c>
      <c r="U25" s="114">
        <f t="shared" si="2"/>
        <v>420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900</v>
      </c>
      <c r="C26">
        <f>BAWANA!G26</f>
        <v>0</v>
      </c>
      <c r="D26">
        <f>BAWANA!AP26</f>
        <v>420</v>
      </c>
      <c r="E26">
        <f>BAWANA!AQ26</f>
        <v>0</v>
      </c>
      <c r="F26">
        <f t="shared" si="4"/>
        <v>720</v>
      </c>
      <c r="G26">
        <f t="shared" si="5"/>
        <v>420</v>
      </c>
      <c r="H26" s="112"/>
      <c r="I26">
        <f>BRPL_EOD!AM26+BRPL_EOD!AN26</f>
        <v>333.04</v>
      </c>
      <c r="J26">
        <f>BYPL_EOD!AM26+BYPL_EOD!AN26</f>
        <v>38</v>
      </c>
      <c r="K26">
        <f>MES_EOD!AM26+MES_EOD!AN26</f>
        <v>0.19</v>
      </c>
      <c r="L26">
        <f>NDMC_EOD!AM26+NDMC_EOD!AN26</f>
        <v>0.74</v>
      </c>
      <c r="M26">
        <f>TPDDL_EOD!AM26+TPDDL_EOD!AN26</f>
        <v>46</v>
      </c>
      <c r="N26">
        <f t="shared" si="0"/>
        <v>417.97</v>
      </c>
      <c r="O26" s="112">
        <f t="shared" si="1"/>
        <v>2.0299999999999727</v>
      </c>
      <c r="P26">
        <v>333.04</v>
      </c>
      <c r="Q26">
        <v>38.749580627513836</v>
      </c>
      <c r="R26">
        <v>0.26480036083631864</v>
      </c>
      <c r="S26">
        <v>1.0398531514277269</v>
      </c>
      <c r="T26">
        <v>46.905765860222125</v>
      </c>
      <c r="U26" s="114">
        <f t="shared" si="2"/>
        <v>420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900</v>
      </c>
      <c r="C27">
        <f>BAWANA!G27</f>
        <v>0</v>
      </c>
      <c r="D27">
        <f>BAWANA!AP27</f>
        <v>420</v>
      </c>
      <c r="E27">
        <f>BAWANA!AQ27</f>
        <v>0</v>
      </c>
      <c r="F27">
        <f t="shared" si="4"/>
        <v>720</v>
      </c>
      <c r="G27">
        <f t="shared" si="5"/>
        <v>420</v>
      </c>
      <c r="H27" s="112"/>
      <c r="I27">
        <f>BRPL_EOD!AM27+BRPL_EOD!AN27</f>
        <v>333.04</v>
      </c>
      <c r="J27">
        <f>BYPL_EOD!AM27+BYPL_EOD!AN27</f>
        <v>38</v>
      </c>
      <c r="K27">
        <f>MES_EOD!AM27+MES_EOD!AN27</f>
        <v>0.19</v>
      </c>
      <c r="L27">
        <f>NDMC_EOD!AM27+NDMC_EOD!AN27</f>
        <v>0.74</v>
      </c>
      <c r="M27">
        <f>TPDDL_EOD!AM27+TPDDL_EOD!AN27</f>
        <v>46</v>
      </c>
      <c r="N27">
        <f t="shared" si="0"/>
        <v>417.97</v>
      </c>
      <c r="O27" s="112">
        <f t="shared" si="1"/>
        <v>2.0299999999999727</v>
      </c>
      <c r="P27">
        <v>333.04</v>
      </c>
      <c r="Q27">
        <v>38.749580627513836</v>
      </c>
      <c r="R27">
        <v>0.26480036083631864</v>
      </c>
      <c r="S27">
        <v>1.0398531514277269</v>
      </c>
      <c r="T27">
        <v>46.905765860222125</v>
      </c>
      <c r="U27" s="114">
        <f t="shared" si="2"/>
        <v>420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900</v>
      </c>
      <c r="C28">
        <f>BAWANA!G28</f>
        <v>0</v>
      </c>
      <c r="D28">
        <f>BAWANA!AP28</f>
        <v>420</v>
      </c>
      <c r="E28">
        <f>BAWANA!AQ28</f>
        <v>0</v>
      </c>
      <c r="F28">
        <f t="shared" si="4"/>
        <v>720</v>
      </c>
      <c r="G28">
        <f t="shared" si="5"/>
        <v>420</v>
      </c>
      <c r="H28" s="112"/>
      <c r="I28">
        <f>BRPL_EOD!AM28+BRPL_EOD!AN28</f>
        <v>333.04</v>
      </c>
      <c r="J28">
        <f>BYPL_EOD!AM28+BYPL_EOD!AN28</f>
        <v>38</v>
      </c>
      <c r="K28">
        <f>MES_EOD!AM28+MES_EOD!AN28</f>
        <v>0.19</v>
      </c>
      <c r="L28">
        <f>NDMC_EOD!AM28+NDMC_EOD!AN28</f>
        <v>0.74</v>
      </c>
      <c r="M28">
        <f>TPDDL_EOD!AM28+TPDDL_EOD!AN28</f>
        <v>46</v>
      </c>
      <c r="N28">
        <f t="shared" si="0"/>
        <v>417.97</v>
      </c>
      <c r="O28" s="112">
        <f t="shared" si="1"/>
        <v>2.0299999999999727</v>
      </c>
      <c r="P28">
        <v>333.04</v>
      </c>
      <c r="Q28">
        <v>38.749580627513836</v>
      </c>
      <c r="R28">
        <v>0.26480036083631864</v>
      </c>
      <c r="S28">
        <v>1.0398531514277269</v>
      </c>
      <c r="T28">
        <v>46.905765860222125</v>
      </c>
      <c r="U28" s="114">
        <f t="shared" si="2"/>
        <v>420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900</v>
      </c>
      <c r="C29">
        <f>BAWANA!G29</f>
        <v>0</v>
      </c>
      <c r="D29">
        <f>BAWANA!AP29</f>
        <v>420</v>
      </c>
      <c r="E29">
        <f>BAWANA!AQ29</f>
        <v>0</v>
      </c>
      <c r="F29">
        <f t="shared" si="4"/>
        <v>720</v>
      </c>
      <c r="G29">
        <f t="shared" si="5"/>
        <v>420</v>
      </c>
      <c r="H29" s="112"/>
      <c r="I29">
        <f>BRPL_EOD!AM29+BRPL_EOD!AN29</f>
        <v>333.04</v>
      </c>
      <c r="J29">
        <f>BYPL_EOD!AM29+BYPL_EOD!AN29</f>
        <v>38</v>
      </c>
      <c r="K29">
        <f>MES_EOD!AM29+MES_EOD!AN29</f>
        <v>0.19</v>
      </c>
      <c r="L29">
        <f>NDMC_EOD!AM29+NDMC_EOD!AN29</f>
        <v>0.74</v>
      </c>
      <c r="M29">
        <f>TPDDL_EOD!AM29+TPDDL_EOD!AN29</f>
        <v>46</v>
      </c>
      <c r="N29">
        <f t="shared" si="0"/>
        <v>417.97</v>
      </c>
      <c r="O29" s="112">
        <f t="shared" si="1"/>
        <v>2.0299999999999727</v>
      </c>
      <c r="P29">
        <v>333.04</v>
      </c>
      <c r="Q29">
        <v>38.749580627513836</v>
      </c>
      <c r="R29">
        <v>0.26480036083631864</v>
      </c>
      <c r="S29">
        <v>1.0398531514277269</v>
      </c>
      <c r="T29">
        <v>46.905765860222125</v>
      </c>
      <c r="U29" s="114">
        <f t="shared" si="2"/>
        <v>420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900</v>
      </c>
      <c r="C30">
        <f>BAWANA!G30</f>
        <v>0</v>
      </c>
      <c r="D30">
        <f>BAWANA!AP30</f>
        <v>420</v>
      </c>
      <c r="E30">
        <f>BAWANA!AQ30</f>
        <v>0</v>
      </c>
      <c r="F30">
        <f t="shared" si="4"/>
        <v>720</v>
      </c>
      <c r="G30">
        <f t="shared" si="5"/>
        <v>420</v>
      </c>
      <c r="H30" s="112"/>
      <c r="I30">
        <f>BRPL_EOD!AM30+BRPL_EOD!AN30</f>
        <v>333.04</v>
      </c>
      <c r="J30">
        <f>BYPL_EOD!AM30+BYPL_EOD!AN30</f>
        <v>38</v>
      </c>
      <c r="K30">
        <f>MES_EOD!AM30+MES_EOD!AN30</f>
        <v>0.19</v>
      </c>
      <c r="L30">
        <f>NDMC_EOD!AM30+NDMC_EOD!AN30</f>
        <v>0.74</v>
      </c>
      <c r="M30">
        <f>TPDDL_EOD!AM30+TPDDL_EOD!AN30</f>
        <v>46</v>
      </c>
      <c r="N30">
        <f t="shared" si="0"/>
        <v>417.97</v>
      </c>
      <c r="O30" s="112">
        <f t="shared" si="1"/>
        <v>2.0299999999999727</v>
      </c>
      <c r="P30">
        <v>333.04</v>
      </c>
      <c r="Q30">
        <v>38.749580627513836</v>
      </c>
      <c r="R30">
        <v>0.26480036083631864</v>
      </c>
      <c r="S30">
        <v>1.0398531514277269</v>
      </c>
      <c r="T30">
        <v>46.905765860222125</v>
      </c>
      <c r="U30" s="114">
        <f t="shared" si="2"/>
        <v>420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900</v>
      </c>
      <c r="C31">
        <f>BAWANA!G31</f>
        <v>0</v>
      </c>
      <c r="D31">
        <f>BAWANA!AP31</f>
        <v>420</v>
      </c>
      <c r="E31">
        <f>BAWANA!AQ31</f>
        <v>0</v>
      </c>
      <c r="F31">
        <f t="shared" si="4"/>
        <v>720</v>
      </c>
      <c r="G31">
        <f t="shared" si="5"/>
        <v>420</v>
      </c>
      <c r="H31" s="112"/>
      <c r="I31">
        <f>BRPL_EOD!AM31+BRPL_EOD!AN31</f>
        <v>333.04</v>
      </c>
      <c r="J31">
        <f>BYPL_EOD!AM31+BYPL_EOD!AN31</f>
        <v>38</v>
      </c>
      <c r="K31">
        <f>MES_EOD!AM31+MES_EOD!AN31</f>
        <v>0.19</v>
      </c>
      <c r="L31">
        <f>NDMC_EOD!AM31+NDMC_EOD!AN31</f>
        <v>0.74</v>
      </c>
      <c r="M31">
        <f>TPDDL_EOD!AM31+TPDDL_EOD!AN31</f>
        <v>46</v>
      </c>
      <c r="N31">
        <f t="shared" si="0"/>
        <v>417.97</v>
      </c>
      <c r="O31" s="112">
        <f t="shared" si="1"/>
        <v>2.0299999999999727</v>
      </c>
      <c r="P31">
        <v>333.04</v>
      </c>
      <c r="Q31">
        <v>38.749580627513836</v>
      </c>
      <c r="R31">
        <v>0.26480036083631864</v>
      </c>
      <c r="S31">
        <v>1.0398531514277269</v>
      </c>
      <c r="T31">
        <v>46.905765860222125</v>
      </c>
      <c r="U31" s="114">
        <f t="shared" si="2"/>
        <v>420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900</v>
      </c>
      <c r="C32">
        <f>BAWANA!G32</f>
        <v>0</v>
      </c>
      <c r="D32">
        <f>BAWANA!AP32</f>
        <v>420</v>
      </c>
      <c r="E32">
        <f>BAWANA!AQ32</f>
        <v>0</v>
      </c>
      <c r="F32">
        <f t="shared" si="4"/>
        <v>720</v>
      </c>
      <c r="G32">
        <f t="shared" si="5"/>
        <v>420</v>
      </c>
      <c r="H32" s="112"/>
      <c r="I32">
        <f>BRPL_EOD!AM32+BRPL_EOD!AN32</f>
        <v>333.04</v>
      </c>
      <c r="J32">
        <f>BYPL_EOD!AM32+BYPL_EOD!AN32</f>
        <v>38</v>
      </c>
      <c r="K32">
        <f>MES_EOD!AM32+MES_EOD!AN32</f>
        <v>0.19</v>
      </c>
      <c r="L32">
        <f>NDMC_EOD!AM32+NDMC_EOD!AN32</f>
        <v>0.74</v>
      </c>
      <c r="M32">
        <f>TPDDL_EOD!AM32+TPDDL_EOD!AN32</f>
        <v>46</v>
      </c>
      <c r="N32">
        <f t="shared" si="0"/>
        <v>417.97</v>
      </c>
      <c r="O32" s="112">
        <f t="shared" si="1"/>
        <v>2.0299999999999727</v>
      </c>
      <c r="P32">
        <v>333.04</v>
      </c>
      <c r="Q32">
        <v>38.749580627513836</v>
      </c>
      <c r="R32">
        <v>0.26480036083631864</v>
      </c>
      <c r="S32">
        <v>1.0398531514277269</v>
      </c>
      <c r="T32">
        <v>46.905765860222125</v>
      </c>
      <c r="U32" s="114">
        <f t="shared" si="2"/>
        <v>420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900</v>
      </c>
      <c r="C33">
        <f>BAWANA!G33</f>
        <v>0</v>
      </c>
      <c r="D33">
        <f>BAWANA!AP33</f>
        <v>420</v>
      </c>
      <c r="E33">
        <f>BAWANA!AQ33</f>
        <v>0</v>
      </c>
      <c r="F33">
        <f t="shared" si="4"/>
        <v>720</v>
      </c>
      <c r="G33">
        <f t="shared" si="5"/>
        <v>420</v>
      </c>
      <c r="H33" s="112"/>
      <c r="I33">
        <f>BRPL_EOD!AM33+BRPL_EOD!AN33</f>
        <v>333.04</v>
      </c>
      <c r="J33">
        <f>BYPL_EOD!AM33+BYPL_EOD!AN33</f>
        <v>38</v>
      </c>
      <c r="K33">
        <f>MES_EOD!AM33+MES_EOD!AN33</f>
        <v>0.19</v>
      </c>
      <c r="L33">
        <f>NDMC_EOD!AM33+NDMC_EOD!AN33</f>
        <v>0.74</v>
      </c>
      <c r="M33">
        <f>TPDDL_EOD!AM33+TPDDL_EOD!AN33</f>
        <v>46</v>
      </c>
      <c r="N33">
        <f t="shared" si="0"/>
        <v>417.97</v>
      </c>
      <c r="O33" s="112">
        <f t="shared" si="1"/>
        <v>2.0299999999999727</v>
      </c>
      <c r="P33">
        <v>333.04</v>
      </c>
      <c r="Q33">
        <v>38.749580627513836</v>
      </c>
      <c r="R33">
        <v>0.26480036083631864</v>
      </c>
      <c r="S33">
        <v>1.0398531514277269</v>
      </c>
      <c r="T33">
        <v>46.905765860222125</v>
      </c>
      <c r="U33" s="114">
        <f t="shared" si="2"/>
        <v>420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900</v>
      </c>
      <c r="C34">
        <f>BAWANA!G34</f>
        <v>0</v>
      </c>
      <c r="D34">
        <f>BAWANA!AP34</f>
        <v>420</v>
      </c>
      <c r="E34">
        <f>BAWANA!AQ34</f>
        <v>0</v>
      </c>
      <c r="F34">
        <f t="shared" si="4"/>
        <v>720</v>
      </c>
      <c r="G34">
        <f t="shared" si="5"/>
        <v>420</v>
      </c>
      <c r="H34" s="112"/>
      <c r="I34">
        <f>BRPL_EOD!AM34+BRPL_EOD!AN34</f>
        <v>333.04</v>
      </c>
      <c r="J34">
        <f>BYPL_EOD!AM34+BYPL_EOD!AN34</f>
        <v>38</v>
      </c>
      <c r="K34">
        <f>MES_EOD!AM34+MES_EOD!AN34</f>
        <v>0.19</v>
      </c>
      <c r="L34">
        <f>NDMC_EOD!AM34+NDMC_EOD!AN34</f>
        <v>0.74</v>
      </c>
      <c r="M34">
        <f>TPDDL_EOD!AM34+TPDDL_EOD!AN34</f>
        <v>46</v>
      </c>
      <c r="N34">
        <f t="shared" si="0"/>
        <v>417.97</v>
      </c>
      <c r="O34" s="112">
        <f t="shared" si="1"/>
        <v>2.0299999999999727</v>
      </c>
      <c r="P34">
        <v>333.04</v>
      </c>
      <c r="Q34">
        <v>38.749580627513836</v>
      </c>
      <c r="R34">
        <v>0.26480036083631864</v>
      </c>
      <c r="S34">
        <v>1.0398531514277269</v>
      </c>
      <c r="T34">
        <v>46.905765860222125</v>
      </c>
      <c r="U34" s="114">
        <f t="shared" si="2"/>
        <v>420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900</v>
      </c>
      <c r="C35">
        <f>BAWANA!G35</f>
        <v>0</v>
      </c>
      <c r="D35">
        <f>BAWANA!AP35</f>
        <v>420</v>
      </c>
      <c r="E35">
        <f>BAWANA!AQ35</f>
        <v>0</v>
      </c>
      <c r="F35">
        <f t="shared" si="4"/>
        <v>720</v>
      </c>
      <c r="G35">
        <f t="shared" si="5"/>
        <v>420</v>
      </c>
      <c r="H35" s="112"/>
      <c r="I35">
        <f>BRPL_EOD!AM35+BRPL_EOD!AN35</f>
        <v>333.04</v>
      </c>
      <c r="J35">
        <f>BYPL_EOD!AM35+BYPL_EOD!AN35</f>
        <v>38</v>
      </c>
      <c r="K35">
        <f>MES_EOD!AM35+MES_EOD!AN35</f>
        <v>0.19</v>
      </c>
      <c r="L35">
        <f>NDMC_EOD!AM35+NDMC_EOD!AN35</f>
        <v>0.74</v>
      </c>
      <c r="M35">
        <f>TPDDL_EOD!AM35+TPDDL_EOD!AN35</f>
        <v>46</v>
      </c>
      <c r="N35">
        <f t="shared" si="0"/>
        <v>417.97</v>
      </c>
      <c r="O35" s="112">
        <f t="shared" si="1"/>
        <v>2.0299999999999727</v>
      </c>
      <c r="P35">
        <v>333.04</v>
      </c>
      <c r="Q35">
        <v>38.749580627513836</v>
      </c>
      <c r="R35">
        <v>0.26480036083631864</v>
      </c>
      <c r="S35">
        <v>1.0398531514277269</v>
      </c>
      <c r="T35">
        <v>46.905765860222125</v>
      </c>
      <c r="U35" s="114">
        <f t="shared" si="2"/>
        <v>420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900</v>
      </c>
      <c r="C36">
        <f>BAWANA!G36</f>
        <v>0</v>
      </c>
      <c r="D36">
        <f>BAWANA!AP36</f>
        <v>420</v>
      </c>
      <c r="E36">
        <f>BAWANA!AQ36</f>
        <v>0</v>
      </c>
      <c r="F36">
        <f t="shared" si="4"/>
        <v>720</v>
      </c>
      <c r="G36">
        <f t="shared" si="5"/>
        <v>420</v>
      </c>
      <c r="H36" s="112"/>
      <c r="I36">
        <f>BRPL_EOD!AM36+BRPL_EOD!AN36</f>
        <v>333.04</v>
      </c>
      <c r="J36">
        <f>BYPL_EOD!AM36+BYPL_EOD!AN36</f>
        <v>38</v>
      </c>
      <c r="K36">
        <f>MES_EOD!AM36+MES_EOD!AN36</f>
        <v>0.19</v>
      </c>
      <c r="L36">
        <f>NDMC_EOD!AM36+NDMC_EOD!AN36</f>
        <v>0.74</v>
      </c>
      <c r="M36">
        <f>TPDDL_EOD!AM36+TPDDL_EOD!AN36</f>
        <v>46</v>
      </c>
      <c r="N36">
        <f t="shared" si="0"/>
        <v>417.97</v>
      </c>
      <c r="O36" s="112">
        <f t="shared" si="1"/>
        <v>2.0299999999999727</v>
      </c>
      <c r="P36">
        <v>333.04</v>
      </c>
      <c r="Q36">
        <v>38.749580627513836</v>
      </c>
      <c r="R36">
        <v>0.26480036083631864</v>
      </c>
      <c r="S36">
        <v>1.0398531514277269</v>
      </c>
      <c r="T36">
        <v>46.905765860222125</v>
      </c>
      <c r="U36" s="114">
        <f t="shared" si="2"/>
        <v>420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900</v>
      </c>
      <c r="C37">
        <f>BAWANA!G37</f>
        <v>0</v>
      </c>
      <c r="D37">
        <f>BAWANA!AP37</f>
        <v>420</v>
      </c>
      <c r="E37">
        <f>BAWANA!AQ37</f>
        <v>0</v>
      </c>
      <c r="F37">
        <f t="shared" si="4"/>
        <v>720</v>
      </c>
      <c r="G37">
        <f t="shared" si="5"/>
        <v>420</v>
      </c>
      <c r="H37" s="112"/>
      <c r="I37">
        <f>BRPL_EOD!AM37+BRPL_EOD!AN37</f>
        <v>333.04</v>
      </c>
      <c r="J37">
        <f>BYPL_EOD!AM37+BYPL_EOD!AN37</f>
        <v>38</v>
      </c>
      <c r="K37">
        <f>MES_EOD!AM37+MES_EOD!AN37</f>
        <v>0.19</v>
      </c>
      <c r="L37">
        <f>NDMC_EOD!AM37+NDMC_EOD!AN37</f>
        <v>0.74</v>
      </c>
      <c r="M37">
        <f>TPDDL_EOD!AM37+TPDDL_EOD!AN37</f>
        <v>46</v>
      </c>
      <c r="N37">
        <f t="shared" si="0"/>
        <v>417.97</v>
      </c>
      <c r="O37" s="112">
        <f t="shared" si="1"/>
        <v>2.0299999999999727</v>
      </c>
      <c r="P37">
        <v>333.04</v>
      </c>
      <c r="Q37">
        <v>38.749580627513836</v>
      </c>
      <c r="R37">
        <v>0.26480036083631864</v>
      </c>
      <c r="S37">
        <v>1.0398531514277269</v>
      </c>
      <c r="T37">
        <v>46.905765860222125</v>
      </c>
      <c r="U37" s="114">
        <f t="shared" si="2"/>
        <v>420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900</v>
      </c>
      <c r="C38">
        <f>BAWANA!G38</f>
        <v>0</v>
      </c>
      <c r="D38">
        <f>BAWANA!AP38</f>
        <v>420</v>
      </c>
      <c r="E38">
        <f>BAWANA!AQ38</f>
        <v>0</v>
      </c>
      <c r="F38">
        <f t="shared" si="4"/>
        <v>720</v>
      </c>
      <c r="G38">
        <f t="shared" si="5"/>
        <v>420</v>
      </c>
      <c r="H38" s="112"/>
      <c r="I38">
        <f>BRPL_EOD!AM38+BRPL_EOD!AN38</f>
        <v>336</v>
      </c>
      <c r="J38">
        <f>BYPL_EOD!AM38+BYPL_EOD!AN38</f>
        <v>38</v>
      </c>
      <c r="K38">
        <f>MES_EOD!AM38+MES_EOD!AN38</f>
        <v>0</v>
      </c>
      <c r="L38">
        <f>NDMC_EOD!AM38+NDMC_EOD!AN38</f>
        <v>0</v>
      </c>
      <c r="M38">
        <f>TPDDL_EOD!AM38+TPDDL_EOD!AN38</f>
        <v>46</v>
      </c>
      <c r="N38">
        <f t="shared" si="0"/>
        <v>420</v>
      </c>
      <c r="O38" s="112">
        <f t="shared" si="1"/>
        <v>0</v>
      </c>
      <c r="P38">
        <v>336</v>
      </c>
      <c r="Q38">
        <v>38</v>
      </c>
      <c r="R38">
        <v>0</v>
      </c>
      <c r="S38">
        <v>0</v>
      </c>
      <c r="T38">
        <v>46</v>
      </c>
      <c r="U38" s="114">
        <f t="shared" si="2"/>
        <v>420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423.92599999999999</v>
      </c>
      <c r="E39">
        <f>BAWANA!AQ39</f>
        <v>0</v>
      </c>
      <c r="F39">
        <f t="shared" si="4"/>
        <v>704</v>
      </c>
      <c r="G39">
        <f t="shared" si="5"/>
        <v>423.92599999999999</v>
      </c>
      <c r="H39" s="112"/>
      <c r="I39">
        <f>BRPL_EOD!AM39+BRPL_EOD!AN39</f>
        <v>339.93</v>
      </c>
      <c r="J39">
        <f>BYPL_EOD!AM39+BYPL_EOD!AN39</f>
        <v>38</v>
      </c>
      <c r="K39">
        <f>MES_EOD!AM39+MES_EOD!AN39</f>
        <v>0</v>
      </c>
      <c r="L39">
        <f>NDMC_EOD!AM39+NDMC_EOD!AN39</f>
        <v>0</v>
      </c>
      <c r="M39">
        <f>TPDDL_EOD!AM39+TPDDL_EOD!AN39</f>
        <v>46</v>
      </c>
      <c r="N39">
        <f t="shared" si="0"/>
        <v>423.93</v>
      </c>
      <c r="O39" s="112">
        <f t="shared" si="1"/>
        <v>-4.0000000000190994E-3</v>
      </c>
      <c r="P39">
        <v>339.92679258368128</v>
      </c>
      <c r="Q39">
        <v>37.999641450239423</v>
      </c>
      <c r="R39">
        <v>0</v>
      </c>
      <c r="S39">
        <v>0</v>
      </c>
      <c r="T39">
        <v>45.999565966079302</v>
      </c>
      <c r="U39" s="114">
        <f t="shared" si="2"/>
        <v>423.92600000000004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423.92599999999999</v>
      </c>
      <c r="E40">
        <f>BAWANA!AQ40</f>
        <v>0</v>
      </c>
      <c r="F40">
        <f t="shared" si="4"/>
        <v>704</v>
      </c>
      <c r="G40">
        <f t="shared" si="5"/>
        <v>423.92599999999999</v>
      </c>
      <c r="H40" s="112"/>
      <c r="I40">
        <f>BRPL_EOD!AM40+BRPL_EOD!AN40</f>
        <v>339.93</v>
      </c>
      <c r="J40">
        <f>BYPL_EOD!AM40+BYPL_EOD!AN40</f>
        <v>38</v>
      </c>
      <c r="K40">
        <f>MES_EOD!AM40+MES_EOD!AN40</f>
        <v>0</v>
      </c>
      <c r="L40">
        <f>NDMC_EOD!AM40+NDMC_EOD!AN40</f>
        <v>0</v>
      </c>
      <c r="M40">
        <f>TPDDL_EOD!AM40+TPDDL_EOD!AN40</f>
        <v>46</v>
      </c>
      <c r="N40">
        <f t="shared" si="0"/>
        <v>423.93</v>
      </c>
      <c r="O40" s="112">
        <f t="shared" si="1"/>
        <v>-4.0000000000190994E-3</v>
      </c>
      <c r="P40">
        <v>339.92679258368128</v>
      </c>
      <c r="Q40">
        <v>37.999641450239423</v>
      </c>
      <c r="R40">
        <v>0</v>
      </c>
      <c r="S40">
        <v>0</v>
      </c>
      <c r="T40">
        <v>45.999565966079302</v>
      </c>
      <c r="U40" s="114">
        <f t="shared" si="2"/>
        <v>423.92600000000004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423.92599999999999</v>
      </c>
      <c r="E41">
        <f>BAWANA!AQ41</f>
        <v>0</v>
      </c>
      <c r="F41">
        <f t="shared" si="4"/>
        <v>704</v>
      </c>
      <c r="G41">
        <f t="shared" si="5"/>
        <v>423.92599999999999</v>
      </c>
      <c r="H41" s="112"/>
      <c r="I41">
        <f>BRPL_EOD!AM41+BRPL_EOD!AN41</f>
        <v>339.93</v>
      </c>
      <c r="J41">
        <f>BYPL_EOD!AM41+BYPL_EOD!AN41</f>
        <v>38</v>
      </c>
      <c r="K41">
        <f>MES_EOD!AM41+MES_EOD!AN41</f>
        <v>0</v>
      </c>
      <c r="L41">
        <f>NDMC_EOD!AM41+NDMC_EOD!AN41</f>
        <v>0</v>
      </c>
      <c r="M41">
        <f>TPDDL_EOD!AM41+TPDDL_EOD!AN41</f>
        <v>46</v>
      </c>
      <c r="N41">
        <f t="shared" si="0"/>
        <v>423.93</v>
      </c>
      <c r="O41" s="112">
        <f t="shared" si="1"/>
        <v>-4.0000000000190994E-3</v>
      </c>
      <c r="P41">
        <v>339.92679258368128</v>
      </c>
      <c r="Q41">
        <v>37.999641450239423</v>
      </c>
      <c r="R41">
        <v>0</v>
      </c>
      <c r="S41">
        <v>0</v>
      </c>
      <c r="T41">
        <v>45.999565966079302</v>
      </c>
      <c r="U41" s="114">
        <f t="shared" si="2"/>
        <v>423.92600000000004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423.92599999999999</v>
      </c>
      <c r="E42">
        <f>BAWANA!AQ42</f>
        <v>0</v>
      </c>
      <c r="F42">
        <f t="shared" si="4"/>
        <v>704</v>
      </c>
      <c r="G42">
        <f t="shared" si="5"/>
        <v>423.92599999999999</v>
      </c>
      <c r="H42" s="112"/>
      <c r="I42">
        <f>BRPL_EOD!AM42+BRPL_EOD!AN42</f>
        <v>339.93</v>
      </c>
      <c r="J42">
        <f>BYPL_EOD!AM42+BYPL_EOD!AN42</f>
        <v>38</v>
      </c>
      <c r="K42">
        <f>MES_EOD!AM42+MES_EOD!AN42</f>
        <v>0</v>
      </c>
      <c r="L42">
        <f>NDMC_EOD!AM42+NDMC_EOD!AN42</f>
        <v>0</v>
      </c>
      <c r="M42">
        <f>TPDDL_EOD!AM42+TPDDL_EOD!AN42</f>
        <v>46</v>
      </c>
      <c r="N42">
        <f t="shared" si="0"/>
        <v>423.93</v>
      </c>
      <c r="O42" s="112">
        <f t="shared" si="1"/>
        <v>-4.0000000000190994E-3</v>
      </c>
      <c r="P42">
        <v>339.92679258368128</v>
      </c>
      <c r="Q42">
        <v>37.999641450239423</v>
      </c>
      <c r="R42">
        <v>0</v>
      </c>
      <c r="S42">
        <v>0</v>
      </c>
      <c r="T42">
        <v>45.999565966079302</v>
      </c>
      <c r="U42" s="114">
        <f t="shared" si="2"/>
        <v>423.92600000000004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423.92599999999999</v>
      </c>
      <c r="E43">
        <f>BAWANA!AQ43</f>
        <v>0</v>
      </c>
      <c r="F43">
        <f t="shared" si="4"/>
        <v>704</v>
      </c>
      <c r="G43">
        <f t="shared" si="5"/>
        <v>423.92599999999999</v>
      </c>
      <c r="H43" s="112"/>
      <c r="I43">
        <f>BRPL_EOD!AM43+BRPL_EOD!AN43</f>
        <v>339.93</v>
      </c>
      <c r="J43">
        <f>BYPL_EOD!AM43+BYPL_EOD!AN43</f>
        <v>38</v>
      </c>
      <c r="K43">
        <f>MES_EOD!AM43+MES_EOD!AN43</f>
        <v>0</v>
      </c>
      <c r="L43">
        <f>NDMC_EOD!AM43+NDMC_EOD!AN43</f>
        <v>0</v>
      </c>
      <c r="M43">
        <f>TPDDL_EOD!AM43+TPDDL_EOD!AN43</f>
        <v>46</v>
      </c>
      <c r="N43">
        <f t="shared" si="0"/>
        <v>423.93</v>
      </c>
      <c r="O43" s="112">
        <f t="shared" si="1"/>
        <v>-4.0000000000190994E-3</v>
      </c>
      <c r="P43">
        <v>339.92679258368128</v>
      </c>
      <c r="Q43">
        <v>37.999641450239423</v>
      </c>
      <c r="R43">
        <v>0</v>
      </c>
      <c r="S43">
        <v>0</v>
      </c>
      <c r="T43">
        <v>45.999565966079302</v>
      </c>
      <c r="U43" s="114">
        <f t="shared" si="2"/>
        <v>423.92600000000004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423.92599999999999</v>
      </c>
      <c r="E44">
        <f>BAWANA!AQ44</f>
        <v>0</v>
      </c>
      <c r="F44">
        <f t="shared" si="4"/>
        <v>704</v>
      </c>
      <c r="G44">
        <f t="shared" si="5"/>
        <v>423.92599999999999</v>
      </c>
      <c r="H44" s="112"/>
      <c r="I44">
        <f>BRPL_EOD!AM44+BRPL_EOD!AN44</f>
        <v>339.93</v>
      </c>
      <c r="J44">
        <f>BYPL_EOD!AM44+BYPL_EOD!AN44</f>
        <v>38</v>
      </c>
      <c r="K44">
        <f>MES_EOD!AM44+MES_EOD!AN44</f>
        <v>0</v>
      </c>
      <c r="L44">
        <f>NDMC_EOD!AM44+NDMC_EOD!AN44</f>
        <v>0</v>
      </c>
      <c r="M44">
        <f>TPDDL_EOD!AM44+TPDDL_EOD!AN44</f>
        <v>46</v>
      </c>
      <c r="N44">
        <f t="shared" si="0"/>
        <v>423.93</v>
      </c>
      <c r="O44" s="112">
        <f t="shared" si="1"/>
        <v>-4.0000000000190994E-3</v>
      </c>
      <c r="P44">
        <v>339.92679258368128</v>
      </c>
      <c r="Q44">
        <v>37.999641450239423</v>
      </c>
      <c r="R44">
        <v>0</v>
      </c>
      <c r="S44">
        <v>0</v>
      </c>
      <c r="T44">
        <v>45.999565966079302</v>
      </c>
      <c r="U44" s="114">
        <f t="shared" si="2"/>
        <v>423.92600000000004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423.92599999999999</v>
      </c>
      <c r="E45">
        <f>BAWANA!AQ45</f>
        <v>0</v>
      </c>
      <c r="F45">
        <f t="shared" si="4"/>
        <v>704</v>
      </c>
      <c r="G45">
        <f t="shared" si="5"/>
        <v>423.92599999999999</v>
      </c>
      <c r="H45" s="112"/>
      <c r="I45">
        <f>BRPL_EOD!AM45+BRPL_EOD!AN45</f>
        <v>339.93</v>
      </c>
      <c r="J45">
        <f>BYPL_EOD!AM45+BYPL_EOD!AN45</f>
        <v>38</v>
      </c>
      <c r="K45">
        <f>MES_EOD!AM45+MES_EOD!AN45</f>
        <v>0</v>
      </c>
      <c r="L45">
        <f>NDMC_EOD!AM45+NDMC_EOD!AN45</f>
        <v>0</v>
      </c>
      <c r="M45">
        <f>TPDDL_EOD!AM45+TPDDL_EOD!AN45</f>
        <v>46</v>
      </c>
      <c r="N45">
        <f t="shared" si="0"/>
        <v>423.93</v>
      </c>
      <c r="O45" s="112">
        <f t="shared" si="1"/>
        <v>-4.0000000000190994E-3</v>
      </c>
      <c r="P45">
        <v>339.92679258368128</v>
      </c>
      <c r="Q45">
        <v>37.999641450239423</v>
      </c>
      <c r="R45">
        <v>0</v>
      </c>
      <c r="S45">
        <v>0</v>
      </c>
      <c r="T45">
        <v>45.999565966079302</v>
      </c>
      <c r="U45" s="114">
        <f t="shared" si="2"/>
        <v>423.92600000000004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423.92599999999999</v>
      </c>
      <c r="E46">
        <f>BAWANA!AQ46</f>
        <v>0</v>
      </c>
      <c r="F46">
        <f t="shared" si="4"/>
        <v>704</v>
      </c>
      <c r="G46">
        <f t="shared" si="5"/>
        <v>423.92599999999999</v>
      </c>
      <c r="H46" s="112"/>
      <c r="I46">
        <f>BRPL_EOD!AM46+BRPL_EOD!AN46</f>
        <v>339.93</v>
      </c>
      <c r="J46">
        <f>BYPL_EOD!AM46+BYPL_EOD!AN46</f>
        <v>38</v>
      </c>
      <c r="K46">
        <f>MES_EOD!AM46+MES_EOD!AN46</f>
        <v>0</v>
      </c>
      <c r="L46">
        <f>NDMC_EOD!AM46+NDMC_EOD!AN46</f>
        <v>0</v>
      </c>
      <c r="M46">
        <f>TPDDL_EOD!AM46+TPDDL_EOD!AN46</f>
        <v>46</v>
      </c>
      <c r="N46">
        <f t="shared" si="0"/>
        <v>423.93</v>
      </c>
      <c r="O46" s="112">
        <f t="shared" si="1"/>
        <v>-4.0000000000190994E-3</v>
      </c>
      <c r="P46">
        <v>339.92679258368128</v>
      </c>
      <c r="Q46">
        <v>37.999641450239423</v>
      </c>
      <c r="R46">
        <v>0</v>
      </c>
      <c r="S46">
        <v>0</v>
      </c>
      <c r="T46">
        <v>45.999565966079302</v>
      </c>
      <c r="U46" s="114">
        <f t="shared" si="2"/>
        <v>423.92600000000004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423.92599999999999</v>
      </c>
      <c r="E47">
        <f>BAWANA!AQ47</f>
        <v>0</v>
      </c>
      <c r="F47">
        <f t="shared" si="4"/>
        <v>704</v>
      </c>
      <c r="G47">
        <f t="shared" si="5"/>
        <v>423.92599999999999</v>
      </c>
      <c r="H47" s="112"/>
      <c r="I47">
        <f>BRPL_EOD!AM47+BRPL_EOD!AN47</f>
        <v>339.93</v>
      </c>
      <c r="J47">
        <f>BYPL_EOD!AM47+BYPL_EOD!AN47</f>
        <v>38</v>
      </c>
      <c r="K47">
        <f>MES_EOD!AM47+MES_EOD!AN47</f>
        <v>0</v>
      </c>
      <c r="L47">
        <f>NDMC_EOD!AM47+NDMC_EOD!AN47</f>
        <v>0</v>
      </c>
      <c r="M47">
        <f>TPDDL_EOD!AM47+TPDDL_EOD!AN47</f>
        <v>46</v>
      </c>
      <c r="N47">
        <f t="shared" si="0"/>
        <v>423.93</v>
      </c>
      <c r="O47" s="112">
        <f t="shared" si="1"/>
        <v>-4.0000000000190994E-3</v>
      </c>
      <c r="P47">
        <v>339.92679258368128</v>
      </c>
      <c r="Q47">
        <v>37.999641450239423</v>
      </c>
      <c r="R47">
        <v>0</v>
      </c>
      <c r="S47">
        <v>0</v>
      </c>
      <c r="T47">
        <v>45.999565966079302</v>
      </c>
      <c r="U47" s="114">
        <f t="shared" si="2"/>
        <v>423.92600000000004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423.92599999999999</v>
      </c>
      <c r="E48">
        <f>BAWANA!AQ48</f>
        <v>0</v>
      </c>
      <c r="F48">
        <f t="shared" si="4"/>
        <v>704</v>
      </c>
      <c r="G48">
        <f t="shared" si="5"/>
        <v>423.92599999999999</v>
      </c>
      <c r="H48" s="112"/>
      <c r="I48">
        <f>BRPL_EOD!AM48+BRPL_EOD!AN48</f>
        <v>339.93</v>
      </c>
      <c r="J48">
        <f>BYPL_EOD!AM48+BYPL_EOD!AN48</f>
        <v>38</v>
      </c>
      <c r="K48">
        <f>MES_EOD!AM48+MES_EOD!AN48</f>
        <v>0</v>
      </c>
      <c r="L48">
        <f>NDMC_EOD!AM48+NDMC_EOD!AN48</f>
        <v>0</v>
      </c>
      <c r="M48">
        <f>TPDDL_EOD!AM48+TPDDL_EOD!AN48</f>
        <v>46</v>
      </c>
      <c r="N48">
        <f t="shared" si="0"/>
        <v>423.93</v>
      </c>
      <c r="O48" s="112">
        <f t="shared" si="1"/>
        <v>-4.0000000000190994E-3</v>
      </c>
      <c r="P48">
        <v>339.92679258368128</v>
      </c>
      <c r="Q48">
        <v>37.999641450239423</v>
      </c>
      <c r="R48">
        <v>0</v>
      </c>
      <c r="S48">
        <v>0</v>
      </c>
      <c r="T48">
        <v>45.999565966079302</v>
      </c>
      <c r="U48" s="114">
        <f t="shared" si="2"/>
        <v>423.92600000000004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423.92599999999999</v>
      </c>
      <c r="E49">
        <f>BAWANA!AQ49</f>
        <v>0</v>
      </c>
      <c r="F49">
        <f t="shared" si="4"/>
        <v>704</v>
      </c>
      <c r="G49">
        <f t="shared" si="5"/>
        <v>423.92599999999999</v>
      </c>
      <c r="H49" s="112"/>
      <c r="I49">
        <f>BRPL_EOD!AM49+BRPL_EOD!AN49</f>
        <v>339.93</v>
      </c>
      <c r="J49">
        <f>BYPL_EOD!AM49+BYPL_EOD!AN49</f>
        <v>38</v>
      </c>
      <c r="K49">
        <f>MES_EOD!AM49+MES_EOD!AN49</f>
        <v>0</v>
      </c>
      <c r="L49">
        <f>NDMC_EOD!AM49+NDMC_EOD!AN49</f>
        <v>0</v>
      </c>
      <c r="M49">
        <f>TPDDL_EOD!AM49+TPDDL_EOD!AN49</f>
        <v>46</v>
      </c>
      <c r="N49">
        <f t="shared" si="0"/>
        <v>423.93</v>
      </c>
      <c r="O49" s="112">
        <f t="shared" si="1"/>
        <v>-4.0000000000190994E-3</v>
      </c>
      <c r="P49">
        <v>339.92679258368128</v>
      </c>
      <c r="Q49">
        <v>37.999641450239423</v>
      </c>
      <c r="R49">
        <v>0</v>
      </c>
      <c r="S49">
        <v>0</v>
      </c>
      <c r="T49">
        <v>45.999565966079302</v>
      </c>
      <c r="U49" s="114">
        <f t="shared" si="2"/>
        <v>423.92600000000004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423.92599999999999</v>
      </c>
      <c r="E50">
        <f>BAWANA!AQ50</f>
        <v>0</v>
      </c>
      <c r="F50">
        <f t="shared" si="4"/>
        <v>704</v>
      </c>
      <c r="G50">
        <f t="shared" si="5"/>
        <v>423.92599999999999</v>
      </c>
      <c r="H50" s="112"/>
      <c r="I50">
        <f>BRPL_EOD!AM50+BRPL_EOD!AN50</f>
        <v>339.93</v>
      </c>
      <c r="J50">
        <f>BYPL_EOD!AM50+BYPL_EOD!AN50</f>
        <v>38</v>
      </c>
      <c r="K50">
        <f>MES_EOD!AM50+MES_EOD!AN50</f>
        <v>0</v>
      </c>
      <c r="L50">
        <f>NDMC_EOD!AM50+NDMC_EOD!AN50</f>
        <v>0</v>
      </c>
      <c r="M50">
        <f>TPDDL_EOD!AM50+TPDDL_EOD!AN50</f>
        <v>46</v>
      </c>
      <c r="N50">
        <f t="shared" si="0"/>
        <v>423.93</v>
      </c>
      <c r="O50" s="112">
        <f t="shared" si="1"/>
        <v>-4.0000000000190994E-3</v>
      </c>
      <c r="P50">
        <v>339.92679258368128</v>
      </c>
      <c r="Q50">
        <v>37.999641450239423</v>
      </c>
      <c r="R50">
        <v>0</v>
      </c>
      <c r="S50">
        <v>0</v>
      </c>
      <c r="T50">
        <v>45.999565966079302</v>
      </c>
      <c r="U50" s="114">
        <f t="shared" si="2"/>
        <v>423.92600000000004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880</v>
      </c>
      <c r="C51">
        <f>BAWANA!G51</f>
        <v>0</v>
      </c>
      <c r="D51">
        <f>BAWANA!AP51</f>
        <v>423.92599999999999</v>
      </c>
      <c r="E51">
        <f>BAWANA!AQ51</f>
        <v>0</v>
      </c>
      <c r="F51">
        <f t="shared" si="4"/>
        <v>704</v>
      </c>
      <c r="G51">
        <f t="shared" si="5"/>
        <v>423.92599999999999</v>
      </c>
      <c r="H51" s="112"/>
      <c r="I51">
        <f>BRPL_EOD!AM51+BRPL_EOD!AN51</f>
        <v>339.93</v>
      </c>
      <c r="J51">
        <f>BYPL_EOD!AM51+BYPL_EOD!AN51</f>
        <v>38</v>
      </c>
      <c r="K51">
        <f>MES_EOD!AM51+MES_EOD!AN51</f>
        <v>0</v>
      </c>
      <c r="L51">
        <f>NDMC_EOD!AM51+NDMC_EOD!AN51</f>
        <v>0</v>
      </c>
      <c r="M51">
        <f>TPDDL_EOD!AM51+TPDDL_EOD!AN51</f>
        <v>46</v>
      </c>
      <c r="N51">
        <f t="shared" si="0"/>
        <v>423.93</v>
      </c>
      <c r="O51" s="112">
        <f t="shared" si="1"/>
        <v>-4.0000000000190994E-3</v>
      </c>
      <c r="P51">
        <v>339.92679258368128</v>
      </c>
      <c r="Q51">
        <v>37.999641450239423</v>
      </c>
      <c r="R51">
        <v>0</v>
      </c>
      <c r="S51">
        <v>0</v>
      </c>
      <c r="T51">
        <v>45.999565966079302</v>
      </c>
      <c r="U51" s="114">
        <f t="shared" si="2"/>
        <v>423.92600000000004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880</v>
      </c>
      <c r="C52">
        <f>BAWANA!G52</f>
        <v>0</v>
      </c>
      <c r="D52">
        <f>BAWANA!AP52</f>
        <v>423.92599999999999</v>
      </c>
      <c r="E52">
        <f>BAWANA!AQ52</f>
        <v>0</v>
      </c>
      <c r="F52">
        <f t="shared" si="4"/>
        <v>704</v>
      </c>
      <c r="G52">
        <f t="shared" si="5"/>
        <v>423.92599999999999</v>
      </c>
      <c r="H52" s="112"/>
      <c r="I52">
        <f>BRPL_EOD!AM52+BRPL_EOD!AN52</f>
        <v>339.93</v>
      </c>
      <c r="J52">
        <f>BYPL_EOD!AM52+BYPL_EOD!AN52</f>
        <v>38</v>
      </c>
      <c r="K52">
        <f>MES_EOD!AM52+MES_EOD!AN52</f>
        <v>0</v>
      </c>
      <c r="L52">
        <f>NDMC_EOD!AM52+NDMC_EOD!AN52</f>
        <v>0</v>
      </c>
      <c r="M52">
        <f>TPDDL_EOD!AM52+TPDDL_EOD!AN52</f>
        <v>46</v>
      </c>
      <c r="N52">
        <f t="shared" si="0"/>
        <v>423.93</v>
      </c>
      <c r="O52" s="112">
        <f t="shared" si="1"/>
        <v>-4.0000000000190994E-3</v>
      </c>
      <c r="P52">
        <v>339.92679258368128</v>
      </c>
      <c r="Q52">
        <v>37.999641450239423</v>
      </c>
      <c r="R52">
        <v>0</v>
      </c>
      <c r="S52">
        <v>0</v>
      </c>
      <c r="T52">
        <v>45.999565966079302</v>
      </c>
      <c r="U52" s="114">
        <f t="shared" si="2"/>
        <v>423.92600000000004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880</v>
      </c>
      <c r="C53">
        <f>BAWANA!G53</f>
        <v>0</v>
      </c>
      <c r="D53">
        <f>BAWANA!AP53</f>
        <v>423.92599999999999</v>
      </c>
      <c r="E53">
        <f>BAWANA!AQ53</f>
        <v>0</v>
      </c>
      <c r="F53">
        <f t="shared" si="4"/>
        <v>704</v>
      </c>
      <c r="G53">
        <f t="shared" si="5"/>
        <v>423.92599999999999</v>
      </c>
      <c r="H53" s="112"/>
      <c r="I53">
        <f>BRPL_EOD!AM53+BRPL_EOD!AN53</f>
        <v>339.93</v>
      </c>
      <c r="J53">
        <f>BYPL_EOD!AM53+BYPL_EOD!AN53</f>
        <v>38</v>
      </c>
      <c r="K53">
        <f>MES_EOD!AM53+MES_EOD!AN53</f>
        <v>0</v>
      </c>
      <c r="L53">
        <f>NDMC_EOD!AM53+NDMC_EOD!AN53</f>
        <v>0</v>
      </c>
      <c r="M53">
        <f>TPDDL_EOD!AM53+TPDDL_EOD!AN53</f>
        <v>46</v>
      </c>
      <c r="N53">
        <f t="shared" si="0"/>
        <v>423.93</v>
      </c>
      <c r="O53" s="112">
        <f t="shared" si="1"/>
        <v>-4.0000000000190994E-3</v>
      </c>
      <c r="P53">
        <v>339.92679258368128</v>
      </c>
      <c r="Q53">
        <v>37.999641450239423</v>
      </c>
      <c r="R53">
        <v>0</v>
      </c>
      <c r="S53">
        <v>0</v>
      </c>
      <c r="T53">
        <v>45.999565966079302</v>
      </c>
      <c r="U53" s="114">
        <f t="shared" si="2"/>
        <v>423.92600000000004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880</v>
      </c>
      <c r="C54">
        <f>BAWANA!G54</f>
        <v>0</v>
      </c>
      <c r="D54">
        <f>BAWANA!AP54</f>
        <v>423.92599999999999</v>
      </c>
      <c r="E54">
        <f>BAWANA!AQ54</f>
        <v>0</v>
      </c>
      <c r="F54">
        <f t="shared" si="4"/>
        <v>704</v>
      </c>
      <c r="G54">
        <f t="shared" si="5"/>
        <v>423.92599999999999</v>
      </c>
      <c r="H54" s="112"/>
      <c r="I54">
        <f>BRPL_EOD!AM54+BRPL_EOD!AN54</f>
        <v>339.93</v>
      </c>
      <c r="J54">
        <f>BYPL_EOD!AM54+BYPL_EOD!AN54</f>
        <v>38</v>
      </c>
      <c r="K54">
        <f>MES_EOD!AM54+MES_EOD!AN54</f>
        <v>0</v>
      </c>
      <c r="L54">
        <f>NDMC_EOD!AM54+NDMC_EOD!AN54</f>
        <v>0</v>
      </c>
      <c r="M54">
        <f>TPDDL_EOD!AM54+TPDDL_EOD!AN54</f>
        <v>46</v>
      </c>
      <c r="N54">
        <f t="shared" si="0"/>
        <v>423.93</v>
      </c>
      <c r="O54" s="112">
        <f t="shared" si="1"/>
        <v>-4.0000000000190994E-3</v>
      </c>
      <c r="P54">
        <v>339.92679258368128</v>
      </c>
      <c r="Q54">
        <v>37.999641450239423</v>
      </c>
      <c r="R54">
        <v>0</v>
      </c>
      <c r="S54">
        <v>0</v>
      </c>
      <c r="T54">
        <v>45.999565966079302</v>
      </c>
      <c r="U54" s="114">
        <f t="shared" si="2"/>
        <v>423.92600000000004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880</v>
      </c>
      <c r="C55">
        <f>BAWANA!G55</f>
        <v>0</v>
      </c>
      <c r="D55">
        <f>BAWANA!AP55</f>
        <v>423.92599999999999</v>
      </c>
      <c r="E55">
        <f>BAWANA!AQ55</f>
        <v>0</v>
      </c>
      <c r="F55">
        <f t="shared" si="4"/>
        <v>704</v>
      </c>
      <c r="G55">
        <f t="shared" si="5"/>
        <v>423.92599999999999</v>
      </c>
      <c r="H55" s="112"/>
      <c r="I55">
        <f>BRPL_EOD!AM55+BRPL_EOD!AN55</f>
        <v>339.93</v>
      </c>
      <c r="J55">
        <f>BYPL_EOD!AM55+BYPL_EOD!AN55</f>
        <v>38</v>
      </c>
      <c r="K55">
        <f>MES_EOD!AM55+MES_EOD!AN55</f>
        <v>0</v>
      </c>
      <c r="L55">
        <f>NDMC_EOD!AM55+NDMC_EOD!AN55</f>
        <v>0</v>
      </c>
      <c r="M55">
        <f>TPDDL_EOD!AM55+TPDDL_EOD!AN55</f>
        <v>46</v>
      </c>
      <c r="N55">
        <f t="shared" si="0"/>
        <v>423.93</v>
      </c>
      <c r="O55" s="112">
        <f t="shared" si="1"/>
        <v>-4.0000000000190994E-3</v>
      </c>
      <c r="P55">
        <v>339.92679258368128</v>
      </c>
      <c r="Q55">
        <v>37.999641450239423</v>
      </c>
      <c r="R55">
        <v>0</v>
      </c>
      <c r="S55">
        <v>0</v>
      </c>
      <c r="T55">
        <v>45.999565966079302</v>
      </c>
      <c r="U55" s="114">
        <f t="shared" si="2"/>
        <v>423.92600000000004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880</v>
      </c>
      <c r="C56">
        <f>BAWANA!G56</f>
        <v>0</v>
      </c>
      <c r="D56">
        <f>BAWANA!AP56</f>
        <v>423.92599999999999</v>
      </c>
      <c r="E56">
        <f>BAWANA!AQ56</f>
        <v>0</v>
      </c>
      <c r="F56">
        <f t="shared" si="4"/>
        <v>704</v>
      </c>
      <c r="G56">
        <f t="shared" si="5"/>
        <v>423.92599999999999</v>
      </c>
      <c r="H56" s="112"/>
      <c r="I56">
        <f>BRPL_EOD!AM56+BRPL_EOD!AN56</f>
        <v>339.93</v>
      </c>
      <c r="J56">
        <f>BYPL_EOD!AM56+BYPL_EOD!AN56</f>
        <v>38</v>
      </c>
      <c r="K56">
        <f>MES_EOD!AM56+MES_EOD!AN56</f>
        <v>0</v>
      </c>
      <c r="L56">
        <f>NDMC_EOD!AM56+NDMC_EOD!AN56</f>
        <v>0</v>
      </c>
      <c r="M56">
        <f>TPDDL_EOD!AM56+TPDDL_EOD!AN56</f>
        <v>46</v>
      </c>
      <c r="N56">
        <f t="shared" si="0"/>
        <v>423.93</v>
      </c>
      <c r="O56" s="112">
        <f t="shared" si="1"/>
        <v>-4.0000000000190994E-3</v>
      </c>
      <c r="P56">
        <v>339.92679258368128</v>
      </c>
      <c r="Q56">
        <v>37.999641450239423</v>
      </c>
      <c r="R56">
        <v>0</v>
      </c>
      <c r="S56">
        <v>0</v>
      </c>
      <c r="T56">
        <v>45.999565966079302</v>
      </c>
      <c r="U56" s="114">
        <f t="shared" si="2"/>
        <v>423.92600000000004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880</v>
      </c>
      <c r="C57">
        <f>BAWANA!G57</f>
        <v>0</v>
      </c>
      <c r="D57">
        <f>BAWANA!AP57</f>
        <v>423.92599999999999</v>
      </c>
      <c r="E57">
        <f>BAWANA!AQ57</f>
        <v>0</v>
      </c>
      <c r="F57">
        <f t="shared" si="4"/>
        <v>704</v>
      </c>
      <c r="G57">
        <f t="shared" si="5"/>
        <v>423.92599999999999</v>
      </c>
      <c r="H57" s="112"/>
      <c r="I57">
        <f>BRPL_EOD!AM57+BRPL_EOD!AN57</f>
        <v>339.93</v>
      </c>
      <c r="J57">
        <f>BYPL_EOD!AM57+BYPL_EOD!AN57</f>
        <v>38</v>
      </c>
      <c r="K57">
        <f>MES_EOD!AM57+MES_EOD!AN57</f>
        <v>0</v>
      </c>
      <c r="L57">
        <f>NDMC_EOD!AM57+NDMC_EOD!AN57</f>
        <v>0</v>
      </c>
      <c r="M57">
        <f>TPDDL_EOD!AM57+TPDDL_EOD!AN57</f>
        <v>46</v>
      </c>
      <c r="N57">
        <f t="shared" si="0"/>
        <v>423.93</v>
      </c>
      <c r="O57" s="112">
        <f t="shared" si="1"/>
        <v>-4.0000000000190994E-3</v>
      </c>
      <c r="P57">
        <v>339.92679258368128</v>
      </c>
      <c r="Q57">
        <v>37.999641450239423</v>
      </c>
      <c r="R57">
        <v>0</v>
      </c>
      <c r="S57">
        <v>0</v>
      </c>
      <c r="T57">
        <v>45.999565966079302</v>
      </c>
      <c r="U57" s="114">
        <f t="shared" si="2"/>
        <v>423.92600000000004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880</v>
      </c>
      <c r="C58">
        <f>BAWANA!G58</f>
        <v>0</v>
      </c>
      <c r="D58">
        <f>BAWANA!AP58</f>
        <v>423.92599999999999</v>
      </c>
      <c r="E58">
        <f>BAWANA!AQ58</f>
        <v>0</v>
      </c>
      <c r="F58">
        <f t="shared" si="4"/>
        <v>704</v>
      </c>
      <c r="G58">
        <f t="shared" si="5"/>
        <v>423.92599999999999</v>
      </c>
      <c r="H58" s="112"/>
      <c r="I58">
        <f>BRPL_EOD!AM58+BRPL_EOD!AN58</f>
        <v>339.93</v>
      </c>
      <c r="J58">
        <f>BYPL_EOD!AM58+BYPL_EOD!AN58</f>
        <v>38</v>
      </c>
      <c r="K58">
        <f>MES_EOD!AM58+MES_EOD!AN58</f>
        <v>0</v>
      </c>
      <c r="L58">
        <f>NDMC_EOD!AM58+NDMC_EOD!AN58</f>
        <v>0</v>
      </c>
      <c r="M58">
        <f>TPDDL_EOD!AM58+TPDDL_EOD!AN58</f>
        <v>46</v>
      </c>
      <c r="N58">
        <f t="shared" si="0"/>
        <v>423.93</v>
      </c>
      <c r="O58" s="112">
        <f t="shared" si="1"/>
        <v>-4.0000000000190994E-3</v>
      </c>
      <c r="P58">
        <v>339.92679258368128</v>
      </c>
      <c r="Q58">
        <v>37.999641450239423</v>
      </c>
      <c r="R58">
        <v>0</v>
      </c>
      <c r="S58">
        <v>0</v>
      </c>
      <c r="T58">
        <v>45.999565966079302</v>
      </c>
      <c r="U58" s="114">
        <f t="shared" si="2"/>
        <v>423.92600000000004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880</v>
      </c>
      <c r="C59">
        <f>BAWANA!G59</f>
        <v>0</v>
      </c>
      <c r="D59">
        <f>BAWANA!AP59</f>
        <v>423.92599999999999</v>
      </c>
      <c r="E59">
        <f>BAWANA!AQ59</f>
        <v>0</v>
      </c>
      <c r="F59">
        <f t="shared" si="4"/>
        <v>704</v>
      </c>
      <c r="G59">
        <f t="shared" si="5"/>
        <v>423.92599999999999</v>
      </c>
      <c r="H59" s="112"/>
      <c r="I59">
        <f>BRPL_EOD!AM59+BRPL_EOD!AN59</f>
        <v>339.93</v>
      </c>
      <c r="J59">
        <f>BYPL_EOD!AM59+BYPL_EOD!AN59</f>
        <v>38</v>
      </c>
      <c r="K59">
        <f>MES_EOD!AM59+MES_EOD!AN59</f>
        <v>0</v>
      </c>
      <c r="L59">
        <f>NDMC_EOD!AM59+NDMC_EOD!AN59</f>
        <v>0</v>
      </c>
      <c r="M59">
        <f>TPDDL_EOD!AM59+TPDDL_EOD!AN59</f>
        <v>46</v>
      </c>
      <c r="N59">
        <f t="shared" si="0"/>
        <v>423.93</v>
      </c>
      <c r="O59" s="112">
        <f t="shared" si="1"/>
        <v>-4.0000000000190994E-3</v>
      </c>
      <c r="P59">
        <v>339.92679258368128</v>
      </c>
      <c r="Q59">
        <v>37.999641450239423</v>
      </c>
      <c r="R59">
        <v>0</v>
      </c>
      <c r="S59">
        <v>0</v>
      </c>
      <c r="T59">
        <v>45.999565966079302</v>
      </c>
      <c r="U59" s="114">
        <f t="shared" si="2"/>
        <v>423.92600000000004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880</v>
      </c>
      <c r="C60">
        <f>BAWANA!G60</f>
        <v>0</v>
      </c>
      <c r="D60">
        <f>BAWANA!AP60</f>
        <v>423.92599999999999</v>
      </c>
      <c r="E60">
        <f>BAWANA!AQ60</f>
        <v>0</v>
      </c>
      <c r="F60">
        <f t="shared" si="4"/>
        <v>704</v>
      </c>
      <c r="G60">
        <f t="shared" si="5"/>
        <v>423.92599999999999</v>
      </c>
      <c r="H60" s="112"/>
      <c r="I60">
        <f>BRPL_EOD!AM60+BRPL_EOD!AN60</f>
        <v>339.93</v>
      </c>
      <c r="J60">
        <f>BYPL_EOD!AM60+BYPL_EOD!AN60</f>
        <v>38</v>
      </c>
      <c r="K60">
        <f>MES_EOD!AM60+MES_EOD!AN60</f>
        <v>0</v>
      </c>
      <c r="L60">
        <f>NDMC_EOD!AM60+NDMC_EOD!AN60</f>
        <v>0</v>
      </c>
      <c r="M60">
        <f>TPDDL_EOD!AM60+TPDDL_EOD!AN60</f>
        <v>46</v>
      </c>
      <c r="N60">
        <f t="shared" si="0"/>
        <v>423.93</v>
      </c>
      <c r="O60" s="112">
        <f t="shared" si="1"/>
        <v>-4.0000000000190994E-3</v>
      </c>
      <c r="P60">
        <v>339.92679258368128</v>
      </c>
      <c r="Q60">
        <v>37.999641450239423</v>
      </c>
      <c r="R60">
        <v>0</v>
      </c>
      <c r="S60">
        <v>0</v>
      </c>
      <c r="T60">
        <v>45.999565966079302</v>
      </c>
      <c r="U60" s="114">
        <f t="shared" si="2"/>
        <v>423.92600000000004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880</v>
      </c>
      <c r="C61">
        <f>BAWANA!G61</f>
        <v>0</v>
      </c>
      <c r="D61">
        <f>BAWANA!AP61</f>
        <v>423.92599999999999</v>
      </c>
      <c r="E61">
        <f>BAWANA!AQ61</f>
        <v>0</v>
      </c>
      <c r="F61">
        <f t="shared" si="4"/>
        <v>704</v>
      </c>
      <c r="G61">
        <f t="shared" si="5"/>
        <v>423.92599999999999</v>
      </c>
      <c r="H61" s="112"/>
      <c r="I61">
        <f>BRPL_EOD!AM61+BRPL_EOD!AN61</f>
        <v>339.93</v>
      </c>
      <c r="J61">
        <f>BYPL_EOD!AM61+BYPL_EOD!AN61</f>
        <v>38</v>
      </c>
      <c r="K61">
        <f>MES_EOD!AM61+MES_EOD!AN61</f>
        <v>0</v>
      </c>
      <c r="L61">
        <f>NDMC_EOD!AM61+NDMC_EOD!AN61</f>
        <v>0</v>
      </c>
      <c r="M61">
        <f>TPDDL_EOD!AM61+TPDDL_EOD!AN61</f>
        <v>46</v>
      </c>
      <c r="N61">
        <f t="shared" si="0"/>
        <v>423.93</v>
      </c>
      <c r="O61" s="112">
        <f t="shared" si="1"/>
        <v>-4.0000000000190994E-3</v>
      </c>
      <c r="P61">
        <v>339.92679258368128</v>
      </c>
      <c r="Q61">
        <v>37.999641450239423</v>
      </c>
      <c r="R61">
        <v>0</v>
      </c>
      <c r="S61">
        <v>0</v>
      </c>
      <c r="T61">
        <v>45.999565966079302</v>
      </c>
      <c r="U61" s="114">
        <f t="shared" si="2"/>
        <v>423.92600000000004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880</v>
      </c>
      <c r="C62">
        <f>BAWANA!G62</f>
        <v>0</v>
      </c>
      <c r="D62">
        <f>BAWANA!AP62</f>
        <v>423.92599999999999</v>
      </c>
      <c r="E62">
        <f>BAWANA!AQ62</f>
        <v>0</v>
      </c>
      <c r="F62">
        <f t="shared" si="4"/>
        <v>704</v>
      </c>
      <c r="G62">
        <f t="shared" si="5"/>
        <v>423.92599999999999</v>
      </c>
      <c r="H62" s="112"/>
      <c r="I62">
        <f>BRPL_EOD!AM62+BRPL_EOD!AN62</f>
        <v>339.93</v>
      </c>
      <c r="J62">
        <f>BYPL_EOD!AM62+BYPL_EOD!AN62</f>
        <v>38</v>
      </c>
      <c r="K62">
        <f>MES_EOD!AM62+MES_EOD!AN62</f>
        <v>0</v>
      </c>
      <c r="L62">
        <f>NDMC_EOD!AM62+NDMC_EOD!AN62</f>
        <v>0</v>
      </c>
      <c r="M62">
        <f>TPDDL_EOD!AM62+TPDDL_EOD!AN62</f>
        <v>46</v>
      </c>
      <c r="N62">
        <f t="shared" si="0"/>
        <v>423.93</v>
      </c>
      <c r="O62" s="112">
        <f t="shared" si="1"/>
        <v>-4.0000000000190994E-3</v>
      </c>
      <c r="P62">
        <v>339.92679258368128</v>
      </c>
      <c r="Q62">
        <v>37.999641450239423</v>
      </c>
      <c r="R62">
        <v>0</v>
      </c>
      <c r="S62">
        <v>0</v>
      </c>
      <c r="T62">
        <v>45.999565966079302</v>
      </c>
      <c r="U62" s="114">
        <f t="shared" si="2"/>
        <v>423.92600000000004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880</v>
      </c>
      <c r="C63">
        <f>BAWANA!G63</f>
        <v>0</v>
      </c>
      <c r="D63">
        <f>BAWANA!AP63</f>
        <v>423.92599999999999</v>
      </c>
      <c r="E63">
        <f>BAWANA!AQ63</f>
        <v>0</v>
      </c>
      <c r="F63">
        <f t="shared" si="4"/>
        <v>704</v>
      </c>
      <c r="G63">
        <f t="shared" si="5"/>
        <v>423.92599999999999</v>
      </c>
      <c r="H63" s="112"/>
      <c r="I63">
        <f>BRPL_EOD!AM63+BRPL_EOD!AN63</f>
        <v>339.93</v>
      </c>
      <c r="J63">
        <f>BYPL_EOD!AM63+BYPL_EOD!AN63</f>
        <v>38</v>
      </c>
      <c r="K63">
        <f>MES_EOD!AM63+MES_EOD!AN63</f>
        <v>0</v>
      </c>
      <c r="L63">
        <f>NDMC_EOD!AM63+NDMC_EOD!AN63</f>
        <v>0</v>
      </c>
      <c r="M63">
        <f>TPDDL_EOD!AM63+TPDDL_EOD!AN63</f>
        <v>46</v>
      </c>
      <c r="N63">
        <f t="shared" si="0"/>
        <v>423.93</v>
      </c>
      <c r="O63" s="112">
        <f t="shared" si="1"/>
        <v>-4.0000000000190994E-3</v>
      </c>
      <c r="P63">
        <v>339.92679258368128</v>
      </c>
      <c r="Q63">
        <v>37.999641450239423</v>
      </c>
      <c r="R63">
        <v>0</v>
      </c>
      <c r="S63">
        <v>0</v>
      </c>
      <c r="T63">
        <v>45.999565966079302</v>
      </c>
      <c r="U63" s="114">
        <f t="shared" si="2"/>
        <v>423.92600000000004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880</v>
      </c>
      <c r="C64">
        <f>BAWANA!G64</f>
        <v>0</v>
      </c>
      <c r="D64">
        <f>BAWANA!AP64</f>
        <v>423.92599999999999</v>
      </c>
      <c r="E64">
        <f>BAWANA!AQ64</f>
        <v>0</v>
      </c>
      <c r="F64">
        <f t="shared" si="4"/>
        <v>704</v>
      </c>
      <c r="G64">
        <f t="shared" si="5"/>
        <v>423.92599999999999</v>
      </c>
      <c r="H64" s="112"/>
      <c r="I64">
        <f>BRPL_EOD!AM64+BRPL_EOD!AN64</f>
        <v>339.93</v>
      </c>
      <c r="J64">
        <f>BYPL_EOD!AM64+BYPL_EOD!AN64</f>
        <v>38</v>
      </c>
      <c r="K64">
        <f>MES_EOD!AM64+MES_EOD!AN64</f>
        <v>0</v>
      </c>
      <c r="L64">
        <f>NDMC_EOD!AM64+NDMC_EOD!AN64</f>
        <v>0</v>
      </c>
      <c r="M64">
        <f>TPDDL_EOD!AM64+TPDDL_EOD!AN64</f>
        <v>46</v>
      </c>
      <c r="N64">
        <f t="shared" si="0"/>
        <v>423.93</v>
      </c>
      <c r="O64" s="112">
        <f t="shared" si="1"/>
        <v>-4.0000000000190994E-3</v>
      </c>
      <c r="P64">
        <v>339.92679258368128</v>
      </c>
      <c r="Q64">
        <v>37.999641450239423</v>
      </c>
      <c r="R64">
        <v>0</v>
      </c>
      <c r="S64">
        <v>0</v>
      </c>
      <c r="T64">
        <v>45.999565966079302</v>
      </c>
      <c r="U64" s="114">
        <f t="shared" si="2"/>
        <v>423.92600000000004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880</v>
      </c>
      <c r="C65">
        <f>BAWANA!G65</f>
        <v>0</v>
      </c>
      <c r="D65">
        <f>BAWANA!AP65</f>
        <v>423.92599999999999</v>
      </c>
      <c r="E65">
        <f>BAWANA!AQ65</f>
        <v>0</v>
      </c>
      <c r="F65">
        <f t="shared" si="4"/>
        <v>704</v>
      </c>
      <c r="G65">
        <f t="shared" si="5"/>
        <v>423.92599999999999</v>
      </c>
      <c r="H65" s="112"/>
      <c r="I65">
        <f>BRPL_EOD!AM65+BRPL_EOD!AN65</f>
        <v>339.93</v>
      </c>
      <c r="J65">
        <f>BYPL_EOD!AM65+BYPL_EOD!AN65</f>
        <v>38</v>
      </c>
      <c r="K65">
        <f>MES_EOD!AM65+MES_EOD!AN65</f>
        <v>0</v>
      </c>
      <c r="L65">
        <f>NDMC_EOD!AM65+NDMC_EOD!AN65</f>
        <v>0</v>
      </c>
      <c r="M65">
        <f>TPDDL_EOD!AM65+TPDDL_EOD!AN65</f>
        <v>46</v>
      </c>
      <c r="N65">
        <f t="shared" si="0"/>
        <v>423.93</v>
      </c>
      <c r="O65" s="112">
        <f t="shared" si="1"/>
        <v>-4.0000000000190994E-3</v>
      </c>
      <c r="P65">
        <v>339.92679258368128</v>
      </c>
      <c r="Q65">
        <v>37.999641450239423</v>
      </c>
      <c r="R65">
        <v>0</v>
      </c>
      <c r="S65">
        <v>0</v>
      </c>
      <c r="T65">
        <v>45.999565966079302</v>
      </c>
      <c r="U65" s="114">
        <f t="shared" si="2"/>
        <v>423.92600000000004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880</v>
      </c>
      <c r="C66">
        <f>BAWANA!G66</f>
        <v>0</v>
      </c>
      <c r="D66">
        <f>BAWANA!AP66</f>
        <v>423.92599999999999</v>
      </c>
      <c r="E66">
        <f>BAWANA!AQ66</f>
        <v>0</v>
      </c>
      <c r="F66">
        <f t="shared" si="4"/>
        <v>704</v>
      </c>
      <c r="G66">
        <f t="shared" si="5"/>
        <v>423.92599999999999</v>
      </c>
      <c r="H66" s="112"/>
      <c r="I66">
        <f>BRPL_EOD!AM66+BRPL_EOD!AN66</f>
        <v>339.93</v>
      </c>
      <c r="J66">
        <f>BYPL_EOD!AM66+BYPL_EOD!AN66</f>
        <v>38</v>
      </c>
      <c r="K66">
        <f>MES_EOD!AM66+MES_EOD!AN66</f>
        <v>0</v>
      </c>
      <c r="L66">
        <f>NDMC_EOD!AM66+NDMC_EOD!AN66</f>
        <v>0</v>
      </c>
      <c r="M66">
        <f>TPDDL_EOD!AM66+TPDDL_EOD!AN66</f>
        <v>46</v>
      </c>
      <c r="N66">
        <f t="shared" si="0"/>
        <v>423.93</v>
      </c>
      <c r="O66" s="112">
        <f t="shared" si="1"/>
        <v>-4.0000000000190994E-3</v>
      </c>
      <c r="P66">
        <v>339.92679258368128</v>
      </c>
      <c r="Q66">
        <v>37.999641450239423</v>
      </c>
      <c r="R66">
        <v>0</v>
      </c>
      <c r="S66">
        <v>0</v>
      </c>
      <c r="T66">
        <v>45.999565966079302</v>
      </c>
      <c r="U66" s="114">
        <f t="shared" si="2"/>
        <v>423.92600000000004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880</v>
      </c>
      <c r="C67">
        <f>BAWANA!G67</f>
        <v>0</v>
      </c>
      <c r="D67">
        <f>BAWANA!AP67</f>
        <v>423.92599999999999</v>
      </c>
      <c r="E67">
        <f>BAWANA!AQ67</f>
        <v>0</v>
      </c>
      <c r="F67">
        <f t="shared" si="4"/>
        <v>704</v>
      </c>
      <c r="G67">
        <f t="shared" si="5"/>
        <v>423.92599999999999</v>
      </c>
      <c r="H67" s="112"/>
      <c r="I67">
        <f>BRPL_EOD!AM67+BRPL_EOD!AN67</f>
        <v>339.93</v>
      </c>
      <c r="J67">
        <f>BYPL_EOD!AM67+BYPL_EOD!AN67</f>
        <v>38</v>
      </c>
      <c r="K67">
        <f>MES_EOD!AM67+MES_EOD!AN67</f>
        <v>0</v>
      </c>
      <c r="L67">
        <f>NDMC_EOD!AM67+NDMC_EOD!AN67</f>
        <v>0</v>
      </c>
      <c r="M67">
        <f>TPDDL_EOD!AM67+TPDDL_EOD!AN67</f>
        <v>46</v>
      </c>
      <c r="N67">
        <f t="shared" ref="N67:N98" si="7">SUM(I67:M67)</f>
        <v>423.93</v>
      </c>
      <c r="O67" s="112">
        <f t="shared" ref="O67:O98" si="8">G67-N67</f>
        <v>-4.0000000000190994E-3</v>
      </c>
      <c r="P67">
        <v>339.92679258368128</v>
      </c>
      <c r="Q67">
        <v>37.999641450239423</v>
      </c>
      <c r="R67">
        <v>0</v>
      </c>
      <c r="S67">
        <v>0</v>
      </c>
      <c r="T67">
        <v>45.999565966079302</v>
      </c>
      <c r="U67" s="114">
        <f t="shared" ref="U67:U98" si="9">SUM(P67:T67)</f>
        <v>423.92600000000004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880</v>
      </c>
      <c r="C68">
        <f>BAWANA!G68</f>
        <v>0</v>
      </c>
      <c r="D68">
        <f>BAWANA!AP68</f>
        <v>423.92599999999999</v>
      </c>
      <c r="E68">
        <f>BAWANA!AQ68</f>
        <v>0</v>
      </c>
      <c r="F68">
        <f t="shared" ref="F68:F98" si="11">(B68+C68)*0.8</f>
        <v>704</v>
      </c>
      <c r="G68">
        <f t="shared" ref="G68:G98" si="12">(D68+E68)</f>
        <v>423.92599999999999</v>
      </c>
      <c r="H68" s="112"/>
      <c r="I68">
        <f>BRPL_EOD!AM68+BRPL_EOD!AN68</f>
        <v>339.93</v>
      </c>
      <c r="J68">
        <f>BYPL_EOD!AM68+BYPL_EOD!AN68</f>
        <v>38</v>
      </c>
      <c r="K68">
        <f>MES_EOD!AM68+MES_EOD!AN68</f>
        <v>0</v>
      </c>
      <c r="L68">
        <f>NDMC_EOD!AM68+NDMC_EOD!AN68</f>
        <v>0</v>
      </c>
      <c r="M68">
        <f>TPDDL_EOD!AM68+TPDDL_EOD!AN68</f>
        <v>46</v>
      </c>
      <c r="N68">
        <f t="shared" si="7"/>
        <v>423.93</v>
      </c>
      <c r="O68" s="112">
        <f t="shared" si="8"/>
        <v>-4.0000000000190994E-3</v>
      </c>
      <c r="P68">
        <v>339.92679258368128</v>
      </c>
      <c r="Q68">
        <v>37.999641450239423</v>
      </c>
      <c r="R68">
        <v>0</v>
      </c>
      <c r="S68">
        <v>0</v>
      </c>
      <c r="T68">
        <v>45.999565966079302</v>
      </c>
      <c r="U68" s="114">
        <f t="shared" si="9"/>
        <v>423.92600000000004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880</v>
      </c>
      <c r="C69">
        <f>BAWANA!G69</f>
        <v>0</v>
      </c>
      <c r="D69">
        <f>BAWANA!AP69</f>
        <v>423.92599999999999</v>
      </c>
      <c r="E69">
        <f>BAWANA!AQ69</f>
        <v>0</v>
      </c>
      <c r="F69">
        <f t="shared" si="11"/>
        <v>704</v>
      </c>
      <c r="G69">
        <f t="shared" si="12"/>
        <v>423.92599999999999</v>
      </c>
      <c r="H69" s="112"/>
      <c r="I69">
        <f>BRPL_EOD!AM69+BRPL_EOD!AN69</f>
        <v>339.93</v>
      </c>
      <c r="J69">
        <f>BYPL_EOD!AM69+BYPL_EOD!AN69</f>
        <v>38</v>
      </c>
      <c r="K69">
        <f>MES_EOD!AM69+MES_EOD!AN69</f>
        <v>0</v>
      </c>
      <c r="L69">
        <f>NDMC_EOD!AM69+NDMC_EOD!AN69</f>
        <v>0</v>
      </c>
      <c r="M69">
        <f>TPDDL_EOD!AM69+TPDDL_EOD!AN69</f>
        <v>46</v>
      </c>
      <c r="N69">
        <f t="shared" si="7"/>
        <v>423.93</v>
      </c>
      <c r="O69" s="112">
        <f t="shared" si="8"/>
        <v>-4.0000000000190994E-3</v>
      </c>
      <c r="P69">
        <v>339.92679258368128</v>
      </c>
      <c r="Q69">
        <v>37.999641450239423</v>
      </c>
      <c r="R69">
        <v>0</v>
      </c>
      <c r="S69">
        <v>0</v>
      </c>
      <c r="T69">
        <v>45.999565966079302</v>
      </c>
      <c r="U69" s="114">
        <f t="shared" si="9"/>
        <v>423.92600000000004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880</v>
      </c>
      <c r="C70">
        <f>BAWANA!G70</f>
        <v>0</v>
      </c>
      <c r="D70">
        <f>BAWANA!AP70</f>
        <v>423.92599999999999</v>
      </c>
      <c r="E70">
        <f>BAWANA!AQ70</f>
        <v>0</v>
      </c>
      <c r="F70">
        <f t="shared" si="11"/>
        <v>704</v>
      </c>
      <c r="G70">
        <f t="shared" si="12"/>
        <v>423.92599999999999</v>
      </c>
      <c r="H70" s="112"/>
      <c r="I70">
        <f>BRPL_EOD!AM70+BRPL_EOD!AN70</f>
        <v>339.93</v>
      </c>
      <c r="J70">
        <f>BYPL_EOD!AM70+BYPL_EOD!AN70</f>
        <v>38</v>
      </c>
      <c r="K70">
        <f>MES_EOD!AM70+MES_EOD!AN70</f>
        <v>0</v>
      </c>
      <c r="L70">
        <f>NDMC_EOD!AM70+NDMC_EOD!AN70</f>
        <v>0</v>
      </c>
      <c r="M70">
        <f>TPDDL_EOD!AM70+TPDDL_EOD!AN70</f>
        <v>46</v>
      </c>
      <c r="N70">
        <f t="shared" si="7"/>
        <v>423.93</v>
      </c>
      <c r="O70" s="112">
        <f t="shared" si="8"/>
        <v>-4.0000000000190994E-3</v>
      </c>
      <c r="P70">
        <v>339.92679258368128</v>
      </c>
      <c r="Q70">
        <v>37.999641450239423</v>
      </c>
      <c r="R70">
        <v>0</v>
      </c>
      <c r="S70">
        <v>0</v>
      </c>
      <c r="T70">
        <v>45.999565966079302</v>
      </c>
      <c r="U70" s="114">
        <f t="shared" si="9"/>
        <v>423.92600000000004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880</v>
      </c>
      <c r="C71">
        <f>BAWANA!G71</f>
        <v>0</v>
      </c>
      <c r="D71">
        <f>BAWANA!AP71</f>
        <v>423.92599999999999</v>
      </c>
      <c r="E71">
        <f>BAWANA!AQ71</f>
        <v>0</v>
      </c>
      <c r="F71">
        <f t="shared" si="11"/>
        <v>704</v>
      </c>
      <c r="G71">
        <f t="shared" si="12"/>
        <v>423.92599999999999</v>
      </c>
      <c r="H71" s="112"/>
      <c r="I71">
        <f>BRPL_EOD!AM71+BRPL_EOD!AN71</f>
        <v>339.93</v>
      </c>
      <c r="J71">
        <f>BYPL_EOD!AM71+BYPL_EOD!AN71</f>
        <v>38</v>
      </c>
      <c r="K71">
        <f>MES_EOD!AM71+MES_EOD!AN71</f>
        <v>0</v>
      </c>
      <c r="L71">
        <f>NDMC_EOD!AM71+NDMC_EOD!AN71</f>
        <v>0</v>
      </c>
      <c r="M71">
        <f>TPDDL_EOD!AM71+TPDDL_EOD!AN71</f>
        <v>46</v>
      </c>
      <c r="N71">
        <f t="shared" si="7"/>
        <v>423.93</v>
      </c>
      <c r="O71" s="112">
        <f t="shared" si="8"/>
        <v>-4.0000000000190994E-3</v>
      </c>
      <c r="P71">
        <v>339.92679258368128</v>
      </c>
      <c r="Q71">
        <v>37.999641450239423</v>
      </c>
      <c r="R71">
        <v>0</v>
      </c>
      <c r="S71">
        <v>0</v>
      </c>
      <c r="T71">
        <v>45.999565966079302</v>
      </c>
      <c r="U71" s="114">
        <f t="shared" si="9"/>
        <v>423.92600000000004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880</v>
      </c>
      <c r="C72">
        <f>BAWANA!G72</f>
        <v>0</v>
      </c>
      <c r="D72">
        <f>BAWANA!AP72</f>
        <v>423.92599999999999</v>
      </c>
      <c r="E72">
        <f>BAWANA!AQ72</f>
        <v>0</v>
      </c>
      <c r="F72">
        <f t="shared" si="11"/>
        <v>704</v>
      </c>
      <c r="G72">
        <f t="shared" si="12"/>
        <v>423.92599999999999</v>
      </c>
      <c r="H72" s="112"/>
      <c r="I72">
        <f>BRPL_EOD!AM72+BRPL_EOD!AN72</f>
        <v>339.93</v>
      </c>
      <c r="J72">
        <f>BYPL_EOD!AM72+BYPL_EOD!AN72</f>
        <v>38</v>
      </c>
      <c r="K72">
        <f>MES_EOD!AM72+MES_EOD!AN72</f>
        <v>0</v>
      </c>
      <c r="L72">
        <f>NDMC_EOD!AM72+NDMC_EOD!AN72</f>
        <v>0</v>
      </c>
      <c r="M72">
        <f>TPDDL_EOD!AM72+TPDDL_EOD!AN72</f>
        <v>46</v>
      </c>
      <c r="N72">
        <f t="shared" si="7"/>
        <v>423.93</v>
      </c>
      <c r="O72" s="112">
        <f t="shared" si="8"/>
        <v>-4.0000000000190994E-3</v>
      </c>
      <c r="P72">
        <v>339.92679258368128</v>
      </c>
      <c r="Q72">
        <v>37.999641450239423</v>
      </c>
      <c r="R72">
        <v>0</v>
      </c>
      <c r="S72">
        <v>0</v>
      </c>
      <c r="T72">
        <v>45.999565966079302</v>
      </c>
      <c r="U72" s="114">
        <f t="shared" si="9"/>
        <v>423.92600000000004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880</v>
      </c>
      <c r="C73">
        <f>BAWANA!G73</f>
        <v>0</v>
      </c>
      <c r="D73">
        <f>BAWANA!AP73</f>
        <v>423.92599999999999</v>
      </c>
      <c r="E73">
        <f>BAWANA!AQ73</f>
        <v>0</v>
      </c>
      <c r="F73">
        <f t="shared" si="11"/>
        <v>704</v>
      </c>
      <c r="G73">
        <f t="shared" si="12"/>
        <v>423.92599999999999</v>
      </c>
      <c r="H73" s="112"/>
      <c r="I73">
        <f>BRPL_EOD!AM73+BRPL_EOD!AN73</f>
        <v>339.93</v>
      </c>
      <c r="J73">
        <f>BYPL_EOD!AM73+BYPL_EOD!AN73</f>
        <v>38</v>
      </c>
      <c r="K73">
        <f>MES_EOD!AM73+MES_EOD!AN73</f>
        <v>0</v>
      </c>
      <c r="L73">
        <f>NDMC_EOD!AM73+NDMC_EOD!AN73</f>
        <v>0</v>
      </c>
      <c r="M73">
        <f>TPDDL_EOD!AM73+TPDDL_EOD!AN73</f>
        <v>46</v>
      </c>
      <c r="N73">
        <f t="shared" si="7"/>
        <v>423.93</v>
      </c>
      <c r="O73" s="112">
        <f t="shared" si="8"/>
        <v>-4.0000000000190994E-3</v>
      </c>
      <c r="P73">
        <v>339.92679258368128</v>
      </c>
      <c r="Q73">
        <v>37.999641450239423</v>
      </c>
      <c r="R73">
        <v>0</v>
      </c>
      <c r="S73">
        <v>0</v>
      </c>
      <c r="T73">
        <v>45.999565966079302</v>
      </c>
      <c r="U73" s="114">
        <f t="shared" si="9"/>
        <v>423.92600000000004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880</v>
      </c>
      <c r="C74">
        <f>BAWANA!G74</f>
        <v>0</v>
      </c>
      <c r="D74">
        <f>BAWANA!AP74</f>
        <v>423.92599999999999</v>
      </c>
      <c r="E74">
        <f>BAWANA!AQ74</f>
        <v>0</v>
      </c>
      <c r="F74">
        <f t="shared" si="11"/>
        <v>704</v>
      </c>
      <c r="G74">
        <f t="shared" si="12"/>
        <v>423.92599999999999</v>
      </c>
      <c r="H74" s="112"/>
      <c r="I74">
        <f>BRPL_EOD!AM74+BRPL_EOD!AN74</f>
        <v>339.93</v>
      </c>
      <c r="J74">
        <f>BYPL_EOD!AM74+BYPL_EOD!AN74</f>
        <v>38</v>
      </c>
      <c r="K74">
        <f>MES_EOD!AM74+MES_EOD!AN74</f>
        <v>0</v>
      </c>
      <c r="L74">
        <f>NDMC_EOD!AM74+NDMC_EOD!AN74</f>
        <v>0</v>
      </c>
      <c r="M74">
        <f>TPDDL_EOD!AM74+TPDDL_EOD!AN74</f>
        <v>46</v>
      </c>
      <c r="N74">
        <f t="shared" si="7"/>
        <v>423.93</v>
      </c>
      <c r="O74" s="112">
        <f t="shared" si="8"/>
        <v>-4.0000000000190994E-3</v>
      </c>
      <c r="P74">
        <v>339.92679258368128</v>
      </c>
      <c r="Q74">
        <v>37.999641450239423</v>
      </c>
      <c r="R74">
        <v>0</v>
      </c>
      <c r="S74">
        <v>0</v>
      </c>
      <c r="T74">
        <v>45.999565966079302</v>
      </c>
      <c r="U74" s="114">
        <f t="shared" si="9"/>
        <v>423.92600000000004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423.92599999999999</v>
      </c>
      <c r="E75">
        <f>BAWANA!AQ75</f>
        <v>0</v>
      </c>
      <c r="F75">
        <f t="shared" si="11"/>
        <v>712</v>
      </c>
      <c r="G75">
        <f t="shared" si="12"/>
        <v>423.92599999999999</v>
      </c>
      <c r="H75" s="112"/>
      <c r="I75">
        <f>BRPL_EOD!AM75+BRPL_EOD!AN75</f>
        <v>339.93</v>
      </c>
      <c r="J75">
        <f>BYPL_EOD!AM75+BYPL_EOD!AN75</f>
        <v>38</v>
      </c>
      <c r="K75">
        <f>MES_EOD!AM75+MES_EOD!AN75</f>
        <v>0</v>
      </c>
      <c r="L75">
        <f>NDMC_EOD!AM75+NDMC_EOD!AN75</f>
        <v>0</v>
      </c>
      <c r="M75">
        <f>TPDDL_EOD!AM75+TPDDL_EOD!AN75</f>
        <v>46</v>
      </c>
      <c r="N75">
        <f t="shared" si="7"/>
        <v>423.93</v>
      </c>
      <c r="O75" s="112">
        <f t="shared" si="8"/>
        <v>-4.0000000000190994E-3</v>
      </c>
      <c r="P75">
        <v>339.92679258368128</v>
      </c>
      <c r="Q75">
        <v>37.999641450239423</v>
      </c>
      <c r="R75">
        <v>0</v>
      </c>
      <c r="S75">
        <v>0</v>
      </c>
      <c r="T75">
        <v>45.999565966079302</v>
      </c>
      <c r="U75" s="114">
        <f t="shared" si="9"/>
        <v>423.92600000000004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423.92599999999999</v>
      </c>
      <c r="E76">
        <f>BAWANA!AQ76</f>
        <v>0</v>
      </c>
      <c r="F76">
        <f t="shared" si="11"/>
        <v>712</v>
      </c>
      <c r="G76">
        <f t="shared" si="12"/>
        <v>423.92599999999999</v>
      </c>
      <c r="H76" s="112"/>
      <c r="I76">
        <f>BRPL_EOD!AM76+BRPL_EOD!AN76</f>
        <v>339.93</v>
      </c>
      <c r="J76">
        <f>BYPL_EOD!AM76+BYPL_EOD!AN76</f>
        <v>38</v>
      </c>
      <c r="K76">
        <f>MES_EOD!AM76+MES_EOD!AN76</f>
        <v>0</v>
      </c>
      <c r="L76">
        <f>NDMC_EOD!AM76+NDMC_EOD!AN76</f>
        <v>0</v>
      </c>
      <c r="M76">
        <f>TPDDL_EOD!AM76+TPDDL_EOD!AN76</f>
        <v>46</v>
      </c>
      <c r="N76">
        <f t="shared" si="7"/>
        <v>423.93</v>
      </c>
      <c r="O76" s="112">
        <f t="shared" si="8"/>
        <v>-4.0000000000190994E-3</v>
      </c>
      <c r="P76">
        <v>339.92679258368128</v>
      </c>
      <c r="Q76">
        <v>37.999641450239423</v>
      </c>
      <c r="R76">
        <v>0</v>
      </c>
      <c r="S76">
        <v>0</v>
      </c>
      <c r="T76">
        <v>45.999565966079302</v>
      </c>
      <c r="U76" s="114">
        <f t="shared" si="9"/>
        <v>423.92600000000004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423.92599999999999</v>
      </c>
      <c r="E77">
        <f>BAWANA!AQ77</f>
        <v>0</v>
      </c>
      <c r="F77">
        <f t="shared" si="11"/>
        <v>712</v>
      </c>
      <c r="G77">
        <f t="shared" si="12"/>
        <v>423.92599999999999</v>
      </c>
      <c r="H77" s="112"/>
      <c r="I77">
        <f>BRPL_EOD!AM77+BRPL_EOD!AN77</f>
        <v>339.93</v>
      </c>
      <c r="J77">
        <f>BYPL_EOD!AM77+BYPL_EOD!AN77</f>
        <v>38</v>
      </c>
      <c r="K77">
        <f>MES_EOD!AM77+MES_EOD!AN77</f>
        <v>0</v>
      </c>
      <c r="L77">
        <f>NDMC_EOD!AM77+NDMC_EOD!AN77</f>
        <v>0</v>
      </c>
      <c r="M77">
        <f>TPDDL_EOD!AM77+TPDDL_EOD!AN77</f>
        <v>46</v>
      </c>
      <c r="N77">
        <f t="shared" si="7"/>
        <v>423.93</v>
      </c>
      <c r="O77" s="112">
        <f t="shared" si="8"/>
        <v>-4.0000000000190994E-3</v>
      </c>
      <c r="P77">
        <v>339.92679258368128</v>
      </c>
      <c r="Q77">
        <v>37.999641450239423</v>
      </c>
      <c r="R77">
        <v>0</v>
      </c>
      <c r="S77">
        <v>0</v>
      </c>
      <c r="T77">
        <v>45.999565966079302</v>
      </c>
      <c r="U77" s="114">
        <f t="shared" si="9"/>
        <v>423.92600000000004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423.92599999999999</v>
      </c>
      <c r="E78">
        <f>BAWANA!AQ78</f>
        <v>0</v>
      </c>
      <c r="F78">
        <f t="shared" si="11"/>
        <v>712</v>
      </c>
      <c r="G78">
        <f t="shared" si="12"/>
        <v>423.92599999999999</v>
      </c>
      <c r="H78" s="112"/>
      <c r="I78">
        <f>BRPL_EOD!AM78+BRPL_EOD!AN78</f>
        <v>339.93</v>
      </c>
      <c r="J78">
        <f>BYPL_EOD!AM78+BYPL_EOD!AN78</f>
        <v>38</v>
      </c>
      <c r="K78">
        <f>MES_EOD!AM78+MES_EOD!AN78</f>
        <v>0</v>
      </c>
      <c r="L78">
        <f>NDMC_EOD!AM78+NDMC_EOD!AN78</f>
        <v>0</v>
      </c>
      <c r="M78">
        <f>TPDDL_EOD!AM78+TPDDL_EOD!AN78</f>
        <v>46</v>
      </c>
      <c r="N78">
        <f t="shared" si="7"/>
        <v>423.93</v>
      </c>
      <c r="O78" s="112">
        <f t="shared" si="8"/>
        <v>-4.0000000000190994E-3</v>
      </c>
      <c r="P78">
        <v>339.92679258368128</v>
      </c>
      <c r="Q78">
        <v>37.999641450239423</v>
      </c>
      <c r="R78">
        <v>0</v>
      </c>
      <c r="S78">
        <v>0</v>
      </c>
      <c r="T78">
        <v>45.999565966079302</v>
      </c>
      <c r="U78" s="114">
        <f t="shared" si="9"/>
        <v>423.92600000000004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423.92599999999999</v>
      </c>
      <c r="E79">
        <f>BAWANA!AQ79</f>
        <v>0</v>
      </c>
      <c r="F79">
        <f t="shared" si="11"/>
        <v>712</v>
      </c>
      <c r="G79">
        <f t="shared" si="12"/>
        <v>423.92599999999999</v>
      </c>
      <c r="H79" s="112"/>
      <c r="I79">
        <f>BRPL_EOD!AM79+BRPL_EOD!AN79</f>
        <v>339.93</v>
      </c>
      <c r="J79">
        <f>BYPL_EOD!AM79+BYPL_EOD!AN79</f>
        <v>38</v>
      </c>
      <c r="K79">
        <f>MES_EOD!AM79+MES_EOD!AN79</f>
        <v>0</v>
      </c>
      <c r="L79">
        <f>NDMC_EOD!AM79+NDMC_EOD!AN79</f>
        <v>0</v>
      </c>
      <c r="M79">
        <f>TPDDL_EOD!AM79+TPDDL_EOD!AN79</f>
        <v>46</v>
      </c>
      <c r="N79">
        <f t="shared" si="7"/>
        <v>423.93</v>
      </c>
      <c r="O79" s="112">
        <f t="shared" si="8"/>
        <v>-4.0000000000190994E-3</v>
      </c>
      <c r="P79">
        <v>339.92679258368128</v>
      </c>
      <c r="Q79">
        <v>37.999641450239423</v>
      </c>
      <c r="R79">
        <v>0</v>
      </c>
      <c r="S79">
        <v>0</v>
      </c>
      <c r="T79">
        <v>45.999565966079302</v>
      </c>
      <c r="U79" s="114">
        <f t="shared" si="9"/>
        <v>423.92600000000004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423.92599999999999</v>
      </c>
      <c r="E80">
        <f>BAWANA!AQ80</f>
        <v>0</v>
      </c>
      <c r="F80">
        <f t="shared" si="11"/>
        <v>712</v>
      </c>
      <c r="G80">
        <f t="shared" si="12"/>
        <v>423.92599999999999</v>
      </c>
      <c r="H80" s="112"/>
      <c r="I80">
        <f>BRPL_EOD!AM80+BRPL_EOD!AN80</f>
        <v>339.93</v>
      </c>
      <c r="J80">
        <f>BYPL_EOD!AM80+BYPL_EOD!AN80</f>
        <v>38</v>
      </c>
      <c r="K80">
        <f>MES_EOD!AM80+MES_EOD!AN80</f>
        <v>0</v>
      </c>
      <c r="L80">
        <f>NDMC_EOD!AM80+NDMC_EOD!AN80</f>
        <v>0</v>
      </c>
      <c r="M80">
        <f>TPDDL_EOD!AM80+TPDDL_EOD!AN80</f>
        <v>46</v>
      </c>
      <c r="N80">
        <f t="shared" si="7"/>
        <v>423.93</v>
      </c>
      <c r="O80" s="112">
        <f t="shared" si="8"/>
        <v>-4.0000000000190994E-3</v>
      </c>
      <c r="P80">
        <v>339.92679258368128</v>
      </c>
      <c r="Q80">
        <v>37.999641450239423</v>
      </c>
      <c r="R80">
        <v>0</v>
      </c>
      <c r="S80">
        <v>0</v>
      </c>
      <c r="T80">
        <v>45.999565966079302</v>
      </c>
      <c r="U80" s="114">
        <f t="shared" si="9"/>
        <v>423.92600000000004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423.92599999999999</v>
      </c>
      <c r="E81">
        <f>BAWANA!AQ81</f>
        <v>0</v>
      </c>
      <c r="F81">
        <f t="shared" si="11"/>
        <v>712</v>
      </c>
      <c r="G81">
        <f t="shared" si="12"/>
        <v>423.92599999999999</v>
      </c>
      <c r="H81" s="112"/>
      <c r="I81">
        <f>BRPL_EOD!AM81+BRPL_EOD!AN81</f>
        <v>339.93</v>
      </c>
      <c r="J81">
        <f>BYPL_EOD!AM81+BYPL_EOD!AN81</f>
        <v>38</v>
      </c>
      <c r="K81">
        <f>MES_EOD!AM81+MES_EOD!AN81</f>
        <v>0</v>
      </c>
      <c r="L81">
        <f>NDMC_EOD!AM81+NDMC_EOD!AN81</f>
        <v>0</v>
      </c>
      <c r="M81">
        <f>TPDDL_EOD!AM81+TPDDL_EOD!AN81</f>
        <v>46</v>
      </c>
      <c r="N81">
        <f t="shared" si="7"/>
        <v>423.93</v>
      </c>
      <c r="O81" s="112">
        <f t="shared" si="8"/>
        <v>-4.0000000000190994E-3</v>
      </c>
      <c r="P81">
        <v>339.92679258368128</v>
      </c>
      <c r="Q81">
        <v>37.999641450239423</v>
      </c>
      <c r="R81">
        <v>0</v>
      </c>
      <c r="S81">
        <v>0</v>
      </c>
      <c r="T81">
        <v>45.999565966079302</v>
      </c>
      <c r="U81" s="114">
        <f t="shared" si="9"/>
        <v>423.92600000000004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423.92599999999999</v>
      </c>
      <c r="E82">
        <f>BAWANA!AQ82</f>
        <v>0</v>
      </c>
      <c r="F82">
        <f t="shared" si="11"/>
        <v>712</v>
      </c>
      <c r="G82">
        <f t="shared" si="12"/>
        <v>423.92599999999999</v>
      </c>
      <c r="H82" s="112"/>
      <c r="I82">
        <f>BRPL_EOD!AM82+BRPL_EOD!AN82</f>
        <v>339.93</v>
      </c>
      <c r="J82">
        <f>BYPL_EOD!AM82+BYPL_EOD!AN82</f>
        <v>38</v>
      </c>
      <c r="K82">
        <f>MES_EOD!AM82+MES_EOD!AN82</f>
        <v>0</v>
      </c>
      <c r="L82">
        <f>NDMC_EOD!AM82+NDMC_EOD!AN82</f>
        <v>0</v>
      </c>
      <c r="M82">
        <f>TPDDL_EOD!AM82+TPDDL_EOD!AN82</f>
        <v>46</v>
      </c>
      <c r="N82">
        <f t="shared" si="7"/>
        <v>423.93</v>
      </c>
      <c r="O82" s="112">
        <f t="shared" si="8"/>
        <v>-4.0000000000190994E-3</v>
      </c>
      <c r="P82">
        <v>339.92679258368128</v>
      </c>
      <c r="Q82">
        <v>37.999641450239423</v>
      </c>
      <c r="R82">
        <v>0</v>
      </c>
      <c r="S82">
        <v>0</v>
      </c>
      <c r="T82">
        <v>45.999565966079302</v>
      </c>
      <c r="U82" s="114">
        <f t="shared" si="9"/>
        <v>423.92600000000004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423.92599999999999</v>
      </c>
      <c r="E83">
        <f>BAWANA!AQ83</f>
        <v>0</v>
      </c>
      <c r="F83">
        <f t="shared" si="11"/>
        <v>712</v>
      </c>
      <c r="G83">
        <f t="shared" si="12"/>
        <v>423.92599999999999</v>
      </c>
      <c r="H83" s="112"/>
      <c r="I83">
        <f>BRPL_EOD!AM83+BRPL_EOD!AN83</f>
        <v>339.93</v>
      </c>
      <c r="J83">
        <f>BYPL_EOD!AM83+BYPL_EOD!AN83</f>
        <v>38</v>
      </c>
      <c r="K83">
        <f>MES_EOD!AM83+MES_EOD!AN83</f>
        <v>0</v>
      </c>
      <c r="L83">
        <f>NDMC_EOD!AM83+NDMC_EOD!AN83</f>
        <v>0</v>
      </c>
      <c r="M83">
        <f>TPDDL_EOD!AM83+TPDDL_EOD!AN83</f>
        <v>46</v>
      </c>
      <c r="N83">
        <f t="shared" si="7"/>
        <v>423.93</v>
      </c>
      <c r="O83" s="112">
        <f t="shared" si="8"/>
        <v>-4.0000000000190994E-3</v>
      </c>
      <c r="P83">
        <v>339.92679258368128</v>
      </c>
      <c r="Q83">
        <v>37.999641450239423</v>
      </c>
      <c r="R83">
        <v>0</v>
      </c>
      <c r="S83">
        <v>0</v>
      </c>
      <c r="T83">
        <v>45.999565966079302</v>
      </c>
      <c r="U83" s="114">
        <f t="shared" si="9"/>
        <v>423.92600000000004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423.92599999999999</v>
      </c>
      <c r="E84">
        <f>BAWANA!AQ84</f>
        <v>0</v>
      </c>
      <c r="F84">
        <f t="shared" si="11"/>
        <v>712</v>
      </c>
      <c r="G84">
        <f t="shared" si="12"/>
        <v>423.92599999999999</v>
      </c>
      <c r="H84" s="112"/>
      <c r="I84">
        <f>BRPL_EOD!AM84+BRPL_EOD!AN84</f>
        <v>339.93</v>
      </c>
      <c r="J84">
        <f>BYPL_EOD!AM84+BYPL_EOD!AN84</f>
        <v>38</v>
      </c>
      <c r="K84">
        <f>MES_EOD!AM84+MES_EOD!AN84</f>
        <v>0</v>
      </c>
      <c r="L84">
        <f>NDMC_EOD!AM84+NDMC_EOD!AN84</f>
        <v>0</v>
      </c>
      <c r="M84">
        <f>TPDDL_EOD!AM84+TPDDL_EOD!AN84</f>
        <v>46</v>
      </c>
      <c r="N84">
        <f t="shared" si="7"/>
        <v>423.93</v>
      </c>
      <c r="O84" s="112">
        <f t="shared" si="8"/>
        <v>-4.0000000000190994E-3</v>
      </c>
      <c r="P84">
        <v>339.92679258368128</v>
      </c>
      <c r="Q84">
        <v>37.999641450239423</v>
      </c>
      <c r="R84">
        <v>0</v>
      </c>
      <c r="S84">
        <v>0</v>
      </c>
      <c r="T84">
        <v>45.999565966079302</v>
      </c>
      <c r="U84" s="114">
        <f t="shared" si="9"/>
        <v>423.92600000000004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423.92599999999999</v>
      </c>
      <c r="E85">
        <f>BAWANA!AQ85</f>
        <v>0</v>
      </c>
      <c r="F85">
        <f t="shared" si="11"/>
        <v>712</v>
      </c>
      <c r="G85">
        <f t="shared" si="12"/>
        <v>423.92599999999999</v>
      </c>
      <c r="H85" s="112"/>
      <c r="I85">
        <f>BRPL_EOD!AM85+BRPL_EOD!AN85</f>
        <v>339.93</v>
      </c>
      <c r="J85">
        <f>BYPL_EOD!AM85+BYPL_EOD!AN85</f>
        <v>38</v>
      </c>
      <c r="K85">
        <f>MES_EOD!AM85+MES_EOD!AN85</f>
        <v>0</v>
      </c>
      <c r="L85">
        <f>NDMC_EOD!AM85+NDMC_EOD!AN85</f>
        <v>0</v>
      </c>
      <c r="M85">
        <f>TPDDL_EOD!AM85+TPDDL_EOD!AN85</f>
        <v>46</v>
      </c>
      <c r="N85">
        <f t="shared" si="7"/>
        <v>423.93</v>
      </c>
      <c r="O85" s="112">
        <f t="shared" si="8"/>
        <v>-4.0000000000190994E-3</v>
      </c>
      <c r="P85">
        <v>339.92679258368128</v>
      </c>
      <c r="Q85">
        <v>37.999641450239423</v>
      </c>
      <c r="R85">
        <v>0</v>
      </c>
      <c r="S85">
        <v>0</v>
      </c>
      <c r="T85">
        <v>45.999565966079302</v>
      </c>
      <c r="U85" s="114">
        <f t="shared" si="9"/>
        <v>423.92600000000004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423.92599999999999</v>
      </c>
      <c r="E86">
        <f>BAWANA!AQ86</f>
        <v>0</v>
      </c>
      <c r="F86">
        <f t="shared" si="11"/>
        <v>712</v>
      </c>
      <c r="G86">
        <f t="shared" si="12"/>
        <v>423.92599999999999</v>
      </c>
      <c r="H86" s="112"/>
      <c r="I86">
        <f>BRPL_EOD!AM86+BRPL_EOD!AN86</f>
        <v>339.93</v>
      </c>
      <c r="J86">
        <f>BYPL_EOD!AM86+BYPL_EOD!AN86</f>
        <v>38</v>
      </c>
      <c r="K86">
        <f>MES_EOD!AM86+MES_EOD!AN86</f>
        <v>0</v>
      </c>
      <c r="L86">
        <f>NDMC_EOD!AM86+NDMC_EOD!AN86</f>
        <v>0</v>
      </c>
      <c r="M86">
        <f>TPDDL_EOD!AM86+TPDDL_EOD!AN86</f>
        <v>46</v>
      </c>
      <c r="N86">
        <f t="shared" si="7"/>
        <v>423.93</v>
      </c>
      <c r="O86" s="112">
        <f t="shared" si="8"/>
        <v>-4.0000000000190994E-3</v>
      </c>
      <c r="P86">
        <v>339.92679258368128</v>
      </c>
      <c r="Q86">
        <v>37.999641450239423</v>
      </c>
      <c r="R86">
        <v>0</v>
      </c>
      <c r="S86">
        <v>0</v>
      </c>
      <c r="T86">
        <v>45.999565966079302</v>
      </c>
      <c r="U86" s="114">
        <f t="shared" si="9"/>
        <v>423.92600000000004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423.92599999999999</v>
      </c>
      <c r="E87">
        <f>BAWANA!AQ87</f>
        <v>0</v>
      </c>
      <c r="F87">
        <f t="shared" si="11"/>
        <v>712</v>
      </c>
      <c r="G87">
        <f t="shared" si="12"/>
        <v>423.92599999999999</v>
      </c>
      <c r="H87" s="112"/>
      <c r="I87">
        <f>BRPL_EOD!AM87+BRPL_EOD!AN87</f>
        <v>339.93</v>
      </c>
      <c r="J87">
        <f>BYPL_EOD!AM87+BYPL_EOD!AN87</f>
        <v>38</v>
      </c>
      <c r="K87">
        <f>MES_EOD!AM87+MES_EOD!AN87</f>
        <v>0</v>
      </c>
      <c r="L87">
        <f>NDMC_EOD!AM87+NDMC_EOD!AN87</f>
        <v>0</v>
      </c>
      <c r="M87">
        <f>TPDDL_EOD!AM87+TPDDL_EOD!AN87</f>
        <v>46</v>
      </c>
      <c r="N87">
        <f t="shared" si="7"/>
        <v>423.93</v>
      </c>
      <c r="O87" s="112">
        <f t="shared" si="8"/>
        <v>-4.0000000000190994E-3</v>
      </c>
      <c r="P87">
        <v>339.92679258368128</v>
      </c>
      <c r="Q87">
        <v>37.999641450239423</v>
      </c>
      <c r="R87">
        <v>0</v>
      </c>
      <c r="S87">
        <v>0</v>
      </c>
      <c r="T87">
        <v>45.999565966079302</v>
      </c>
      <c r="U87" s="114">
        <f t="shared" si="9"/>
        <v>423.92600000000004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423.92599999999999</v>
      </c>
      <c r="E88">
        <f>BAWANA!AQ88</f>
        <v>0</v>
      </c>
      <c r="F88">
        <f t="shared" si="11"/>
        <v>712</v>
      </c>
      <c r="G88">
        <f t="shared" si="12"/>
        <v>423.92599999999999</v>
      </c>
      <c r="H88" s="112"/>
      <c r="I88">
        <f>BRPL_EOD!AM88+BRPL_EOD!AN88</f>
        <v>339.93</v>
      </c>
      <c r="J88">
        <f>BYPL_EOD!AM88+BYPL_EOD!AN88</f>
        <v>38</v>
      </c>
      <c r="K88">
        <f>MES_EOD!AM88+MES_EOD!AN88</f>
        <v>0</v>
      </c>
      <c r="L88">
        <f>NDMC_EOD!AM88+NDMC_EOD!AN88</f>
        <v>0</v>
      </c>
      <c r="M88">
        <f>TPDDL_EOD!AM88+TPDDL_EOD!AN88</f>
        <v>46</v>
      </c>
      <c r="N88">
        <f t="shared" si="7"/>
        <v>423.93</v>
      </c>
      <c r="O88" s="112">
        <f t="shared" si="8"/>
        <v>-4.0000000000190994E-3</v>
      </c>
      <c r="P88">
        <v>339.92679258368128</v>
      </c>
      <c r="Q88">
        <v>37.999641450239423</v>
      </c>
      <c r="R88">
        <v>0</v>
      </c>
      <c r="S88">
        <v>0</v>
      </c>
      <c r="T88">
        <v>45.999565966079302</v>
      </c>
      <c r="U88" s="114">
        <f t="shared" si="9"/>
        <v>423.92600000000004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423.92599999999999</v>
      </c>
      <c r="E89">
        <f>BAWANA!AQ89</f>
        <v>0</v>
      </c>
      <c r="F89">
        <f t="shared" si="11"/>
        <v>712</v>
      </c>
      <c r="G89">
        <f t="shared" si="12"/>
        <v>423.92599999999999</v>
      </c>
      <c r="H89" s="112"/>
      <c r="I89">
        <f>BRPL_EOD!AM89+BRPL_EOD!AN89</f>
        <v>339.93</v>
      </c>
      <c r="J89">
        <f>BYPL_EOD!AM89+BYPL_EOD!AN89</f>
        <v>38</v>
      </c>
      <c r="K89">
        <f>MES_EOD!AM89+MES_EOD!AN89</f>
        <v>0</v>
      </c>
      <c r="L89">
        <f>NDMC_EOD!AM89+NDMC_EOD!AN89</f>
        <v>0</v>
      </c>
      <c r="M89">
        <f>TPDDL_EOD!AM89+TPDDL_EOD!AN89</f>
        <v>46</v>
      </c>
      <c r="N89">
        <f t="shared" si="7"/>
        <v>423.93</v>
      </c>
      <c r="O89" s="112">
        <f t="shared" si="8"/>
        <v>-4.0000000000190994E-3</v>
      </c>
      <c r="P89">
        <v>339.92679258368128</v>
      </c>
      <c r="Q89">
        <v>37.999641450239423</v>
      </c>
      <c r="R89">
        <v>0</v>
      </c>
      <c r="S89">
        <v>0</v>
      </c>
      <c r="T89">
        <v>45.999565966079302</v>
      </c>
      <c r="U89" s="114">
        <f t="shared" si="9"/>
        <v>423.92600000000004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423.92599999999999</v>
      </c>
      <c r="E90">
        <f>BAWANA!AQ90</f>
        <v>0</v>
      </c>
      <c r="F90">
        <f t="shared" si="11"/>
        <v>712</v>
      </c>
      <c r="G90">
        <f t="shared" si="12"/>
        <v>423.92599999999999</v>
      </c>
      <c r="H90" s="112"/>
      <c r="I90">
        <f>BRPL_EOD!AM90+BRPL_EOD!AN90</f>
        <v>339.93</v>
      </c>
      <c r="J90">
        <f>BYPL_EOD!AM90+BYPL_EOD!AN90</f>
        <v>38</v>
      </c>
      <c r="K90">
        <f>MES_EOD!AM90+MES_EOD!AN90</f>
        <v>0</v>
      </c>
      <c r="L90">
        <f>NDMC_EOD!AM90+NDMC_EOD!AN90</f>
        <v>0</v>
      </c>
      <c r="M90">
        <f>TPDDL_EOD!AM90+TPDDL_EOD!AN90</f>
        <v>46</v>
      </c>
      <c r="N90">
        <f t="shared" si="7"/>
        <v>423.93</v>
      </c>
      <c r="O90" s="112">
        <f t="shared" si="8"/>
        <v>-4.0000000000190994E-3</v>
      </c>
      <c r="P90">
        <v>339.92679258368128</v>
      </c>
      <c r="Q90">
        <v>37.999641450239423</v>
      </c>
      <c r="R90">
        <v>0</v>
      </c>
      <c r="S90">
        <v>0</v>
      </c>
      <c r="T90">
        <v>45.999565966079302</v>
      </c>
      <c r="U90" s="114">
        <f t="shared" si="9"/>
        <v>423.92600000000004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423.92599999999999</v>
      </c>
      <c r="E91">
        <f>BAWANA!AQ91</f>
        <v>0</v>
      </c>
      <c r="F91">
        <f t="shared" si="11"/>
        <v>712</v>
      </c>
      <c r="G91">
        <f t="shared" si="12"/>
        <v>423.92599999999999</v>
      </c>
      <c r="H91" s="112"/>
      <c r="I91">
        <f>BRPL_EOD!AM91+BRPL_EOD!AN91</f>
        <v>339.93</v>
      </c>
      <c r="J91">
        <f>BYPL_EOD!AM91+BYPL_EOD!AN91</f>
        <v>38</v>
      </c>
      <c r="K91">
        <f>MES_EOD!AM91+MES_EOD!AN91</f>
        <v>0</v>
      </c>
      <c r="L91">
        <f>NDMC_EOD!AM91+NDMC_EOD!AN91</f>
        <v>0</v>
      </c>
      <c r="M91">
        <f>TPDDL_EOD!AM91+TPDDL_EOD!AN91</f>
        <v>46</v>
      </c>
      <c r="N91">
        <f t="shared" si="7"/>
        <v>423.93</v>
      </c>
      <c r="O91" s="112">
        <f t="shared" si="8"/>
        <v>-4.0000000000190994E-3</v>
      </c>
      <c r="P91">
        <v>339.92679258368128</v>
      </c>
      <c r="Q91">
        <v>37.999641450239423</v>
      </c>
      <c r="R91">
        <v>0</v>
      </c>
      <c r="S91">
        <v>0</v>
      </c>
      <c r="T91">
        <v>45.999565966079302</v>
      </c>
      <c r="U91" s="114">
        <f t="shared" si="9"/>
        <v>423.92600000000004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423.92599999999999</v>
      </c>
      <c r="E92">
        <f>BAWANA!AQ92</f>
        <v>0</v>
      </c>
      <c r="F92">
        <f t="shared" si="11"/>
        <v>712</v>
      </c>
      <c r="G92">
        <f t="shared" si="12"/>
        <v>423.92599999999999</v>
      </c>
      <c r="H92" s="112"/>
      <c r="I92">
        <f>BRPL_EOD!AM92+BRPL_EOD!AN92</f>
        <v>339.93</v>
      </c>
      <c r="J92">
        <f>BYPL_EOD!AM92+BYPL_EOD!AN92</f>
        <v>38</v>
      </c>
      <c r="K92">
        <f>MES_EOD!AM92+MES_EOD!AN92</f>
        <v>0</v>
      </c>
      <c r="L92">
        <f>NDMC_EOD!AM92+NDMC_EOD!AN92</f>
        <v>0</v>
      </c>
      <c r="M92">
        <f>TPDDL_EOD!AM92+TPDDL_EOD!AN92</f>
        <v>46</v>
      </c>
      <c r="N92">
        <f t="shared" si="7"/>
        <v>423.93</v>
      </c>
      <c r="O92" s="112">
        <f t="shared" si="8"/>
        <v>-4.0000000000190994E-3</v>
      </c>
      <c r="P92">
        <v>339.92679258368128</v>
      </c>
      <c r="Q92">
        <v>37.999641450239423</v>
      </c>
      <c r="R92">
        <v>0</v>
      </c>
      <c r="S92">
        <v>0</v>
      </c>
      <c r="T92">
        <v>45.999565966079302</v>
      </c>
      <c r="U92" s="114">
        <f t="shared" si="9"/>
        <v>423.92600000000004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423.92599999999999</v>
      </c>
      <c r="E93">
        <f>BAWANA!AQ93</f>
        <v>0</v>
      </c>
      <c r="F93">
        <f t="shared" si="11"/>
        <v>712</v>
      </c>
      <c r="G93">
        <f t="shared" si="12"/>
        <v>423.92599999999999</v>
      </c>
      <c r="H93" s="112"/>
      <c r="I93">
        <f>BRPL_EOD!AM93+BRPL_EOD!AN93</f>
        <v>339.93</v>
      </c>
      <c r="J93">
        <f>BYPL_EOD!AM93+BYPL_EOD!AN93</f>
        <v>38</v>
      </c>
      <c r="K93">
        <f>MES_EOD!AM93+MES_EOD!AN93</f>
        <v>0</v>
      </c>
      <c r="L93">
        <f>NDMC_EOD!AM93+NDMC_EOD!AN93</f>
        <v>0</v>
      </c>
      <c r="M93">
        <f>TPDDL_EOD!AM93+TPDDL_EOD!AN93</f>
        <v>46</v>
      </c>
      <c r="N93">
        <f t="shared" si="7"/>
        <v>423.93</v>
      </c>
      <c r="O93" s="112">
        <f t="shared" si="8"/>
        <v>-4.0000000000190994E-3</v>
      </c>
      <c r="P93">
        <v>339.92679258368128</v>
      </c>
      <c r="Q93">
        <v>37.999641450239423</v>
      </c>
      <c r="R93">
        <v>0</v>
      </c>
      <c r="S93">
        <v>0</v>
      </c>
      <c r="T93">
        <v>45.999565966079302</v>
      </c>
      <c r="U93" s="114">
        <f t="shared" si="9"/>
        <v>423.92600000000004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451.85599999999999</v>
      </c>
      <c r="E94">
        <f>BAWANA!AQ94</f>
        <v>0</v>
      </c>
      <c r="F94">
        <f t="shared" si="11"/>
        <v>712</v>
      </c>
      <c r="G94">
        <f t="shared" si="12"/>
        <v>451.85599999999999</v>
      </c>
      <c r="H94" s="112"/>
      <c r="I94">
        <f>BRPL_EOD!AM94+BRPL_EOD!AN94</f>
        <v>367.86</v>
      </c>
      <c r="J94">
        <f>BYPL_EOD!AM94+BYPL_EOD!AN94</f>
        <v>38</v>
      </c>
      <c r="K94">
        <f>MES_EOD!AM94+MES_EOD!AN94</f>
        <v>0</v>
      </c>
      <c r="L94">
        <f>NDMC_EOD!AM94+NDMC_EOD!AN94</f>
        <v>0</v>
      </c>
      <c r="M94">
        <f>TPDDL_EOD!AM94+TPDDL_EOD!AN94</f>
        <v>46</v>
      </c>
      <c r="N94">
        <f t="shared" si="7"/>
        <v>451.86</v>
      </c>
      <c r="O94" s="112">
        <f t="shared" si="8"/>
        <v>-4.0000000000190994E-3</v>
      </c>
      <c r="P94">
        <v>367.85674359314834</v>
      </c>
      <c r="Q94">
        <v>37.99966361262338</v>
      </c>
      <c r="R94">
        <v>0</v>
      </c>
      <c r="S94">
        <v>0</v>
      </c>
      <c r="T94">
        <v>45.999592794228299</v>
      </c>
      <c r="U94" s="114">
        <f t="shared" si="9"/>
        <v>451.85599999999999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495.85599999999999</v>
      </c>
      <c r="E95">
        <f>BAWANA!AQ95</f>
        <v>0</v>
      </c>
      <c r="F95">
        <f t="shared" si="11"/>
        <v>712</v>
      </c>
      <c r="G95">
        <f t="shared" si="12"/>
        <v>495.85599999999999</v>
      </c>
      <c r="H95" s="112"/>
      <c r="I95">
        <f>BRPL_EOD!AM95+BRPL_EOD!AN95</f>
        <v>387.86</v>
      </c>
      <c r="J95">
        <f>BYPL_EOD!AM95+BYPL_EOD!AN95</f>
        <v>38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495.86</v>
      </c>
      <c r="O95" s="112">
        <f t="shared" si="8"/>
        <v>-4.0000000000190994E-3</v>
      </c>
      <c r="P95">
        <v>387.85687121364901</v>
      </c>
      <c r="Q95">
        <v>37.999693461864233</v>
      </c>
      <c r="R95">
        <v>0</v>
      </c>
      <c r="S95">
        <v>0</v>
      </c>
      <c r="T95">
        <v>69.999435324486754</v>
      </c>
      <c r="U95" s="114">
        <f t="shared" si="9"/>
        <v>495.85599999999999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495.85599999999999</v>
      </c>
      <c r="E96">
        <f>BAWANA!AQ96</f>
        <v>0</v>
      </c>
      <c r="F96">
        <f t="shared" si="11"/>
        <v>712</v>
      </c>
      <c r="G96">
        <f t="shared" si="12"/>
        <v>495.85599999999999</v>
      </c>
      <c r="H96" s="112"/>
      <c r="I96">
        <f>BRPL_EOD!AM96+BRPL_EOD!AN96</f>
        <v>387.86</v>
      </c>
      <c r="J96">
        <f>BYPL_EOD!AM96+BYPL_EOD!AN96</f>
        <v>38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495.86</v>
      </c>
      <c r="O96" s="112">
        <f t="shared" si="8"/>
        <v>-4.0000000000190994E-3</v>
      </c>
      <c r="P96">
        <v>387.85687121364901</v>
      </c>
      <c r="Q96">
        <v>37.999693461864233</v>
      </c>
      <c r="R96">
        <v>0</v>
      </c>
      <c r="S96">
        <v>0</v>
      </c>
      <c r="T96">
        <v>69.999435324486754</v>
      </c>
      <c r="U96" s="114">
        <f t="shared" si="9"/>
        <v>495.85599999999999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495.85599999999999</v>
      </c>
      <c r="E97">
        <f>BAWANA!AQ97</f>
        <v>0</v>
      </c>
      <c r="F97">
        <f t="shared" si="11"/>
        <v>712</v>
      </c>
      <c r="G97">
        <f t="shared" si="12"/>
        <v>495.85599999999999</v>
      </c>
      <c r="H97" s="112"/>
      <c r="I97">
        <f>BRPL_EOD!AM97+BRPL_EOD!AN97</f>
        <v>387.86</v>
      </c>
      <c r="J97">
        <f>BYPL_EOD!AM97+BYPL_EOD!AN97</f>
        <v>38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495.86</v>
      </c>
      <c r="O97" s="112">
        <f t="shared" si="8"/>
        <v>-4.0000000000190994E-3</v>
      </c>
      <c r="P97">
        <v>387.85687121364901</v>
      </c>
      <c r="Q97">
        <v>37.999693461864233</v>
      </c>
      <c r="R97">
        <v>0</v>
      </c>
      <c r="S97">
        <v>0</v>
      </c>
      <c r="T97">
        <v>69.999435324486754</v>
      </c>
      <c r="U97" s="114">
        <f t="shared" si="9"/>
        <v>495.85599999999999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495.85599999999999</v>
      </c>
      <c r="E98">
        <f>BAWANA!AQ98</f>
        <v>0</v>
      </c>
      <c r="F98">
        <f t="shared" si="11"/>
        <v>712</v>
      </c>
      <c r="G98">
        <f t="shared" si="12"/>
        <v>495.85599999999999</v>
      </c>
      <c r="H98" s="112"/>
      <c r="I98">
        <f>BRPL_EOD!AM98+BRPL_EOD!AN98</f>
        <v>387.86</v>
      </c>
      <c r="J98">
        <f>BYPL_EOD!AM98+BYPL_EOD!AN98</f>
        <v>38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495.86</v>
      </c>
      <c r="O98" s="112">
        <f t="shared" si="8"/>
        <v>-4.0000000000190994E-3</v>
      </c>
      <c r="P98">
        <v>387.85687121364901</v>
      </c>
      <c r="Q98">
        <v>37.999693461864233</v>
      </c>
      <c r="R98">
        <v>0</v>
      </c>
      <c r="S98">
        <v>0</v>
      </c>
      <c r="T98">
        <v>69.999435324486754</v>
      </c>
      <c r="U98" s="114">
        <f t="shared" si="9"/>
        <v>495.85599999999999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21.3</v>
      </c>
      <c r="C99" s="114">
        <f t="shared" ref="C99:U99" si="14">SUM(C3:C98)/4000</f>
        <v>0</v>
      </c>
      <c r="D99" s="114">
        <f t="shared" si="14"/>
        <v>10.327580499999993</v>
      </c>
      <c r="E99" s="114">
        <f t="shared" si="14"/>
        <v>0</v>
      </c>
      <c r="F99" s="114">
        <f t="shared" si="14"/>
        <v>17.04</v>
      </c>
      <c r="G99" s="114">
        <f t="shared" si="14"/>
        <v>10.327580499999993</v>
      </c>
      <c r="H99" s="114"/>
      <c r="I99" s="114">
        <f t="shared" si="14"/>
        <v>8.1986325000000058</v>
      </c>
      <c r="J99" s="114">
        <f t="shared" si="14"/>
        <v>0.91200000000000003</v>
      </c>
      <c r="K99" s="114">
        <f t="shared" si="14"/>
        <v>1.0924999999999999E-3</v>
      </c>
      <c r="L99" s="114">
        <f t="shared" si="14"/>
        <v>4.2550000000000001E-3</v>
      </c>
      <c r="M99" s="114">
        <f t="shared" si="14"/>
        <v>1.2</v>
      </c>
      <c r="N99" s="114">
        <f t="shared" si="14"/>
        <v>10.315980000000001</v>
      </c>
      <c r="O99" s="114">
        <f t="shared" si="14"/>
        <v>1.16004999999995E-2</v>
      </c>
      <c r="P99" s="114">
        <f t="shared" si="14"/>
        <v>8.1985752988251654</v>
      </c>
      <c r="Q99" s="114">
        <f t="shared" si="14"/>
        <v>0.91630376735726959</v>
      </c>
      <c r="R99" s="114">
        <f t="shared" si="14"/>
        <v>1.5226020748088317E-3</v>
      </c>
      <c r="S99" s="114">
        <f t="shared" si="14"/>
        <v>5.9791556207094308E-3</v>
      </c>
      <c r="T99" s="114">
        <f t="shared" si="14"/>
        <v>1.2051996761220647</v>
      </c>
      <c r="U99" s="114">
        <f t="shared" si="14"/>
        <v>10.327580499999993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5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77.578920999999994</v>
      </c>
      <c r="H3">
        <v>0</v>
      </c>
      <c r="I3">
        <v>0</v>
      </c>
      <c r="J3">
        <v>74.681529999999995</v>
      </c>
      <c r="K3">
        <v>688.71594700000003</v>
      </c>
      <c r="L3">
        <v>422.44379900000001</v>
      </c>
      <c r="M3">
        <v>97.055942999999999</v>
      </c>
      <c r="N3">
        <v>124.384996</v>
      </c>
      <c r="O3">
        <v>130.58071699999999</v>
      </c>
      <c r="P3">
        <v>143.345144</v>
      </c>
      <c r="Q3">
        <v>22.630299000000001</v>
      </c>
      <c r="R3">
        <v>44.306624999999997</v>
      </c>
      <c r="S3">
        <v>27.638981000000001</v>
      </c>
      <c r="T3">
        <v>1.3274360000000001</v>
      </c>
      <c r="U3">
        <v>416.25</v>
      </c>
      <c r="V3">
        <v>19.876999999999999</v>
      </c>
      <c r="W3">
        <v>44.311</v>
      </c>
      <c r="X3">
        <v>147.20237499999999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47.405245000000001</v>
      </c>
      <c r="AH3">
        <v>179.96245400000001</v>
      </c>
      <c r="AI3">
        <v>0</v>
      </c>
      <c r="AJ3">
        <v>0</v>
      </c>
      <c r="AK3">
        <v>67.487245000000001</v>
      </c>
      <c r="AL3">
        <v>83.664000000000001</v>
      </c>
      <c r="AM3">
        <v>12.527402</v>
      </c>
      <c r="AN3">
        <v>1.1478459999999999</v>
      </c>
      <c r="AO3">
        <v>0</v>
      </c>
      <c r="AP3">
        <v>6.4050000000000002</v>
      </c>
      <c r="AQ3">
        <v>0</v>
      </c>
      <c r="AR3">
        <v>36.432000000000002</v>
      </c>
      <c r="AS3">
        <v>37.890518999999998</v>
      </c>
      <c r="AT3">
        <v>20.001799999999999</v>
      </c>
      <c r="AU3">
        <v>0</v>
      </c>
      <c r="AV3">
        <v>50.181708999999998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3290.0424769999995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77.578920999999994</v>
      </c>
      <c r="H4">
        <v>0</v>
      </c>
      <c r="I4">
        <v>0</v>
      </c>
      <c r="J4">
        <v>74.681529999999995</v>
      </c>
      <c r="K4">
        <v>688.71594700000003</v>
      </c>
      <c r="L4">
        <v>422.44379900000001</v>
      </c>
      <c r="M4">
        <v>97.055942999999999</v>
      </c>
      <c r="N4">
        <v>124.384996</v>
      </c>
      <c r="O4">
        <v>130.58071699999999</v>
      </c>
      <c r="P4">
        <v>143.345144</v>
      </c>
      <c r="Q4">
        <v>22.630299000000001</v>
      </c>
      <c r="R4">
        <v>44.306624999999997</v>
      </c>
      <c r="S4">
        <v>27.638981000000001</v>
      </c>
      <c r="T4">
        <v>1.3274360000000001</v>
      </c>
      <c r="U4">
        <v>416.25</v>
      </c>
      <c r="V4">
        <v>19.876999999999999</v>
      </c>
      <c r="W4">
        <v>44.311</v>
      </c>
      <c r="X4">
        <v>147.20237499999999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47.405245000000001</v>
      </c>
      <c r="AH4">
        <v>179.96245400000001</v>
      </c>
      <c r="AI4">
        <v>0</v>
      </c>
      <c r="AJ4">
        <v>0</v>
      </c>
      <c r="AK4">
        <v>67.487245000000001</v>
      </c>
      <c r="AL4">
        <v>83.664000000000001</v>
      </c>
      <c r="AM4">
        <v>12.527402</v>
      </c>
      <c r="AN4">
        <v>1.1478459999999999</v>
      </c>
      <c r="AO4">
        <v>0</v>
      </c>
      <c r="AP4">
        <v>6.4050000000000002</v>
      </c>
      <c r="AQ4">
        <v>0</v>
      </c>
      <c r="AR4">
        <v>36.432000000000002</v>
      </c>
      <c r="AS4">
        <v>37.890518999999998</v>
      </c>
      <c r="AT4">
        <v>20.001799999999999</v>
      </c>
      <c r="AU4">
        <v>0</v>
      </c>
      <c r="AV4">
        <v>50.181708999999998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3290.0424769999995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77.578920999999994</v>
      </c>
      <c r="H5">
        <v>0</v>
      </c>
      <c r="I5">
        <v>0</v>
      </c>
      <c r="J5">
        <v>74.681529999999995</v>
      </c>
      <c r="K5">
        <v>688.71594700000003</v>
      </c>
      <c r="L5">
        <v>422.44379900000001</v>
      </c>
      <c r="M5">
        <v>97.055942999999999</v>
      </c>
      <c r="N5">
        <v>124.384996</v>
      </c>
      <c r="O5">
        <v>130.58071699999999</v>
      </c>
      <c r="P5">
        <v>143.345144</v>
      </c>
      <c r="Q5">
        <v>22.630299000000001</v>
      </c>
      <c r="R5">
        <v>44.306624999999997</v>
      </c>
      <c r="S5">
        <v>27.638981000000001</v>
      </c>
      <c r="T5">
        <v>1.7256670000000001</v>
      </c>
      <c r="U5">
        <v>416.25</v>
      </c>
      <c r="V5">
        <v>19.876999999999999</v>
      </c>
      <c r="W5">
        <v>44.311</v>
      </c>
      <c r="X5">
        <v>147.20237499999999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47.405245000000001</v>
      </c>
      <c r="AH5">
        <v>179.96245400000001</v>
      </c>
      <c r="AI5">
        <v>0</v>
      </c>
      <c r="AJ5">
        <v>0</v>
      </c>
      <c r="AK5">
        <v>67.487245000000001</v>
      </c>
      <c r="AL5">
        <v>83.664000000000001</v>
      </c>
      <c r="AM5">
        <v>12.527402</v>
      </c>
      <c r="AN5">
        <v>1.1478459999999999</v>
      </c>
      <c r="AO5">
        <v>0</v>
      </c>
      <c r="AP5">
        <v>6.4050000000000002</v>
      </c>
      <c r="AQ5">
        <v>0</v>
      </c>
      <c r="AR5">
        <v>36.432000000000002</v>
      </c>
      <c r="AS5">
        <v>37.890518999999998</v>
      </c>
      <c r="AT5">
        <v>20.001799999999999</v>
      </c>
      <c r="AU5">
        <v>0</v>
      </c>
      <c r="AV5">
        <v>50.181708999999998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3290.4407079999992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77.578920999999994</v>
      </c>
      <c r="H6">
        <v>0</v>
      </c>
      <c r="I6">
        <v>0</v>
      </c>
      <c r="J6">
        <v>74.681529999999995</v>
      </c>
      <c r="K6">
        <v>688.71594700000003</v>
      </c>
      <c r="L6">
        <v>422.44379900000001</v>
      </c>
      <c r="M6">
        <v>97.055942999999999</v>
      </c>
      <c r="N6">
        <v>124.384996</v>
      </c>
      <c r="O6">
        <v>130.58071699999999</v>
      </c>
      <c r="P6">
        <v>143.345144</v>
      </c>
      <c r="Q6">
        <v>22.630299000000001</v>
      </c>
      <c r="R6">
        <v>44.306624999999997</v>
      </c>
      <c r="S6">
        <v>27.638981000000001</v>
      </c>
      <c r="T6">
        <v>1.7256670000000001</v>
      </c>
      <c r="U6">
        <v>416.25</v>
      </c>
      <c r="V6">
        <v>19.876999999999999</v>
      </c>
      <c r="W6">
        <v>44.311</v>
      </c>
      <c r="X6">
        <v>147.20237499999999</v>
      </c>
      <c r="Y6">
        <v>0</v>
      </c>
      <c r="Z6">
        <v>6.5208000000000004</v>
      </c>
      <c r="AA6">
        <v>28.09872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47.405245000000001</v>
      </c>
      <c r="AH6">
        <v>179.96245400000001</v>
      </c>
      <c r="AI6">
        <v>0</v>
      </c>
      <c r="AJ6">
        <v>0</v>
      </c>
      <c r="AK6">
        <v>67.487245000000001</v>
      </c>
      <c r="AL6">
        <v>83.664000000000001</v>
      </c>
      <c r="AM6">
        <v>12.527402</v>
      </c>
      <c r="AN6">
        <v>1.1478459999999999</v>
      </c>
      <c r="AO6">
        <v>0</v>
      </c>
      <c r="AP6">
        <v>6.4050000000000002</v>
      </c>
      <c r="AQ6">
        <v>0</v>
      </c>
      <c r="AR6">
        <v>36.432000000000002</v>
      </c>
      <c r="AS6">
        <v>37.890518999999998</v>
      </c>
      <c r="AT6">
        <v>20.001799999999999</v>
      </c>
      <c r="AU6">
        <v>0</v>
      </c>
      <c r="AV6">
        <v>50.181708999999998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3276.3913479999992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77.578920999999994</v>
      </c>
      <c r="H7">
        <v>0</v>
      </c>
      <c r="I7">
        <v>0</v>
      </c>
      <c r="J7">
        <v>74.681529999999995</v>
      </c>
      <c r="K7">
        <v>688.71594700000003</v>
      </c>
      <c r="L7">
        <v>422.44379900000001</v>
      </c>
      <c r="M7">
        <v>97.055942999999999</v>
      </c>
      <c r="N7">
        <v>124.384996</v>
      </c>
      <c r="O7">
        <v>130.58071699999999</v>
      </c>
      <c r="P7">
        <v>143.345144</v>
      </c>
      <c r="Q7">
        <v>22.630299000000001</v>
      </c>
      <c r="R7">
        <v>44.306624999999997</v>
      </c>
      <c r="S7">
        <v>27.638981000000001</v>
      </c>
      <c r="T7">
        <v>2.1902699999999999</v>
      </c>
      <c r="U7">
        <v>416.25</v>
      </c>
      <c r="V7">
        <v>19.876999999999999</v>
      </c>
      <c r="W7">
        <v>44.311</v>
      </c>
      <c r="X7">
        <v>147.20237499999999</v>
      </c>
      <c r="Y7">
        <v>0</v>
      </c>
      <c r="Z7">
        <v>6.5208000000000004</v>
      </c>
      <c r="AA7">
        <v>28.09872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47.405245000000001</v>
      </c>
      <c r="AH7">
        <v>179.96245400000001</v>
      </c>
      <c r="AI7">
        <v>4.2720909999999996</v>
      </c>
      <c r="AJ7">
        <v>0</v>
      </c>
      <c r="AK7">
        <v>67.487245000000001</v>
      </c>
      <c r="AL7">
        <v>83.664000000000001</v>
      </c>
      <c r="AM7">
        <v>12.527402</v>
      </c>
      <c r="AN7">
        <v>1.1045309999999999</v>
      </c>
      <c r="AO7">
        <v>0</v>
      </c>
      <c r="AP7">
        <v>6.4050000000000002</v>
      </c>
      <c r="AQ7">
        <v>0</v>
      </c>
      <c r="AR7">
        <v>36.432000000000002</v>
      </c>
      <c r="AS7">
        <v>37.890518999999998</v>
      </c>
      <c r="AT7">
        <v>20.001799999999999</v>
      </c>
      <c r="AU7">
        <v>0</v>
      </c>
      <c r="AV7">
        <v>50.833418999999999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3281.7364369999991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77.578920999999994</v>
      </c>
      <c r="H8">
        <v>0</v>
      </c>
      <c r="I8">
        <v>0</v>
      </c>
      <c r="J8">
        <v>74.681529999999995</v>
      </c>
      <c r="K8">
        <v>688.71594700000003</v>
      </c>
      <c r="L8">
        <v>422.44379900000001</v>
      </c>
      <c r="M8">
        <v>97.055942999999999</v>
      </c>
      <c r="N8">
        <v>124.384996</v>
      </c>
      <c r="O8">
        <v>130.58071699999999</v>
      </c>
      <c r="P8">
        <v>143.345144</v>
      </c>
      <c r="Q8">
        <v>22.630299000000001</v>
      </c>
      <c r="R8">
        <v>44.306624999999997</v>
      </c>
      <c r="S8">
        <v>27.638981000000001</v>
      </c>
      <c r="T8">
        <v>2.1902699999999999</v>
      </c>
      <c r="U8">
        <v>416.25</v>
      </c>
      <c r="V8">
        <v>19.876999999999999</v>
      </c>
      <c r="W8">
        <v>44.311</v>
      </c>
      <c r="X8">
        <v>147.20237499999999</v>
      </c>
      <c r="Y8">
        <v>0</v>
      </c>
      <c r="Z8">
        <v>6.5208000000000004</v>
      </c>
      <c r="AA8">
        <v>28.09872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47.405245000000001</v>
      </c>
      <c r="AH8">
        <v>179.96245400000001</v>
      </c>
      <c r="AI8">
        <v>19.071838</v>
      </c>
      <c r="AJ8">
        <v>0</v>
      </c>
      <c r="AK8">
        <v>67.487245000000001</v>
      </c>
      <c r="AL8">
        <v>83.664000000000001</v>
      </c>
      <c r="AM8">
        <v>12.527402</v>
      </c>
      <c r="AN8">
        <v>1.1045309999999999</v>
      </c>
      <c r="AO8">
        <v>0</v>
      </c>
      <c r="AP8">
        <v>6.4050000000000002</v>
      </c>
      <c r="AQ8">
        <v>0</v>
      </c>
      <c r="AR8">
        <v>36.432000000000002</v>
      </c>
      <c r="AS8">
        <v>37.890518999999998</v>
      </c>
      <c r="AT8">
        <v>20.001799999999999</v>
      </c>
      <c r="AU8">
        <v>0</v>
      </c>
      <c r="AV8">
        <v>50.833418999999999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3296.5361839999991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77.578919999999997</v>
      </c>
      <c r="H9">
        <v>0</v>
      </c>
      <c r="I9">
        <v>0</v>
      </c>
      <c r="J9">
        <v>74.681529999999995</v>
      </c>
      <c r="K9">
        <v>688.71594700000003</v>
      </c>
      <c r="L9">
        <v>422.44379900000001</v>
      </c>
      <c r="M9">
        <v>97.055942999999999</v>
      </c>
      <c r="N9">
        <v>124.384996</v>
      </c>
      <c r="O9">
        <v>130.58071699999999</v>
      </c>
      <c r="P9">
        <v>143.345144</v>
      </c>
      <c r="Q9">
        <v>22.630299000000001</v>
      </c>
      <c r="R9">
        <v>44.306624999999997</v>
      </c>
      <c r="S9">
        <v>27.638981000000001</v>
      </c>
      <c r="T9">
        <v>2.6548720000000001</v>
      </c>
      <c r="U9">
        <v>416.25</v>
      </c>
      <c r="V9">
        <v>19.876999999999999</v>
      </c>
      <c r="W9">
        <v>44.311</v>
      </c>
      <c r="X9">
        <v>147.20237499999999</v>
      </c>
      <c r="Y9">
        <v>0</v>
      </c>
      <c r="Z9">
        <v>6.5208000000000004</v>
      </c>
      <c r="AA9">
        <v>28.09872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47.405245000000001</v>
      </c>
      <c r="AH9">
        <v>179.96245400000001</v>
      </c>
      <c r="AI9">
        <v>19.529561000000001</v>
      </c>
      <c r="AJ9">
        <v>0</v>
      </c>
      <c r="AK9">
        <v>67.487245000000001</v>
      </c>
      <c r="AL9">
        <v>83.664000000000001</v>
      </c>
      <c r="AM9">
        <v>12.527402</v>
      </c>
      <c r="AN9">
        <v>1.1045309999999999</v>
      </c>
      <c r="AO9">
        <v>0</v>
      </c>
      <c r="AP9">
        <v>6.4050000000000002</v>
      </c>
      <c r="AQ9">
        <v>0</v>
      </c>
      <c r="AR9">
        <v>36.432000000000002</v>
      </c>
      <c r="AS9">
        <v>37.890518999999998</v>
      </c>
      <c r="AT9">
        <v>20.001799999999999</v>
      </c>
      <c r="AU9">
        <v>0</v>
      </c>
      <c r="AV9">
        <v>50.833418999999999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3297.4585079999997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77.578920999999994</v>
      </c>
      <c r="H10">
        <v>0</v>
      </c>
      <c r="I10">
        <v>0</v>
      </c>
      <c r="J10">
        <v>74.681529999999995</v>
      </c>
      <c r="K10">
        <v>688.71594700000003</v>
      </c>
      <c r="L10">
        <v>422.44379900000001</v>
      </c>
      <c r="M10">
        <v>97.055942999999999</v>
      </c>
      <c r="N10">
        <v>124.384996</v>
      </c>
      <c r="O10">
        <v>130.58071699999999</v>
      </c>
      <c r="P10">
        <v>143.345144</v>
      </c>
      <c r="Q10">
        <v>22.630299000000001</v>
      </c>
      <c r="R10">
        <v>44.306624999999997</v>
      </c>
      <c r="S10">
        <v>27.638981000000001</v>
      </c>
      <c r="T10">
        <v>2.6548720000000001</v>
      </c>
      <c r="U10">
        <v>416.25</v>
      </c>
      <c r="V10">
        <v>19.876999999999999</v>
      </c>
      <c r="W10">
        <v>44.311</v>
      </c>
      <c r="X10">
        <v>147.20237499999999</v>
      </c>
      <c r="Y10">
        <v>0</v>
      </c>
      <c r="Z10">
        <v>6.5208000000000004</v>
      </c>
      <c r="AA10">
        <v>28.09872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47.405245000000001</v>
      </c>
      <c r="AH10">
        <v>179.96245400000001</v>
      </c>
      <c r="AI10">
        <v>19.529561000000001</v>
      </c>
      <c r="AJ10">
        <v>0</v>
      </c>
      <c r="AK10">
        <v>67.487245000000001</v>
      </c>
      <c r="AL10">
        <v>83.664000000000001</v>
      </c>
      <c r="AM10">
        <v>12.527402</v>
      </c>
      <c r="AN10">
        <v>1.1045309999999999</v>
      </c>
      <c r="AO10">
        <v>0</v>
      </c>
      <c r="AP10">
        <v>6.4050000000000002</v>
      </c>
      <c r="AQ10">
        <v>0</v>
      </c>
      <c r="AR10">
        <v>36.432000000000002</v>
      </c>
      <c r="AS10">
        <v>37.890518999999998</v>
      </c>
      <c r="AT10">
        <v>20.001799999999999</v>
      </c>
      <c r="AU10">
        <v>0</v>
      </c>
      <c r="AV10">
        <v>50.833418999999999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3297.4585089999991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77.578920999999994</v>
      </c>
      <c r="H11">
        <v>0</v>
      </c>
      <c r="I11">
        <v>0</v>
      </c>
      <c r="J11">
        <v>74.681529999999995</v>
      </c>
      <c r="K11">
        <v>688.71594700000003</v>
      </c>
      <c r="L11">
        <v>422.44379900000001</v>
      </c>
      <c r="M11">
        <v>97.055942999999999</v>
      </c>
      <c r="N11">
        <v>124.384996</v>
      </c>
      <c r="O11">
        <v>130.58071699999999</v>
      </c>
      <c r="P11">
        <v>143.345144</v>
      </c>
      <c r="Q11">
        <v>22.630299000000001</v>
      </c>
      <c r="R11">
        <v>44.306624999999997</v>
      </c>
      <c r="S11">
        <v>27.638981000000001</v>
      </c>
      <c r="T11">
        <v>3.0945860000000001</v>
      </c>
      <c r="U11">
        <v>416.25</v>
      </c>
      <c r="V11">
        <v>19.876999999999999</v>
      </c>
      <c r="W11">
        <v>44.311</v>
      </c>
      <c r="X11">
        <v>147.20237499999999</v>
      </c>
      <c r="Y11">
        <v>0</v>
      </c>
      <c r="Z11">
        <v>6.5208000000000004</v>
      </c>
      <c r="AA11">
        <v>28.09872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0</v>
      </c>
      <c r="AG11">
        <v>47.405245000000001</v>
      </c>
      <c r="AH11">
        <v>179.96245400000001</v>
      </c>
      <c r="AI11">
        <v>19.529561000000001</v>
      </c>
      <c r="AJ11">
        <v>0</v>
      </c>
      <c r="AK11">
        <v>67.487245000000001</v>
      </c>
      <c r="AL11">
        <v>83.664000000000001</v>
      </c>
      <c r="AM11">
        <v>12.527402</v>
      </c>
      <c r="AN11">
        <v>1.1045309999999999</v>
      </c>
      <c r="AO11">
        <v>0</v>
      </c>
      <c r="AP11">
        <v>6.4050000000000002</v>
      </c>
      <c r="AQ11">
        <v>0</v>
      </c>
      <c r="AR11">
        <v>36.432000000000002</v>
      </c>
      <c r="AS11">
        <v>37.890518999999998</v>
      </c>
      <c r="AT11">
        <v>20.001799999999999</v>
      </c>
      <c r="AU11">
        <v>0</v>
      </c>
      <c r="AV11">
        <v>51.224445000000003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3287.4052149999989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77.578920999999994</v>
      </c>
      <c r="H12">
        <v>0</v>
      </c>
      <c r="I12">
        <v>0</v>
      </c>
      <c r="J12">
        <v>74.681529999999995</v>
      </c>
      <c r="K12">
        <v>688.71594700000003</v>
      </c>
      <c r="L12">
        <v>422.44379900000001</v>
      </c>
      <c r="M12">
        <v>97.055942999999999</v>
      </c>
      <c r="N12">
        <v>124.384996</v>
      </c>
      <c r="O12">
        <v>130.58071699999999</v>
      </c>
      <c r="P12">
        <v>143.345144</v>
      </c>
      <c r="Q12">
        <v>22.630299000000001</v>
      </c>
      <c r="R12">
        <v>44.306624999999997</v>
      </c>
      <c r="S12">
        <v>27.638981000000001</v>
      </c>
      <c r="T12">
        <v>3.0945860000000001</v>
      </c>
      <c r="U12">
        <v>416.25</v>
      </c>
      <c r="V12">
        <v>19.876999999999999</v>
      </c>
      <c r="W12">
        <v>44.311</v>
      </c>
      <c r="X12">
        <v>147.20237499999999</v>
      </c>
      <c r="Y12">
        <v>0</v>
      </c>
      <c r="Z12">
        <v>6.5208000000000004</v>
      </c>
      <c r="AA12">
        <v>28.09872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0</v>
      </c>
      <c r="AG12">
        <v>47.405245000000001</v>
      </c>
      <c r="AH12">
        <v>179.96245400000001</v>
      </c>
      <c r="AI12">
        <v>19.529561000000001</v>
      </c>
      <c r="AJ12">
        <v>0</v>
      </c>
      <c r="AK12">
        <v>67.487245000000001</v>
      </c>
      <c r="AL12">
        <v>83.664000000000001</v>
      </c>
      <c r="AM12">
        <v>12.527402</v>
      </c>
      <c r="AN12">
        <v>1.1045309999999999</v>
      </c>
      <c r="AO12">
        <v>0</v>
      </c>
      <c r="AP12">
        <v>6.4050000000000002</v>
      </c>
      <c r="AQ12">
        <v>0</v>
      </c>
      <c r="AR12">
        <v>36.432000000000002</v>
      </c>
      <c r="AS12">
        <v>37.890518999999998</v>
      </c>
      <c r="AT12">
        <v>20.001799999999999</v>
      </c>
      <c r="AU12">
        <v>0</v>
      </c>
      <c r="AV12">
        <v>51.224445000000003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3287.4052149999989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77.578920999999994</v>
      </c>
      <c r="H13">
        <v>0</v>
      </c>
      <c r="I13">
        <v>0</v>
      </c>
      <c r="J13">
        <v>74.681529999999995</v>
      </c>
      <c r="K13">
        <v>688.71594700000003</v>
      </c>
      <c r="L13">
        <v>422.44379900000001</v>
      </c>
      <c r="M13">
        <v>97.055942999999999</v>
      </c>
      <c r="N13">
        <v>124.384996</v>
      </c>
      <c r="O13">
        <v>130.58071699999999</v>
      </c>
      <c r="P13">
        <v>143.345144</v>
      </c>
      <c r="Q13">
        <v>22.630299000000001</v>
      </c>
      <c r="R13">
        <v>44.306624999999997</v>
      </c>
      <c r="S13">
        <v>27.638981000000001</v>
      </c>
      <c r="T13">
        <v>3.0945860000000001</v>
      </c>
      <c r="U13">
        <v>416.25</v>
      </c>
      <c r="V13">
        <v>19.876999999999999</v>
      </c>
      <c r="W13">
        <v>44.311</v>
      </c>
      <c r="X13">
        <v>147.20237499999999</v>
      </c>
      <c r="Y13">
        <v>0</v>
      </c>
      <c r="Z13">
        <v>6.5208000000000004</v>
      </c>
      <c r="AA13">
        <v>28.09872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0</v>
      </c>
      <c r="AG13">
        <v>47.405245000000001</v>
      </c>
      <c r="AH13">
        <v>179.96245400000001</v>
      </c>
      <c r="AI13">
        <v>19.529561000000001</v>
      </c>
      <c r="AJ13">
        <v>0</v>
      </c>
      <c r="AK13">
        <v>67.487245000000001</v>
      </c>
      <c r="AL13">
        <v>83.664000000000001</v>
      </c>
      <c r="AM13">
        <v>6.1844130000000002</v>
      </c>
      <c r="AN13">
        <v>1.1045309999999999</v>
      </c>
      <c r="AO13">
        <v>0</v>
      </c>
      <c r="AP13">
        <v>6.4050000000000002</v>
      </c>
      <c r="AQ13">
        <v>0</v>
      </c>
      <c r="AR13">
        <v>36.432000000000002</v>
      </c>
      <c r="AS13">
        <v>37.890518999999998</v>
      </c>
      <c r="AT13">
        <v>20.001799999999999</v>
      </c>
      <c r="AU13">
        <v>0</v>
      </c>
      <c r="AV13">
        <v>51.224445000000003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3281.0622259999986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77.578920999999994</v>
      </c>
      <c r="H14">
        <v>0</v>
      </c>
      <c r="I14">
        <v>0</v>
      </c>
      <c r="J14">
        <v>74.681529999999995</v>
      </c>
      <c r="K14">
        <v>688.71594700000003</v>
      </c>
      <c r="L14">
        <v>422.44379900000001</v>
      </c>
      <c r="M14">
        <v>97.055942999999999</v>
      </c>
      <c r="N14">
        <v>124.384996</v>
      </c>
      <c r="O14">
        <v>130.58071699999999</v>
      </c>
      <c r="P14">
        <v>143.345144</v>
      </c>
      <c r="Q14">
        <v>22.630299000000001</v>
      </c>
      <c r="R14">
        <v>44.306624999999997</v>
      </c>
      <c r="S14">
        <v>27.638981000000001</v>
      </c>
      <c r="T14">
        <v>3.0945860000000001</v>
      </c>
      <c r="U14">
        <v>416.25</v>
      </c>
      <c r="V14">
        <v>19.876999999999999</v>
      </c>
      <c r="W14">
        <v>44.311</v>
      </c>
      <c r="X14">
        <v>147.20237499999999</v>
      </c>
      <c r="Y14">
        <v>0</v>
      </c>
      <c r="Z14">
        <v>6.5208000000000004</v>
      </c>
      <c r="AA14">
        <v>14.04936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0</v>
      </c>
      <c r="AG14">
        <v>47.405245000000001</v>
      </c>
      <c r="AH14">
        <v>179.96245400000001</v>
      </c>
      <c r="AI14">
        <v>19.529561000000001</v>
      </c>
      <c r="AJ14">
        <v>0</v>
      </c>
      <c r="AK14">
        <v>67.487245000000001</v>
      </c>
      <c r="AL14">
        <v>83.664000000000001</v>
      </c>
      <c r="AM14">
        <v>5.8672639999999996</v>
      </c>
      <c r="AN14">
        <v>1.1045309999999999</v>
      </c>
      <c r="AO14">
        <v>0</v>
      </c>
      <c r="AP14">
        <v>6.4050000000000002</v>
      </c>
      <c r="AQ14">
        <v>0</v>
      </c>
      <c r="AR14">
        <v>36.432000000000002</v>
      </c>
      <c r="AS14">
        <v>37.890518999999998</v>
      </c>
      <c r="AT14">
        <v>20.001799999999999</v>
      </c>
      <c r="AU14">
        <v>0</v>
      </c>
      <c r="AV14">
        <v>51.354787000000002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3266.8260589999991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77.578920999999994</v>
      </c>
      <c r="H15">
        <v>0</v>
      </c>
      <c r="I15">
        <v>0</v>
      </c>
      <c r="J15">
        <v>76.039376000000004</v>
      </c>
      <c r="K15">
        <v>688.71594700000003</v>
      </c>
      <c r="L15">
        <v>422.44379900000001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44.306624999999997</v>
      </c>
      <c r="S15">
        <v>27.638981000000001</v>
      </c>
      <c r="T15">
        <v>3.0945860000000001</v>
      </c>
      <c r="U15">
        <v>416.25</v>
      </c>
      <c r="V15">
        <v>19.876999999999999</v>
      </c>
      <c r="W15">
        <v>44.311</v>
      </c>
      <c r="X15">
        <v>147.20237499999999</v>
      </c>
      <c r="Y15">
        <v>0</v>
      </c>
      <c r="Z15">
        <v>13.041600000000001</v>
      </c>
      <c r="AA15">
        <v>14.04936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47.405245000000001</v>
      </c>
      <c r="AH15">
        <v>179.96245400000001</v>
      </c>
      <c r="AI15">
        <v>22.886205</v>
      </c>
      <c r="AJ15">
        <v>0</v>
      </c>
      <c r="AK15">
        <v>67.487245000000001</v>
      </c>
      <c r="AL15">
        <v>77.853999999999999</v>
      </c>
      <c r="AM15">
        <v>0</v>
      </c>
      <c r="AN15">
        <v>1.1045309999999999</v>
      </c>
      <c r="AO15">
        <v>0</v>
      </c>
      <c r="AP15">
        <v>5.1239999999999997</v>
      </c>
      <c r="AQ15">
        <v>0</v>
      </c>
      <c r="AR15">
        <v>36.432000000000002</v>
      </c>
      <c r="AS15">
        <v>37.890518999999998</v>
      </c>
      <c r="AT15">
        <v>20.001799999999999</v>
      </c>
      <c r="AU15">
        <v>0</v>
      </c>
      <c r="AV15">
        <v>51.354787000000002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3260.8628569999987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77.578920999999994</v>
      </c>
      <c r="H16">
        <v>0</v>
      </c>
      <c r="I16">
        <v>0</v>
      </c>
      <c r="J16">
        <v>76.039376000000004</v>
      </c>
      <c r="K16">
        <v>688.71594700000003</v>
      </c>
      <c r="L16">
        <v>422.44379900000001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44.306624999999997</v>
      </c>
      <c r="S16">
        <v>27.638981000000001</v>
      </c>
      <c r="T16">
        <v>3.0945860000000001</v>
      </c>
      <c r="U16">
        <v>416.25</v>
      </c>
      <c r="V16">
        <v>19.876999999999999</v>
      </c>
      <c r="W16">
        <v>44.311</v>
      </c>
      <c r="X16">
        <v>147.20237499999999</v>
      </c>
      <c r="Y16">
        <v>0</v>
      </c>
      <c r="Z16">
        <v>13.041600000000001</v>
      </c>
      <c r="AA16">
        <v>14.04936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47.405245000000001</v>
      </c>
      <c r="AH16">
        <v>179.96245400000001</v>
      </c>
      <c r="AI16">
        <v>22.886205</v>
      </c>
      <c r="AJ16">
        <v>0</v>
      </c>
      <c r="AK16">
        <v>67.487245000000001</v>
      </c>
      <c r="AL16">
        <v>77.853999999999999</v>
      </c>
      <c r="AM16">
        <v>0</v>
      </c>
      <c r="AN16">
        <v>1.1045309999999999</v>
      </c>
      <c r="AO16">
        <v>0</v>
      </c>
      <c r="AP16">
        <v>5.1239999999999997</v>
      </c>
      <c r="AQ16">
        <v>0</v>
      </c>
      <c r="AR16">
        <v>36.432000000000002</v>
      </c>
      <c r="AS16">
        <v>37.890518999999998</v>
      </c>
      <c r="AT16">
        <v>20.001799999999999</v>
      </c>
      <c r="AU16">
        <v>0</v>
      </c>
      <c r="AV16">
        <v>51.354787000000002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3260.8628569999987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77.578920999999994</v>
      </c>
      <c r="H17">
        <v>0</v>
      </c>
      <c r="I17">
        <v>0</v>
      </c>
      <c r="J17">
        <v>76.039376000000004</v>
      </c>
      <c r="K17">
        <v>688.71594700000003</v>
      </c>
      <c r="L17">
        <v>422.44379900000001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44.306624999999997</v>
      </c>
      <c r="S17">
        <v>27.638981000000001</v>
      </c>
      <c r="T17">
        <v>3.0945860000000001</v>
      </c>
      <c r="U17">
        <v>416.25</v>
      </c>
      <c r="V17">
        <v>19.876999999999999</v>
      </c>
      <c r="W17">
        <v>44.311</v>
      </c>
      <c r="X17">
        <v>147.20237499999999</v>
      </c>
      <c r="Y17">
        <v>0</v>
      </c>
      <c r="Z17">
        <v>13.041600000000001</v>
      </c>
      <c r="AA17">
        <v>14.04936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47.405245000000001</v>
      </c>
      <c r="AH17">
        <v>179.96245400000001</v>
      </c>
      <c r="AI17">
        <v>22.886205</v>
      </c>
      <c r="AJ17">
        <v>0</v>
      </c>
      <c r="AK17">
        <v>67.487245000000001</v>
      </c>
      <c r="AL17">
        <v>77.853999999999999</v>
      </c>
      <c r="AM17">
        <v>0</v>
      </c>
      <c r="AN17">
        <v>1.1045309999999999</v>
      </c>
      <c r="AO17">
        <v>0</v>
      </c>
      <c r="AP17">
        <v>5.1239999999999997</v>
      </c>
      <c r="AQ17">
        <v>0</v>
      </c>
      <c r="AR17">
        <v>36.432000000000002</v>
      </c>
      <c r="AS17">
        <v>37.890518999999998</v>
      </c>
      <c r="AT17">
        <v>20.001799999999999</v>
      </c>
      <c r="AU17">
        <v>0</v>
      </c>
      <c r="AV17">
        <v>51.354787000000002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3260.8628569999987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77.578920999999994</v>
      </c>
      <c r="H18">
        <v>0</v>
      </c>
      <c r="I18">
        <v>0</v>
      </c>
      <c r="J18">
        <v>76.039376000000004</v>
      </c>
      <c r="K18">
        <v>688.71594700000003</v>
      </c>
      <c r="L18">
        <v>422.44379900000001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44.306624999999997</v>
      </c>
      <c r="S18">
        <v>27.638981000000001</v>
      </c>
      <c r="T18">
        <v>3.0945860000000001</v>
      </c>
      <c r="U18">
        <v>416.25</v>
      </c>
      <c r="V18">
        <v>19.876999999999999</v>
      </c>
      <c r="W18">
        <v>44.311</v>
      </c>
      <c r="X18">
        <v>147.20237499999999</v>
      </c>
      <c r="Y18">
        <v>0</v>
      </c>
      <c r="Z18">
        <v>13.041600000000001</v>
      </c>
      <c r="AA18">
        <v>14.04936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47.405245000000001</v>
      </c>
      <c r="AH18">
        <v>179.96245400000001</v>
      </c>
      <c r="AI18">
        <v>22.886205</v>
      </c>
      <c r="AJ18">
        <v>0</v>
      </c>
      <c r="AK18">
        <v>67.487245000000001</v>
      </c>
      <c r="AL18">
        <v>77.853999999999999</v>
      </c>
      <c r="AM18">
        <v>0</v>
      </c>
      <c r="AN18">
        <v>1.1045309999999999</v>
      </c>
      <c r="AO18">
        <v>0</v>
      </c>
      <c r="AP18">
        <v>5.1239999999999997</v>
      </c>
      <c r="AQ18">
        <v>0</v>
      </c>
      <c r="AR18">
        <v>36.432000000000002</v>
      </c>
      <c r="AS18">
        <v>37.890518999999998</v>
      </c>
      <c r="AT18">
        <v>20.001799999999999</v>
      </c>
      <c r="AU18">
        <v>0</v>
      </c>
      <c r="AV18">
        <v>51.354787000000002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3260.8628569999987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77.578920999999994</v>
      </c>
      <c r="H19">
        <v>0</v>
      </c>
      <c r="I19">
        <v>0</v>
      </c>
      <c r="J19">
        <v>76.039376000000004</v>
      </c>
      <c r="K19">
        <v>688.71594700000003</v>
      </c>
      <c r="L19">
        <v>422.44379900000001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44.306624999999997</v>
      </c>
      <c r="S19">
        <v>27.638981000000001</v>
      </c>
      <c r="T19">
        <v>3.0945860000000001</v>
      </c>
      <c r="U19">
        <v>416.25</v>
      </c>
      <c r="V19">
        <v>19.876999999999999</v>
      </c>
      <c r="W19">
        <v>44.311</v>
      </c>
      <c r="X19">
        <v>147.20237499999999</v>
      </c>
      <c r="Y19">
        <v>0</v>
      </c>
      <c r="Z19">
        <v>13.041600000000001</v>
      </c>
      <c r="AA19">
        <v>14.04936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47.405245000000001</v>
      </c>
      <c r="AH19">
        <v>179.96245400000001</v>
      </c>
      <c r="AI19">
        <v>19.529561000000001</v>
      </c>
      <c r="AJ19">
        <v>0</v>
      </c>
      <c r="AK19">
        <v>67.487245000000001</v>
      </c>
      <c r="AL19">
        <v>77.853999999999999</v>
      </c>
      <c r="AM19">
        <v>0</v>
      </c>
      <c r="AN19">
        <v>1.1261890000000001</v>
      </c>
      <c r="AO19">
        <v>0</v>
      </c>
      <c r="AP19">
        <v>5.1239999999999997</v>
      </c>
      <c r="AQ19">
        <v>0</v>
      </c>
      <c r="AR19">
        <v>36.432000000000002</v>
      </c>
      <c r="AS19">
        <v>37.890518999999998</v>
      </c>
      <c r="AT19">
        <v>20.001799999999999</v>
      </c>
      <c r="AU19">
        <v>0</v>
      </c>
      <c r="AV19">
        <v>51.615470999999999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3257.7885549999987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77.578920999999994</v>
      </c>
      <c r="H20">
        <v>0</v>
      </c>
      <c r="I20">
        <v>0</v>
      </c>
      <c r="J20">
        <v>76.039376000000004</v>
      </c>
      <c r="K20">
        <v>688.71594700000003</v>
      </c>
      <c r="L20">
        <v>422.44379900000001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44.306624999999997</v>
      </c>
      <c r="S20">
        <v>27.638981000000001</v>
      </c>
      <c r="T20">
        <v>3.0945860000000001</v>
      </c>
      <c r="U20">
        <v>416.25</v>
      </c>
      <c r="V20">
        <v>19.876999999999999</v>
      </c>
      <c r="W20">
        <v>44.311</v>
      </c>
      <c r="X20">
        <v>147.20237499999999</v>
      </c>
      <c r="Y20">
        <v>0</v>
      </c>
      <c r="Z20">
        <v>13.041600000000001</v>
      </c>
      <c r="AA20">
        <v>14.04936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47.405245000000001</v>
      </c>
      <c r="AH20">
        <v>179.96245400000001</v>
      </c>
      <c r="AI20">
        <v>19.529561000000001</v>
      </c>
      <c r="AJ20">
        <v>0</v>
      </c>
      <c r="AK20">
        <v>67.487245000000001</v>
      </c>
      <c r="AL20">
        <v>77.853999999999999</v>
      </c>
      <c r="AM20">
        <v>0</v>
      </c>
      <c r="AN20">
        <v>1.1261890000000001</v>
      </c>
      <c r="AO20">
        <v>0</v>
      </c>
      <c r="AP20">
        <v>5.1239999999999997</v>
      </c>
      <c r="AQ20">
        <v>0</v>
      </c>
      <c r="AR20">
        <v>36.432000000000002</v>
      </c>
      <c r="AS20">
        <v>37.890518999999998</v>
      </c>
      <c r="AT20">
        <v>20.001799999999999</v>
      </c>
      <c r="AU20">
        <v>0</v>
      </c>
      <c r="AV20">
        <v>51.615470999999999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3257.7885549999987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77.578920999999994</v>
      </c>
      <c r="H21">
        <v>0</v>
      </c>
      <c r="I21">
        <v>0</v>
      </c>
      <c r="J21">
        <v>76.039376000000004</v>
      </c>
      <c r="K21">
        <v>688.71594700000003</v>
      </c>
      <c r="L21">
        <v>422.44379900000001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44.306624999999997</v>
      </c>
      <c r="S21">
        <v>27.638981000000001</v>
      </c>
      <c r="T21">
        <v>3.0945860000000001</v>
      </c>
      <c r="U21">
        <v>416.25</v>
      </c>
      <c r="V21">
        <v>19.876999999999999</v>
      </c>
      <c r="W21">
        <v>44.311</v>
      </c>
      <c r="X21">
        <v>147.20237499999999</v>
      </c>
      <c r="Y21">
        <v>0</v>
      </c>
      <c r="Z21">
        <v>13.041600000000001</v>
      </c>
      <c r="AA21">
        <v>14.04936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47.405245000000001</v>
      </c>
      <c r="AH21">
        <v>179.96245400000001</v>
      </c>
      <c r="AI21">
        <v>22.886205</v>
      </c>
      <c r="AJ21">
        <v>0</v>
      </c>
      <c r="AK21">
        <v>67.487245000000001</v>
      </c>
      <c r="AL21">
        <v>77.853999999999999</v>
      </c>
      <c r="AM21">
        <v>0</v>
      </c>
      <c r="AN21">
        <v>1.1261890000000001</v>
      </c>
      <c r="AO21">
        <v>0</v>
      </c>
      <c r="AP21">
        <v>5.1239999999999997</v>
      </c>
      <c r="AQ21">
        <v>0</v>
      </c>
      <c r="AR21">
        <v>36.432000000000002</v>
      </c>
      <c r="AS21">
        <v>37.890518999999998</v>
      </c>
      <c r="AT21">
        <v>20.001799999999999</v>
      </c>
      <c r="AU21">
        <v>0</v>
      </c>
      <c r="AV21">
        <v>51.615470999999999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3261.1451989999987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77.578920999999994</v>
      </c>
      <c r="H22">
        <v>0</v>
      </c>
      <c r="I22">
        <v>0</v>
      </c>
      <c r="J22">
        <v>76.039376000000004</v>
      </c>
      <c r="K22">
        <v>688.71594700000003</v>
      </c>
      <c r="L22">
        <v>422.44379900000001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44.306624999999997</v>
      </c>
      <c r="S22">
        <v>27.638981000000001</v>
      </c>
      <c r="T22">
        <v>3.0945860000000001</v>
      </c>
      <c r="U22">
        <v>416.25</v>
      </c>
      <c r="V22">
        <v>19.876999999999999</v>
      </c>
      <c r="W22">
        <v>44.311</v>
      </c>
      <c r="X22">
        <v>147.20237499999999</v>
      </c>
      <c r="Y22">
        <v>0</v>
      </c>
      <c r="Z22">
        <v>13.041600000000001</v>
      </c>
      <c r="AA22">
        <v>14.04936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47.405245000000001</v>
      </c>
      <c r="AH22">
        <v>179.96245400000001</v>
      </c>
      <c r="AI22">
        <v>22.886205</v>
      </c>
      <c r="AJ22">
        <v>0</v>
      </c>
      <c r="AK22">
        <v>67.487245000000001</v>
      </c>
      <c r="AL22">
        <v>77.853999999999999</v>
      </c>
      <c r="AM22">
        <v>0</v>
      </c>
      <c r="AN22">
        <v>1.1261890000000001</v>
      </c>
      <c r="AO22">
        <v>0</v>
      </c>
      <c r="AP22">
        <v>5.1239999999999997</v>
      </c>
      <c r="AQ22">
        <v>0</v>
      </c>
      <c r="AR22">
        <v>36.432000000000002</v>
      </c>
      <c r="AS22">
        <v>37.890518999999998</v>
      </c>
      <c r="AT22">
        <v>20.001799999999999</v>
      </c>
      <c r="AU22">
        <v>0</v>
      </c>
      <c r="AV22">
        <v>51.615470999999999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3261.1451989999987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77.578920999999994</v>
      </c>
      <c r="H23">
        <v>0</v>
      </c>
      <c r="I23">
        <v>0</v>
      </c>
      <c r="J23">
        <v>76.039376000000004</v>
      </c>
      <c r="K23">
        <v>688.71594700000003</v>
      </c>
      <c r="L23">
        <v>422.44379900000001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416.25</v>
      </c>
      <c r="V23">
        <v>19.876999999999999</v>
      </c>
      <c r="W23">
        <v>44.311</v>
      </c>
      <c r="X23">
        <v>147.20237499999999</v>
      </c>
      <c r="Y23">
        <v>0</v>
      </c>
      <c r="Z23">
        <v>13.041600000000001</v>
      </c>
      <c r="AA23">
        <v>14.04936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47.405245000000001</v>
      </c>
      <c r="AH23">
        <v>179.96245400000001</v>
      </c>
      <c r="AI23">
        <v>21.360458000000001</v>
      </c>
      <c r="AJ23">
        <v>0</v>
      </c>
      <c r="AK23">
        <v>67.487245000000001</v>
      </c>
      <c r="AL23">
        <v>77.853999999999999</v>
      </c>
      <c r="AM23">
        <v>0</v>
      </c>
      <c r="AN23">
        <v>1.1261890000000001</v>
      </c>
      <c r="AO23">
        <v>0</v>
      </c>
      <c r="AP23">
        <v>5.1239999999999997</v>
      </c>
      <c r="AQ23">
        <v>0</v>
      </c>
      <c r="AR23">
        <v>36.432000000000002</v>
      </c>
      <c r="AS23">
        <v>37.890518999999998</v>
      </c>
      <c r="AT23">
        <v>20.001799999999999</v>
      </c>
      <c r="AU23">
        <v>0</v>
      </c>
      <c r="AV23">
        <v>51.615470999999999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3260.2194519999994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77.578920999999994</v>
      </c>
      <c r="H24">
        <v>0</v>
      </c>
      <c r="I24">
        <v>0</v>
      </c>
      <c r="J24">
        <v>76.039376000000004</v>
      </c>
      <c r="K24">
        <v>688.71594700000003</v>
      </c>
      <c r="L24">
        <v>422.44379900000001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416.25</v>
      </c>
      <c r="V24">
        <v>19.876999999999999</v>
      </c>
      <c r="W24">
        <v>44.311</v>
      </c>
      <c r="X24">
        <v>147.20237499999999</v>
      </c>
      <c r="Y24">
        <v>0</v>
      </c>
      <c r="Z24">
        <v>13.041600000000001</v>
      </c>
      <c r="AA24">
        <v>14.04936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47.405245000000001</v>
      </c>
      <c r="AH24">
        <v>179.96245400000001</v>
      </c>
      <c r="AI24">
        <v>21.360458000000001</v>
      </c>
      <c r="AJ24">
        <v>0</v>
      </c>
      <c r="AK24">
        <v>67.487245000000001</v>
      </c>
      <c r="AL24">
        <v>77.853999999999999</v>
      </c>
      <c r="AM24">
        <v>0</v>
      </c>
      <c r="AN24">
        <v>1.1261890000000001</v>
      </c>
      <c r="AO24">
        <v>0</v>
      </c>
      <c r="AP24">
        <v>5.1239999999999997</v>
      </c>
      <c r="AQ24">
        <v>0</v>
      </c>
      <c r="AR24">
        <v>36.432000000000002</v>
      </c>
      <c r="AS24">
        <v>37.890518999999998</v>
      </c>
      <c r="AT24">
        <v>20.001799999999999</v>
      </c>
      <c r="AU24">
        <v>0</v>
      </c>
      <c r="AV24">
        <v>51.615470999999999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3260.2194519999994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77.578920999999994</v>
      </c>
      <c r="H25">
        <v>0</v>
      </c>
      <c r="I25">
        <v>0</v>
      </c>
      <c r="J25">
        <v>76.039376000000004</v>
      </c>
      <c r="K25">
        <v>688.71594700000003</v>
      </c>
      <c r="L25">
        <v>422.44379900000001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416.25</v>
      </c>
      <c r="V25">
        <v>19.876999999999999</v>
      </c>
      <c r="W25">
        <v>44.311</v>
      </c>
      <c r="X25">
        <v>147.20237499999999</v>
      </c>
      <c r="Y25">
        <v>0</v>
      </c>
      <c r="Z25">
        <v>13.041600000000001</v>
      </c>
      <c r="AA25">
        <v>14.04936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47.405245000000001</v>
      </c>
      <c r="AH25">
        <v>179.96245400000001</v>
      </c>
      <c r="AI25">
        <v>12.205976</v>
      </c>
      <c r="AJ25">
        <v>0</v>
      </c>
      <c r="AK25">
        <v>67.487245000000001</v>
      </c>
      <c r="AL25">
        <v>77.853999999999999</v>
      </c>
      <c r="AM25">
        <v>0</v>
      </c>
      <c r="AN25">
        <v>1.1261890000000001</v>
      </c>
      <c r="AO25">
        <v>0</v>
      </c>
      <c r="AP25">
        <v>5.1239999999999997</v>
      </c>
      <c r="AQ25">
        <v>0</v>
      </c>
      <c r="AR25">
        <v>36.432000000000002</v>
      </c>
      <c r="AS25">
        <v>37.890518999999998</v>
      </c>
      <c r="AT25">
        <v>20.001799999999999</v>
      </c>
      <c r="AU25">
        <v>0</v>
      </c>
      <c r="AV25">
        <v>51.615470999999999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3251.0649699999994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77.578920999999994</v>
      </c>
      <c r="H26">
        <v>0</v>
      </c>
      <c r="I26">
        <v>0</v>
      </c>
      <c r="J26">
        <v>76.039376000000004</v>
      </c>
      <c r="K26">
        <v>688.71594700000003</v>
      </c>
      <c r="L26">
        <v>422.44379900000001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416.25</v>
      </c>
      <c r="V26">
        <v>19.876999999999999</v>
      </c>
      <c r="W26">
        <v>44.311</v>
      </c>
      <c r="X26">
        <v>147.20237499999999</v>
      </c>
      <c r="Y26">
        <v>0</v>
      </c>
      <c r="Z26">
        <v>13.041600000000001</v>
      </c>
      <c r="AA26">
        <v>14.04936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47.405245000000001</v>
      </c>
      <c r="AH26">
        <v>179.96245400000001</v>
      </c>
      <c r="AI26">
        <v>59.504133000000003</v>
      </c>
      <c r="AJ26">
        <v>0</v>
      </c>
      <c r="AK26">
        <v>67.487245000000001</v>
      </c>
      <c r="AL26">
        <v>77.853999999999999</v>
      </c>
      <c r="AM26">
        <v>0</v>
      </c>
      <c r="AN26">
        <v>1.1261890000000001</v>
      </c>
      <c r="AO26">
        <v>0</v>
      </c>
      <c r="AP26">
        <v>5.1239999999999997</v>
      </c>
      <c r="AQ26">
        <v>0</v>
      </c>
      <c r="AR26">
        <v>36.432000000000002</v>
      </c>
      <c r="AS26">
        <v>37.890518999999998</v>
      </c>
      <c r="AT26">
        <v>20.001799999999999</v>
      </c>
      <c r="AU26">
        <v>0</v>
      </c>
      <c r="AV26">
        <v>51.615470999999999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3298.3631269999992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77.578920999999994</v>
      </c>
      <c r="H27">
        <v>0</v>
      </c>
      <c r="I27">
        <v>0</v>
      </c>
      <c r="J27">
        <v>74.681529999999995</v>
      </c>
      <c r="K27">
        <v>688.71594700000003</v>
      </c>
      <c r="L27">
        <v>422.44379900000001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416.25</v>
      </c>
      <c r="V27">
        <v>19.876999999999999</v>
      </c>
      <c r="W27">
        <v>44.311</v>
      </c>
      <c r="X27">
        <v>147.20237499999999</v>
      </c>
      <c r="Y27">
        <v>0</v>
      </c>
      <c r="Z27">
        <v>13.041600000000001</v>
      </c>
      <c r="AA27">
        <v>14.04936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47.405245000000001</v>
      </c>
      <c r="AH27">
        <v>179.96245400000001</v>
      </c>
      <c r="AI27">
        <v>59.504133000000003</v>
      </c>
      <c r="AJ27">
        <v>0</v>
      </c>
      <c r="AK27">
        <v>67.487245000000001</v>
      </c>
      <c r="AL27">
        <v>77.853999999999999</v>
      </c>
      <c r="AM27">
        <v>0</v>
      </c>
      <c r="AN27">
        <v>1.1261890000000001</v>
      </c>
      <c r="AO27">
        <v>0</v>
      </c>
      <c r="AP27">
        <v>5.1239999999999997</v>
      </c>
      <c r="AQ27">
        <v>0</v>
      </c>
      <c r="AR27">
        <v>36.432000000000002</v>
      </c>
      <c r="AS27">
        <v>37.890518999999998</v>
      </c>
      <c r="AT27">
        <v>20.001799999999999</v>
      </c>
      <c r="AU27">
        <v>0</v>
      </c>
      <c r="AV27">
        <v>51.224445000000003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3296.6142549999986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77.578920999999994</v>
      </c>
      <c r="H28">
        <v>0</v>
      </c>
      <c r="I28">
        <v>0</v>
      </c>
      <c r="J28">
        <v>74.681529999999995</v>
      </c>
      <c r="K28">
        <v>688.71594700000003</v>
      </c>
      <c r="L28">
        <v>422.44379900000001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44.306624999999997</v>
      </c>
      <c r="S28">
        <v>27.638981000000001</v>
      </c>
      <c r="T28">
        <v>3.0945860000000001</v>
      </c>
      <c r="U28">
        <v>416.25</v>
      </c>
      <c r="V28">
        <v>19.876999999999999</v>
      </c>
      <c r="W28">
        <v>44.311</v>
      </c>
      <c r="X28">
        <v>147.20237499999999</v>
      </c>
      <c r="Y28">
        <v>0</v>
      </c>
      <c r="Z28">
        <v>13.041600000000001</v>
      </c>
      <c r="AA28">
        <v>14.04936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47.405245000000001</v>
      </c>
      <c r="AH28">
        <v>179.96245400000001</v>
      </c>
      <c r="AI28">
        <v>59.504133000000003</v>
      </c>
      <c r="AJ28">
        <v>0</v>
      </c>
      <c r="AK28">
        <v>67.487245000000001</v>
      </c>
      <c r="AL28">
        <v>77.853999999999999</v>
      </c>
      <c r="AM28">
        <v>0</v>
      </c>
      <c r="AN28">
        <v>1.1261890000000001</v>
      </c>
      <c r="AO28">
        <v>0</v>
      </c>
      <c r="AP28">
        <v>5.1239999999999997</v>
      </c>
      <c r="AQ28">
        <v>0</v>
      </c>
      <c r="AR28">
        <v>36.432000000000002</v>
      </c>
      <c r="AS28">
        <v>37.890518999999998</v>
      </c>
      <c r="AT28">
        <v>20.001799999999999</v>
      </c>
      <c r="AU28">
        <v>0</v>
      </c>
      <c r="AV28">
        <v>51.224445000000003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3296.0142549999987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77.578920999999994</v>
      </c>
      <c r="H29">
        <v>0</v>
      </c>
      <c r="I29">
        <v>0</v>
      </c>
      <c r="J29">
        <v>74.681529999999995</v>
      </c>
      <c r="K29">
        <v>688.71594700000003</v>
      </c>
      <c r="L29">
        <v>422.44379900000001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416.25</v>
      </c>
      <c r="V29">
        <v>19.876999999999999</v>
      </c>
      <c r="W29">
        <v>44.311</v>
      </c>
      <c r="X29">
        <v>147.20237499999999</v>
      </c>
      <c r="Y29">
        <v>0</v>
      </c>
      <c r="Z29">
        <v>13.041600000000001</v>
      </c>
      <c r="AA29">
        <v>14.04936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47.405245000000001</v>
      </c>
      <c r="AH29">
        <v>179.96245400000001</v>
      </c>
      <c r="AI29">
        <v>59.504133000000003</v>
      </c>
      <c r="AJ29">
        <v>0</v>
      </c>
      <c r="AK29">
        <v>67.487245000000001</v>
      </c>
      <c r="AL29">
        <v>77.853999999999999</v>
      </c>
      <c r="AM29">
        <v>0</v>
      </c>
      <c r="AN29">
        <v>1.1261890000000001</v>
      </c>
      <c r="AO29">
        <v>0</v>
      </c>
      <c r="AP29">
        <v>5.1239999999999997</v>
      </c>
      <c r="AQ29">
        <v>0</v>
      </c>
      <c r="AR29">
        <v>36.432000000000002</v>
      </c>
      <c r="AS29">
        <v>37.890518999999998</v>
      </c>
      <c r="AT29">
        <v>20.001799999999999</v>
      </c>
      <c r="AU29">
        <v>0</v>
      </c>
      <c r="AV29">
        <v>50.833418999999999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3296.2232289999988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77.578920999999994</v>
      </c>
      <c r="H30">
        <v>0</v>
      </c>
      <c r="I30">
        <v>0</v>
      </c>
      <c r="J30">
        <v>74.681529999999995</v>
      </c>
      <c r="K30">
        <v>688.71594700000003</v>
      </c>
      <c r="L30">
        <v>422.44379900000001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416.25</v>
      </c>
      <c r="V30">
        <v>19.876999999999999</v>
      </c>
      <c r="W30">
        <v>44.311</v>
      </c>
      <c r="X30">
        <v>147.20237499999999</v>
      </c>
      <c r="Y30">
        <v>0</v>
      </c>
      <c r="Z30">
        <v>13.041600000000001</v>
      </c>
      <c r="AA30">
        <v>13.38655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47.405245000000001</v>
      </c>
      <c r="AH30">
        <v>179.96245400000001</v>
      </c>
      <c r="AI30">
        <v>59.504133000000003</v>
      </c>
      <c r="AJ30">
        <v>0</v>
      </c>
      <c r="AK30">
        <v>67.487245000000001</v>
      </c>
      <c r="AL30">
        <v>77.853999999999999</v>
      </c>
      <c r="AM30">
        <v>0</v>
      </c>
      <c r="AN30">
        <v>1.1261890000000001</v>
      </c>
      <c r="AO30">
        <v>0</v>
      </c>
      <c r="AP30">
        <v>5.1239999999999997</v>
      </c>
      <c r="AQ30">
        <v>0</v>
      </c>
      <c r="AR30">
        <v>36.432000000000002</v>
      </c>
      <c r="AS30">
        <v>37.890518999999998</v>
      </c>
      <c r="AT30">
        <v>20.001799999999999</v>
      </c>
      <c r="AU30">
        <v>0</v>
      </c>
      <c r="AV30">
        <v>50.833418999999999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3295.560418999999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77.578920999999994</v>
      </c>
      <c r="H31">
        <v>0</v>
      </c>
      <c r="I31">
        <v>0</v>
      </c>
      <c r="J31">
        <v>74.681529999999995</v>
      </c>
      <c r="K31">
        <v>688.71594700000003</v>
      </c>
      <c r="L31">
        <v>422.44379900000001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416.25</v>
      </c>
      <c r="V31">
        <v>19.876999999999999</v>
      </c>
      <c r="W31">
        <v>44.311</v>
      </c>
      <c r="X31">
        <v>147.20237499999999</v>
      </c>
      <c r="Y31">
        <v>0</v>
      </c>
      <c r="Z31">
        <v>13.041600000000001</v>
      </c>
      <c r="AA31">
        <v>0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47.405245000000001</v>
      </c>
      <c r="AH31">
        <v>179.96245400000001</v>
      </c>
      <c r="AI31">
        <v>59.504133000000003</v>
      </c>
      <c r="AJ31">
        <v>0</v>
      </c>
      <c r="AK31">
        <v>67.487245000000001</v>
      </c>
      <c r="AL31">
        <v>79.016000000000005</v>
      </c>
      <c r="AM31">
        <v>0</v>
      </c>
      <c r="AN31">
        <v>1.1261890000000001</v>
      </c>
      <c r="AO31">
        <v>0</v>
      </c>
      <c r="AP31">
        <v>7.6859999999999999</v>
      </c>
      <c r="AQ31">
        <v>0</v>
      </c>
      <c r="AR31">
        <v>36.432000000000002</v>
      </c>
      <c r="AS31">
        <v>37.890518999999998</v>
      </c>
      <c r="AT31">
        <v>20.001799999999999</v>
      </c>
      <c r="AU31">
        <v>0</v>
      </c>
      <c r="AV31">
        <v>50.833418999999999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3285.8978689999994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77.578920999999994</v>
      </c>
      <c r="H32">
        <v>0</v>
      </c>
      <c r="I32">
        <v>0</v>
      </c>
      <c r="J32">
        <v>74.681529999999995</v>
      </c>
      <c r="K32">
        <v>688.71594700000003</v>
      </c>
      <c r="L32">
        <v>422.44379900000001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416.25</v>
      </c>
      <c r="V32">
        <v>19.876999999999999</v>
      </c>
      <c r="W32">
        <v>44.311</v>
      </c>
      <c r="X32">
        <v>147.20237499999999</v>
      </c>
      <c r="Y32">
        <v>0</v>
      </c>
      <c r="Z32">
        <v>13.041600000000001</v>
      </c>
      <c r="AA32">
        <v>0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47.405245000000001</v>
      </c>
      <c r="AH32">
        <v>179.96245400000001</v>
      </c>
      <c r="AI32">
        <v>7.6287349999999998</v>
      </c>
      <c r="AJ32">
        <v>0</v>
      </c>
      <c r="AK32">
        <v>67.487245000000001</v>
      </c>
      <c r="AL32">
        <v>79.016000000000005</v>
      </c>
      <c r="AM32">
        <v>0</v>
      </c>
      <c r="AN32">
        <v>1.1261890000000001</v>
      </c>
      <c r="AO32">
        <v>0</v>
      </c>
      <c r="AP32">
        <v>7.6859999999999999</v>
      </c>
      <c r="AQ32">
        <v>0</v>
      </c>
      <c r="AR32">
        <v>36.432000000000002</v>
      </c>
      <c r="AS32">
        <v>37.890518999999998</v>
      </c>
      <c r="AT32">
        <v>20.001799999999999</v>
      </c>
      <c r="AU32">
        <v>0</v>
      </c>
      <c r="AV32">
        <v>50.833418999999999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3234.0224709999993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77.578920999999994</v>
      </c>
      <c r="H33">
        <v>0</v>
      </c>
      <c r="I33">
        <v>0</v>
      </c>
      <c r="J33">
        <v>74.681529999999995</v>
      </c>
      <c r="K33">
        <v>688.71594700000003</v>
      </c>
      <c r="L33">
        <v>422.44379900000001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416.25</v>
      </c>
      <c r="V33">
        <v>20.801072000000001</v>
      </c>
      <c r="W33">
        <v>44.311</v>
      </c>
      <c r="X33">
        <v>147.20237499999999</v>
      </c>
      <c r="Y33">
        <v>0</v>
      </c>
      <c r="Z33">
        <v>13.041600000000001</v>
      </c>
      <c r="AA33">
        <v>0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47.405245000000001</v>
      </c>
      <c r="AH33">
        <v>179.96245400000001</v>
      </c>
      <c r="AI33">
        <v>4.2720909999999996</v>
      </c>
      <c r="AJ33">
        <v>0</v>
      </c>
      <c r="AK33">
        <v>67.487245000000001</v>
      </c>
      <c r="AL33">
        <v>79.016000000000005</v>
      </c>
      <c r="AM33">
        <v>0</v>
      </c>
      <c r="AN33">
        <v>1.1261890000000001</v>
      </c>
      <c r="AO33">
        <v>0</v>
      </c>
      <c r="AP33">
        <v>7.6859999999999999</v>
      </c>
      <c r="AQ33">
        <v>0</v>
      </c>
      <c r="AR33">
        <v>36.432000000000002</v>
      </c>
      <c r="AS33">
        <v>37.890518999999998</v>
      </c>
      <c r="AT33">
        <v>20.001799999999999</v>
      </c>
      <c r="AU33">
        <v>0</v>
      </c>
      <c r="AV33">
        <v>50.442393000000003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3231.1988729999994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77.578920999999994</v>
      </c>
      <c r="H34">
        <v>0</v>
      </c>
      <c r="I34">
        <v>0</v>
      </c>
      <c r="J34">
        <v>74.681529999999995</v>
      </c>
      <c r="K34">
        <v>688.71594700000003</v>
      </c>
      <c r="L34">
        <v>422.44379900000001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416.25</v>
      </c>
      <c r="V34">
        <v>20.801072000000001</v>
      </c>
      <c r="W34">
        <v>44.311</v>
      </c>
      <c r="X34">
        <v>147.20237499999999</v>
      </c>
      <c r="Y34">
        <v>0</v>
      </c>
      <c r="Z34">
        <v>13.041600000000001</v>
      </c>
      <c r="AA34">
        <v>0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47.405245000000001</v>
      </c>
      <c r="AH34">
        <v>179.96245400000001</v>
      </c>
      <c r="AI34">
        <v>18.308964</v>
      </c>
      <c r="AJ34">
        <v>0</v>
      </c>
      <c r="AK34">
        <v>67.487245000000001</v>
      </c>
      <c r="AL34">
        <v>79.016000000000005</v>
      </c>
      <c r="AM34">
        <v>0</v>
      </c>
      <c r="AN34">
        <v>1.1261890000000001</v>
      </c>
      <c r="AO34">
        <v>0</v>
      </c>
      <c r="AP34">
        <v>7.6859999999999999</v>
      </c>
      <c r="AQ34">
        <v>0</v>
      </c>
      <c r="AR34">
        <v>36.432000000000002</v>
      </c>
      <c r="AS34">
        <v>37.890518999999998</v>
      </c>
      <c r="AT34">
        <v>20.001799999999999</v>
      </c>
      <c r="AU34">
        <v>0</v>
      </c>
      <c r="AV34">
        <v>50.442393000000003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3245.2357459999994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77.578920999999994</v>
      </c>
      <c r="H35">
        <v>0</v>
      </c>
      <c r="I35">
        <v>0</v>
      </c>
      <c r="J35">
        <v>74.681529999999995</v>
      </c>
      <c r="K35">
        <v>688.71594700000003</v>
      </c>
      <c r="L35">
        <v>422.44379900000001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416.25</v>
      </c>
      <c r="V35">
        <v>20.801072000000001</v>
      </c>
      <c r="W35">
        <v>44.311</v>
      </c>
      <c r="X35">
        <v>147.20237499999999</v>
      </c>
      <c r="Y35">
        <v>0</v>
      </c>
      <c r="Z35">
        <v>13.041600000000001</v>
      </c>
      <c r="AA35">
        <v>0</v>
      </c>
      <c r="AB35">
        <v>48.499828000000001</v>
      </c>
      <c r="AC35">
        <v>34.831252999999997</v>
      </c>
      <c r="AD35">
        <v>32.652102999999997</v>
      </c>
      <c r="AE35">
        <v>59.175403000000003</v>
      </c>
      <c r="AF35">
        <v>0</v>
      </c>
      <c r="AG35">
        <v>47.405245000000001</v>
      </c>
      <c r="AH35">
        <v>179.96245400000001</v>
      </c>
      <c r="AI35">
        <v>18.308964</v>
      </c>
      <c r="AJ35">
        <v>0</v>
      </c>
      <c r="AK35">
        <v>67.487245000000001</v>
      </c>
      <c r="AL35">
        <v>79.016000000000005</v>
      </c>
      <c r="AM35">
        <v>0</v>
      </c>
      <c r="AN35">
        <v>1.1261890000000001</v>
      </c>
      <c r="AO35">
        <v>0</v>
      </c>
      <c r="AP35">
        <v>7.6859999999999999</v>
      </c>
      <c r="AQ35">
        <v>0</v>
      </c>
      <c r="AR35">
        <v>36.432000000000002</v>
      </c>
      <c r="AS35">
        <v>37.890518999999998</v>
      </c>
      <c r="AT35">
        <v>20.001799999999999</v>
      </c>
      <c r="AU35">
        <v>0</v>
      </c>
      <c r="AV35">
        <v>50.051366999999999</v>
      </c>
      <c r="AW35">
        <v>0</v>
      </c>
      <c r="AX35">
        <v>0</v>
      </c>
      <c r="AY35">
        <v>8.3406509999999994</v>
      </c>
      <c r="AZ35">
        <v>6.9561019999999996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3253.4100529999996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77.578920999999994</v>
      </c>
      <c r="H36">
        <v>0</v>
      </c>
      <c r="I36">
        <v>0</v>
      </c>
      <c r="J36">
        <v>74.681529999999995</v>
      </c>
      <c r="K36">
        <v>688.71594700000003</v>
      </c>
      <c r="L36">
        <v>422.44379900000001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416.25</v>
      </c>
      <c r="V36">
        <v>20.801072000000001</v>
      </c>
      <c r="W36">
        <v>44.311</v>
      </c>
      <c r="X36">
        <v>148.30237500000001</v>
      </c>
      <c r="Y36">
        <v>0</v>
      </c>
      <c r="Z36">
        <v>13.041600000000001</v>
      </c>
      <c r="AA36">
        <v>0</v>
      </c>
      <c r="AB36">
        <v>48.499828000000001</v>
      </c>
      <c r="AC36">
        <v>34.831252999999997</v>
      </c>
      <c r="AD36">
        <v>32.652102999999997</v>
      </c>
      <c r="AE36">
        <v>59.175403000000003</v>
      </c>
      <c r="AF36">
        <v>0</v>
      </c>
      <c r="AG36">
        <v>47.405245000000001</v>
      </c>
      <c r="AH36">
        <v>179.96245400000001</v>
      </c>
      <c r="AI36">
        <v>18.308964</v>
      </c>
      <c r="AJ36">
        <v>0</v>
      </c>
      <c r="AK36">
        <v>67.487245000000001</v>
      </c>
      <c r="AL36">
        <v>79.016000000000005</v>
      </c>
      <c r="AM36">
        <v>0</v>
      </c>
      <c r="AN36">
        <v>1.1261890000000001</v>
      </c>
      <c r="AO36">
        <v>0</v>
      </c>
      <c r="AP36">
        <v>7.6859999999999999</v>
      </c>
      <c r="AQ36">
        <v>0</v>
      </c>
      <c r="AR36">
        <v>36.432000000000002</v>
      </c>
      <c r="AS36">
        <v>37.890518999999998</v>
      </c>
      <c r="AT36">
        <v>20.001799999999999</v>
      </c>
      <c r="AU36">
        <v>0</v>
      </c>
      <c r="AV36">
        <v>50.051366999999999</v>
      </c>
      <c r="AW36">
        <v>0</v>
      </c>
      <c r="AX36">
        <v>0</v>
      </c>
      <c r="AY36">
        <v>8.3406509999999994</v>
      </c>
      <c r="AZ36">
        <v>6.8155749999999999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3254.369526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77.578920999999994</v>
      </c>
      <c r="H37">
        <v>0</v>
      </c>
      <c r="I37">
        <v>0</v>
      </c>
      <c r="J37">
        <v>74.681529999999995</v>
      </c>
      <c r="K37">
        <v>688.71594700000003</v>
      </c>
      <c r="L37">
        <v>422.44379900000001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416.25</v>
      </c>
      <c r="V37">
        <v>20.801072000000001</v>
      </c>
      <c r="W37">
        <v>44.311</v>
      </c>
      <c r="X37">
        <v>148.30237500000001</v>
      </c>
      <c r="Y37">
        <v>0</v>
      </c>
      <c r="Z37">
        <v>13.041600000000001</v>
      </c>
      <c r="AA37">
        <v>0</v>
      </c>
      <c r="AB37">
        <v>48.499828000000001</v>
      </c>
      <c r="AC37">
        <v>34.831252999999997</v>
      </c>
      <c r="AD37">
        <v>32.652102999999997</v>
      </c>
      <c r="AE37">
        <v>59.175403000000003</v>
      </c>
      <c r="AF37">
        <v>0</v>
      </c>
      <c r="AG37">
        <v>47.405245000000001</v>
      </c>
      <c r="AH37">
        <v>179.96245400000001</v>
      </c>
      <c r="AI37">
        <v>18.308964</v>
      </c>
      <c r="AJ37">
        <v>0</v>
      </c>
      <c r="AK37">
        <v>67.487245000000001</v>
      </c>
      <c r="AL37">
        <v>79.016000000000005</v>
      </c>
      <c r="AM37">
        <v>0</v>
      </c>
      <c r="AN37">
        <v>1.1261890000000001</v>
      </c>
      <c r="AO37">
        <v>0</v>
      </c>
      <c r="AP37">
        <v>7.6859999999999999</v>
      </c>
      <c r="AQ37">
        <v>0</v>
      </c>
      <c r="AR37">
        <v>36.432000000000002</v>
      </c>
      <c r="AS37">
        <v>37.890518999999998</v>
      </c>
      <c r="AT37">
        <v>20.001799999999999</v>
      </c>
      <c r="AU37">
        <v>0</v>
      </c>
      <c r="AV37">
        <v>50.051366999999999</v>
      </c>
      <c r="AW37">
        <v>0</v>
      </c>
      <c r="AX37">
        <v>0</v>
      </c>
      <c r="AY37">
        <v>8.3406509999999994</v>
      </c>
      <c r="AZ37">
        <v>4.6374019999999998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3252.1913529999997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77.578920999999994</v>
      </c>
      <c r="H38">
        <v>0</v>
      </c>
      <c r="I38">
        <v>0</v>
      </c>
      <c r="J38">
        <v>74.681529999999995</v>
      </c>
      <c r="K38">
        <v>688.71594700000003</v>
      </c>
      <c r="L38">
        <v>422.44379900000001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416.25</v>
      </c>
      <c r="V38">
        <v>20.801072000000001</v>
      </c>
      <c r="W38">
        <v>44.311</v>
      </c>
      <c r="X38">
        <v>148.30237500000001</v>
      </c>
      <c r="Y38">
        <v>0</v>
      </c>
      <c r="Z38">
        <v>13.041600000000001</v>
      </c>
      <c r="AA38">
        <v>0</v>
      </c>
      <c r="AB38">
        <v>48.499828000000001</v>
      </c>
      <c r="AC38">
        <v>34.831252999999997</v>
      </c>
      <c r="AD38">
        <v>32.652102999999997</v>
      </c>
      <c r="AE38">
        <v>59.175403000000003</v>
      </c>
      <c r="AF38">
        <v>0</v>
      </c>
      <c r="AG38">
        <v>47.405245000000001</v>
      </c>
      <c r="AH38">
        <v>179.96245400000001</v>
      </c>
      <c r="AI38">
        <v>16.783217</v>
      </c>
      <c r="AJ38">
        <v>0</v>
      </c>
      <c r="AK38">
        <v>67.487245000000001</v>
      </c>
      <c r="AL38">
        <v>79.016000000000005</v>
      </c>
      <c r="AM38">
        <v>0</v>
      </c>
      <c r="AN38">
        <v>1.1261890000000001</v>
      </c>
      <c r="AO38">
        <v>0</v>
      </c>
      <c r="AP38">
        <v>7.6859999999999999</v>
      </c>
      <c r="AQ38">
        <v>0</v>
      </c>
      <c r="AR38">
        <v>36.432000000000002</v>
      </c>
      <c r="AS38">
        <v>37.890518999999998</v>
      </c>
      <c r="AT38">
        <v>20.001799999999999</v>
      </c>
      <c r="AU38">
        <v>0</v>
      </c>
      <c r="AV38">
        <v>50.051366999999999</v>
      </c>
      <c r="AW38">
        <v>0</v>
      </c>
      <c r="AX38">
        <v>0</v>
      </c>
      <c r="AY38">
        <v>8.3406509999999994</v>
      </c>
      <c r="AZ38">
        <v>4.6374019999999998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3250.665606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77.578920999999994</v>
      </c>
      <c r="H39">
        <v>0</v>
      </c>
      <c r="I39">
        <v>0</v>
      </c>
      <c r="J39">
        <v>73.323684</v>
      </c>
      <c r="K39">
        <v>688.71594700000003</v>
      </c>
      <c r="L39">
        <v>422.44379900000001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416.25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0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0</v>
      </c>
      <c r="AG39">
        <v>47.405245000000001</v>
      </c>
      <c r="AH39">
        <v>179.96245400000001</v>
      </c>
      <c r="AI39">
        <v>16.783217</v>
      </c>
      <c r="AJ39">
        <v>0</v>
      </c>
      <c r="AK39">
        <v>67.487245000000001</v>
      </c>
      <c r="AL39">
        <v>79.016000000000005</v>
      </c>
      <c r="AM39">
        <v>0</v>
      </c>
      <c r="AN39">
        <v>1.1261890000000001</v>
      </c>
      <c r="AO39">
        <v>0</v>
      </c>
      <c r="AP39">
        <v>7.6859999999999999</v>
      </c>
      <c r="AQ39">
        <v>0</v>
      </c>
      <c r="AR39">
        <v>44.16</v>
      </c>
      <c r="AS39">
        <v>37.890518999999998</v>
      </c>
      <c r="AT39">
        <v>20.001799999999999</v>
      </c>
      <c r="AU39">
        <v>0</v>
      </c>
      <c r="AV39">
        <v>50.051366999999999</v>
      </c>
      <c r="AW39">
        <v>0</v>
      </c>
      <c r="AX39">
        <v>0</v>
      </c>
      <c r="AY39">
        <v>8.3406509999999994</v>
      </c>
      <c r="AZ39">
        <v>2.3187009999999999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3254.7170590000005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77.578920999999994</v>
      </c>
      <c r="H40">
        <v>0</v>
      </c>
      <c r="I40">
        <v>0</v>
      </c>
      <c r="J40">
        <v>73.323684</v>
      </c>
      <c r="K40">
        <v>688.71594700000003</v>
      </c>
      <c r="L40">
        <v>422.44379900000001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416.25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0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0</v>
      </c>
      <c r="AG40">
        <v>47.405245000000001</v>
      </c>
      <c r="AH40">
        <v>179.96245400000001</v>
      </c>
      <c r="AI40">
        <v>16.783217</v>
      </c>
      <c r="AJ40">
        <v>0</v>
      </c>
      <c r="AK40">
        <v>67.487245000000001</v>
      </c>
      <c r="AL40">
        <v>79.016000000000005</v>
      </c>
      <c r="AM40">
        <v>0</v>
      </c>
      <c r="AN40">
        <v>1.1261890000000001</v>
      </c>
      <c r="AO40">
        <v>0</v>
      </c>
      <c r="AP40">
        <v>7.6859999999999999</v>
      </c>
      <c r="AQ40">
        <v>0</v>
      </c>
      <c r="AR40">
        <v>44.16</v>
      </c>
      <c r="AS40">
        <v>37.890518999999998</v>
      </c>
      <c r="AT40">
        <v>20.001799999999999</v>
      </c>
      <c r="AU40">
        <v>0</v>
      </c>
      <c r="AV40">
        <v>50.051366999999999</v>
      </c>
      <c r="AW40">
        <v>0</v>
      </c>
      <c r="AX40">
        <v>0</v>
      </c>
      <c r="AY40">
        <v>8.3406509999999994</v>
      </c>
      <c r="AZ40">
        <v>2.3187009999999999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3254.7170590000005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77.578920999999994</v>
      </c>
      <c r="H41">
        <v>0</v>
      </c>
      <c r="I41">
        <v>0</v>
      </c>
      <c r="J41">
        <v>73.323684</v>
      </c>
      <c r="K41">
        <v>688.71594700000003</v>
      </c>
      <c r="L41">
        <v>422.44379900000001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416.25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0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0</v>
      </c>
      <c r="AG41">
        <v>47.405245000000001</v>
      </c>
      <c r="AH41">
        <v>179.96245400000001</v>
      </c>
      <c r="AI41">
        <v>16.783217</v>
      </c>
      <c r="AJ41">
        <v>0</v>
      </c>
      <c r="AK41">
        <v>67.487245000000001</v>
      </c>
      <c r="AL41">
        <v>79.016000000000005</v>
      </c>
      <c r="AM41">
        <v>0</v>
      </c>
      <c r="AN41">
        <v>1.1261890000000001</v>
      </c>
      <c r="AO41">
        <v>0</v>
      </c>
      <c r="AP41">
        <v>7.6859999999999999</v>
      </c>
      <c r="AQ41">
        <v>0</v>
      </c>
      <c r="AR41">
        <v>44.16</v>
      </c>
      <c r="AS41">
        <v>37.890518999999998</v>
      </c>
      <c r="AT41">
        <v>20.001799999999999</v>
      </c>
      <c r="AU41">
        <v>0</v>
      </c>
      <c r="AV41">
        <v>50.051366999999999</v>
      </c>
      <c r="AW41">
        <v>0</v>
      </c>
      <c r="AX41">
        <v>0</v>
      </c>
      <c r="AY41">
        <v>8.3406509999999994</v>
      </c>
      <c r="AZ41">
        <v>2.3187009999999999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3254.7170590000005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77.578920999999994</v>
      </c>
      <c r="H42">
        <v>0</v>
      </c>
      <c r="I42">
        <v>0</v>
      </c>
      <c r="J42">
        <v>73.323684</v>
      </c>
      <c r="K42">
        <v>688.71594700000003</v>
      </c>
      <c r="L42">
        <v>422.44379900000001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416.25</v>
      </c>
      <c r="V42">
        <v>20.801072000000001</v>
      </c>
      <c r="W42">
        <v>44.311</v>
      </c>
      <c r="X42">
        <v>148.30237500000001</v>
      </c>
      <c r="Y42">
        <v>0</v>
      </c>
      <c r="Z42">
        <v>13.041600000000001</v>
      </c>
      <c r="AA42">
        <v>0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0</v>
      </c>
      <c r="AG42">
        <v>47.405245000000001</v>
      </c>
      <c r="AH42">
        <v>179.96245400000001</v>
      </c>
      <c r="AI42">
        <v>4.2720909999999996</v>
      </c>
      <c r="AJ42">
        <v>0</v>
      </c>
      <c r="AK42">
        <v>67.487245000000001</v>
      </c>
      <c r="AL42">
        <v>79.016000000000005</v>
      </c>
      <c r="AM42">
        <v>0</v>
      </c>
      <c r="AN42">
        <v>1.1261890000000001</v>
      </c>
      <c r="AO42">
        <v>0</v>
      </c>
      <c r="AP42">
        <v>7.6859999999999999</v>
      </c>
      <c r="AQ42">
        <v>0</v>
      </c>
      <c r="AR42">
        <v>36.432000000000002</v>
      </c>
      <c r="AS42">
        <v>37.890518999999998</v>
      </c>
      <c r="AT42">
        <v>20.001799999999999</v>
      </c>
      <c r="AU42">
        <v>0</v>
      </c>
      <c r="AV42">
        <v>50.051366999999999</v>
      </c>
      <c r="AW42">
        <v>0</v>
      </c>
      <c r="AX42">
        <v>0</v>
      </c>
      <c r="AY42">
        <v>8.3406509999999994</v>
      </c>
      <c r="AZ42">
        <v>2.3187009999999999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3234.4779330000001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77.578920999999994</v>
      </c>
      <c r="H43">
        <v>0</v>
      </c>
      <c r="I43">
        <v>0</v>
      </c>
      <c r="J43">
        <v>73.323684</v>
      </c>
      <c r="K43">
        <v>688.71594700000003</v>
      </c>
      <c r="L43">
        <v>422.44379900000001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416.25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47.405245000000001</v>
      </c>
      <c r="AH43">
        <v>179.96245400000001</v>
      </c>
      <c r="AI43">
        <v>0</v>
      </c>
      <c r="AJ43">
        <v>0</v>
      </c>
      <c r="AK43">
        <v>67.487245000000001</v>
      </c>
      <c r="AL43">
        <v>79.016000000000005</v>
      </c>
      <c r="AM43">
        <v>0</v>
      </c>
      <c r="AN43">
        <v>1.1261890000000001</v>
      </c>
      <c r="AO43">
        <v>0</v>
      </c>
      <c r="AP43">
        <v>7.6859999999999999</v>
      </c>
      <c r="AQ43">
        <v>0</v>
      </c>
      <c r="AR43">
        <v>44.16</v>
      </c>
      <c r="AS43">
        <v>37.890518999999998</v>
      </c>
      <c r="AT43">
        <v>20.001799999999999</v>
      </c>
      <c r="AU43">
        <v>0</v>
      </c>
      <c r="AV43">
        <v>49.529997999999999</v>
      </c>
      <c r="AW43">
        <v>0</v>
      </c>
      <c r="AX43">
        <v>0</v>
      </c>
      <c r="AY43">
        <v>8.3406509999999994</v>
      </c>
      <c r="AZ43">
        <v>2.3187009999999999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3237.4124730000003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77.578920999999994</v>
      </c>
      <c r="H44">
        <v>0</v>
      </c>
      <c r="I44">
        <v>0</v>
      </c>
      <c r="J44">
        <v>73.323684</v>
      </c>
      <c r="K44">
        <v>688.71594700000003</v>
      </c>
      <c r="L44">
        <v>422.44379900000001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416.25</v>
      </c>
      <c r="V44">
        <v>20.801072000000001</v>
      </c>
      <c r="W44">
        <v>44.311</v>
      </c>
      <c r="X44">
        <v>148.30237500000001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47.405245000000001</v>
      </c>
      <c r="AH44">
        <v>179.96245400000001</v>
      </c>
      <c r="AI44">
        <v>0</v>
      </c>
      <c r="AJ44">
        <v>0</v>
      </c>
      <c r="AK44">
        <v>67.487245000000001</v>
      </c>
      <c r="AL44">
        <v>79.016000000000005</v>
      </c>
      <c r="AM44">
        <v>0</v>
      </c>
      <c r="AN44">
        <v>1.1261890000000001</v>
      </c>
      <c r="AO44">
        <v>0</v>
      </c>
      <c r="AP44">
        <v>7.6859999999999999</v>
      </c>
      <c r="AQ44">
        <v>0</v>
      </c>
      <c r="AR44">
        <v>44.16</v>
      </c>
      <c r="AS44">
        <v>37.890518999999998</v>
      </c>
      <c r="AT44">
        <v>20.001799999999999</v>
      </c>
      <c r="AU44">
        <v>0</v>
      </c>
      <c r="AV44">
        <v>49.529997999999999</v>
      </c>
      <c r="AW44">
        <v>0</v>
      </c>
      <c r="AX44">
        <v>0</v>
      </c>
      <c r="AY44">
        <v>8.3406509999999994</v>
      </c>
      <c r="AZ44">
        <v>2.0376460000000001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3237.1314180000004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77.578920999999994</v>
      </c>
      <c r="H45">
        <v>0</v>
      </c>
      <c r="I45">
        <v>0</v>
      </c>
      <c r="J45">
        <v>73.323684</v>
      </c>
      <c r="K45">
        <v>688.71594700000003</v>
      </c>
      <c r="L45">
        <v>422.44379900000001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416.25</v>
      </c>
      <c r="V45">
        <v>20.801072000000001</v>
      </c>
      <c r="W45">
        <v>44.311</v>
      </c>
      <c r="X45">
        <v>148.30237500000001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32.652102999999997</v>
      </c>
      <c r="AE45">
        <v>59.175403000000003</v>
      </c>
      <c r="AF45">
        <v>0</v>
      </c>
      <c r="AG45">
        <v>47.405245000000001</v>
      </c>
      <c r="AH45">
        <v>179.96245400000001</v>
      </c>
      <c r="AI45">
        <v>0</v>
      </c>
      <c r="AJ45">
        <v>0</v>
      </c>
      <c r="AK45">
        <v>67.487245000000001</v>
      </c>
      <c r="AL45">
        <v>79.016000000000005</v>
      </c>
      <c r="AM45">
        <v>0</v>
      </c>
      <c r="AN45">
        <v>1.1261890000000001</v>
      </c>
      <c r="AO45">
        <v>0</v>
      </c>
      <c r="AP45">
        <v>7.6859999999999999</v>
      </c>
      <c r="AQ45">
        <v>0</v>
      </c>
      <c r="AR45">
        <v>44.16</v>
      </c>
      <c r="AS45">
        <v>37.890518999999998</v>
      </c>
      <c r="AT45">
        <v>20.001799999999999</v>
      </c>
      <c r="AU45">
        <v>0</v>
      </c>
      <c r="AV45">
        <v>49.529997999999999</v>
      </c>
      <c r="AW45">
        <v>0</v>
      </c>
      <c r="AX45">
        <v>0</v>
      </c>
      <c r="AY45">
        <v>8.3406509999999994</v>
      </c>
      <c r="AZ45">
        <v>1.8736980000000001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3236.96747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77.578920999999994</v>
      </c>
      <c r="H46">
        <v>0</v>
      </c>
      <c r="I46">
        <v>0</v>
      </c>
      <c r="J46">
        <v>73.323684</v>
      </c>
      <c r="K46">
        <v>688.71594700000003</v>
      </c>
      <c r="L46">
        <v>422.44379900000001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416.25</v>
      </c>
      <c r="V46">
        <v>20.801072000000001</v>
      </c>
      <c r="W46">
        <v>44.311</v>
      </c>
      <c r="X46">
        <v>148.30237500000001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32.652102999999997</v>
      </c>
      <c r="AE46">
        <v>59.175403000000003</v>
      </c>
      <c r="AF46">
        <v>0</v>
      </c>
      <c r="AG46">
        <v>47.405245000000001</v>
      </c>
      <c r="AH46">
        <v>179.96245400000001</v>
      </c>
      <c r="AI46">
        <v>0</v>
      </c>
      <c r="AJ46">
        <v>0</v>
      </c>
      <c r="AK46">
        <v>67.487245000000001</v>
      </c>
      <c r="AL46">
        <v>79.016000000000005</v>
      </c>
      <c r="AM46">
        <v>0</v>
      </c>
      <c r="AN46">
        <v>1.1261890000000001</v>
      </c>
      <c r="AO46">
        <v>0</v>
      </c>
      <c r="AP46">
        <v>7.6859999999999999</v>
      </c>
      <c r="AQ46">
        <v>0</v>
      </c>
      <c r="AR46">
        <v>44.16</v>
      </c>
      <c r="AS46">
        <v>37.890518999999998</v>
      </c>
      <c r="AT46">
        <v>20.001799999999999</v>
      </c>
      <c r="AU46">
        <v>0</v>
      </c>
      <c r="AV46">
        <v>49.529997999999999</v>
      </c>
      <c r="AW46">
        <v>0</v>
      </c>
      <c r="AX46">
        <v>0</v>
      </c>
      <c r="AY46">
        <v>8.3406509999999994</v>
      </c>
      <c r="AZ46">
        <v>0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3235.0937720000002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77.578920999999994</v>
      </c>
      <c r="H47">
        <v>0</v>
      </c>
      <c r="I47">
        <v>0</v>
      </c>
      <c r="J47">
        <v>73.323684</v>
      </c>
      <c r="K47">
        <v>688.71594700000003</v>
      </c>
      <c r="L47">
        <v>422.44379900000001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416.25</v>
      </c>
      <c r="V47">
        <v>20.801072000000001</v>
      </c>
      <c r="W47">
        <v>44.311</v>
      </c>
      <c r="X47">
        <v>148.30237500000001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32.652102999999997</v>
      </c>
      <c r="AE47">
        <v>59.175403000000003</v>
      </c>
      <c r="AF47">
        <v>0</v>
      </c>
      <c r="AG47">
        <v>47.405245000000001</v>
      </c>
      <c r="AH47">
        <v>179.96245400000001</v>
      </c>
      <c r="AI47">
        <v>0</v>
      </c>
      <c r="AJ47">
        <v>0</v>
      </c>
      <c r="AK47">
        <v>67.487245000000001</v>
      </c>
      <c r="AL47">
        <v>79.016000000000005</v>
      </c>
      <c r="AM47">
        <v>0</v>
      </c>
      <c r="AN47">
        <v>1.1261890000000001</v>
      </c>
      <c r="AO47">
        <v>0</v>
      </c>
      <c r="AP47">
        <v>7.6859999999999999</v>
      </c>
      <c r="AQ47">
        <v>0</v>
      </c>
      <c r="AR47">
        <v>44.16</v>
      </c>
      <c r="AS47">
        <v>37.890518999999998</v>
      </c>
      <c r="AT47">
        <v>20.001799999999999</v>
      </c>
      <c r="AU47">
        <v>0</v>
      </c>
      <c r="AV47">
        <v>49.529997999999999</v>
      </c>
      <c r="AW47">
        <v>0</v>
      </c>
      <c r="AX47">
        <v>0</v>
      </c>
      <c r="AY47">
        <v>8.3406509999999994</v>
      </c>
      <c r="AZ47">
        <v>0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3235.0937720000002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77.578920999999994</v>
      </c>
      <c r="H48">
        <v>0</v>
      </c>
      <c r="I48">
        <v>0</v>
      </c>
      <c r="J48">
        <v>73.323684</v>
      </c>
      <c r="K48">
        <v>688.71594700000003</v>
      </c>
      <c r="L48">
        <v>422.44379900000001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416.25</v>
      </c>
      <c r="V48">
        <v>20.801072000000001</v>
      </c>
      <c r="W48">
        <v>44.311</v>
      </c>
      <c r="X48">
        <v>148.30237500000001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32.652102999999997</v>
      </c>
      <c r="AE48">
        <v>59.175403000000003</v>
      </c>
      <c r="AF48">
        <v>0</v>
      </c>
      <c r="AG48">
        <v>47.405245000000001</v>
      </c>
      <c r="AH48">
        <v>179.96245400000001</v>
      </c>
      <c r="AI48">
        <v>0</v>
      </c>
      <c r="AJ48">
        <v>0</v>
      </c>
      <c r="AK48">
        <v>67.487245000000001</v>
      </c>
      <c r="AL48">
        <v>79.016000000000005</v>
      </c>
      <c r="AM48">
        <v>0</v>
      </c>
      <c r="AN48">
        <v>1.1261890000000001</v>
      </c>
      <c r="AO48">
        <v>0</v>
      </c>
      <c r="AP48">
        <v>7.6859999999999999</v>
      </c>
      <c r="AQ48">
        <v>0</v>
      </c>
      <c r="AR48">
        <v>44.16</v>
      </c>
      <c r="AS48">
        <v>37.890518999999998</v>
      </c>
      <c r="AT48">
        <v>20.001799999999999</v>
      </c>
      <c r="AU48">
        <v>0</v>
      </c>
      <c r="AV48">
        <v>49.529997999999999</v>
      </c>
      <c r="AW48">
        <v>0</v>
      </c>
      <c r="AX48">
        <v>0</v>
      </c>
      <c r="AY48">
        <v>8.3406509999999994</v>
      </c>
      <c r="AZ48">
        <v>0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3235.0937720000002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77.578920999999994</v>
      </c>
      <c r="H49">
        <v>0</v>
      </c>
      <c r="I49">
        <v>0</v>
      </c>
      <c r="J49">
        <v>73.323684</v>
      </c>
      <c r="K49">
        <v>688.71594700000003</v>
      </c>
      <c r="L49">
        <v>422.44379900000001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416.25</v>
      </c>
      <c r="V49">
        <v>20.801072000000001</v>
      </c>
      <c r="W49">
        <v>44.311</v>
      </c>
      <c r="X49">
        <v>148.30237500000001</v>
      </c>
      <c r="Y49">
        <v>0</v>
      </c>
      <c r="Z49">
        <v>6.5208000000000004</v>
      </c>
      <c r="AA49">
        <v>0</v>
      </c>
      <c r="AB49">
        <v>48.499828000000001</v>
      </c>
      <c r="AC49">
        <v>34.831252999999997</v>
      </c>
      <c r="AD49">
        <v>32.652102999999997</v>
      </c>
      <c r="AE49">
        <v>59.175403000000003</v>
      </c>
      <c r="AF49">
        <v>0</v>
      </c>
      <c r="AG49">
        <v>47.405245000000001</v>
      </c>
      <c r="AH49">
        <v>179.96245400000001</v>
      </c>
      <c r="AI49">
        <v>0</v>
      </c>
      <c r="AJ49">
        <v>0</v>
      </c>
      <c r="AK49">
        <v>67.487245000000001</v>
      </c>
      <c r="AL49">
        <v>79.016000000000005</v>
      </c>
      <c r="AM49">
        <v>0</v>
      </c>
      <c r="AN49">
        <v>1.1261890000000001</v>
      </c>
      <c r="AO49">
        <v>0</v>
      </c>
      <c r="AP49">
        <v>7.6859999999999999</v>
      </c>
      <c r="AQ49">
        <v>0</v>
      </c>
      <c r="AR49">
        <v>44.16</v>
      </c>
      <c r="AS49">
        <v>37.890518999999998</v>
      </c>
      <c r="AT49">
        <v>20.001799999999999</v>
      </c>
      <c r="AU49">
        <v>0</v>
      </c>
      <c r="AV49">
        <v>49.529997999999999</v>
      </c>
      <c r="AW49">
        <v>0</v>
      </c>
      <c r="AX49">
        <v>0</v>
      </c>
      <c r="AY49">
        <v>8.3406509999999994</v>
      </c>
      <c r="AZ49">
        <v>0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3228.5729719999999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77.578920999999994</v>
      </c>
      <c r="H50">
        <v>0</v>
      </c>
      <c r="I50">
        <v>0</v>
      </c>
      <c r="J50">
        <v>73.323684</v>
      </c>
      <c r="K50">
        <v>688.71594700000003</v>
      </c>
      <c r="L50">
        <v>422.44379900000001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416.25</v>
      </c>
      <c r="V50">
        <v>20.801072000000001</v>
      </c>
      <c r="W50">
        <v>44.311</v>
      </c>
      <c r="X50">
        <v>148.30237500000001</v>
      </c>
      <c r="Y50">
        <v>0</v>
      </c>
      <c r="Z50">
        <v>6.5208000000000004</v>
      </c>
      <c r="AA50">
        <v>0</v>
      </c>
      <c r="AB50">
        <v>48.499828000000001</v>
      </c>
      <c r="AC50">
        <v>34.831252999999997</v>
      </c>
      <c r="AD50">
        <v>32.652102999999997</v>
      </c>
      <c r="AE50">
        <v>59.175403000000003</v>
      </c>
      <c r="AF50">
        <v>0</v>
      </c>
      <c r="AG50">
        <v>47.405245000000001</v>
      </c>
      <c r="AH50">
        <v>179.96245400000001</v>
      </c>
      <c r="AI50">
        <v>0</v>
      </c>
      <c r="AJ50">
        <v>0</v>
      </c>
      <c r="AK50">
        <v>67.487245000000001</v>
      </c>
      <c r="AL50">
        <v>79.016000000000005</v>
      </c>
      <c r="AM50">
        <v>0</v>
      </c>
      <c r="AN50">
        <v>1.1261890000000001</v>
      </c>
      <c r="AO50">
        <v>0</v>
      </c>
      <c r="AP50">
        <v>7.6859999999999999</v>
      </c>
      <c r="AQ50">
        <v>0</v>
      </c>
      <c r="AR50">
        <v>36.432000000000002</v>
      </c>
      <c r="AS50">
        <v>37.890518999999998</v>
      </c>
      <c r="AT50">
        <v>20.001799999999999</v>
      </c>
      <c r="AU50">
        <v>0</v>
      </c>
      <c r="AV50">
        <v>49.529997999999999</v>
      </c>
      <c r="AW50">
        <v>0</v>
      </c>
      <c r="AX50">
        <v>0</v>
      </c>
      <c r="AY50">
        <v>8.3406509999999994</v>
      </c>
      <c r="AZ50">
        <v>0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3220.8449719999999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77.578920999999994</v>
      </c>
      <c r="H51">
        <v>0</v>
      </c>
      <c r="I51">
        <v>0</v>
      </c>
      <c r="J51">
        <v>73.323684</v>
      </c>
      <c r="K51">
        <v>688.71594700000003</v>
      </c>
      <c r="L51">
        <v>422.44379900000001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416.25</v>
      </c>
      <c r="V51">
        <v>20.801072000000001</v>
      </c>
      <c r="W51">
        <v>44.311</v>
      </c>
      <c r="X51">
        <v>148.30237500000001</v>
      </c>
      <c r="Y51">
        <v>0</v>
      </c>
      <c r="Z51">
        <v>6.5208000000000004</v>
      </c>
      <c r="AA51">
        <v>0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47.405245000000001</v>
      </c>
      <c r="AH51">
        <v>179.96245400000001</v>
      </c>
      <c r="AI51">
        <v>0</v>
      </c>
      <c r="AJ51">
        <v>0</v>
      </c>
      <c r="AK51">
        <v>67.487245000000001</v>
      </c>
      <c r="AL51">
        <v>79.016000000000005</v>
      </c>
      <c r="AM51">
        <v>0</v>
      </c>
      <c r="AN51">
        <v>1.1261890000000001</v>
      </c>
      <c r="AO51">
        <v>0</v>
      </c>
      <c r="AP51">
        <v>7.6859999999999999</v>
      </c>
      <c r="AQ51">
        <v>0</v>
      </c>
      <c r="AR51">
        <v>36.432000000000002</v>
      </c>
      <c r="AS51">
        <v>37.890518999999998</v>
      </c>
      <c r="AT51">
        <v>20.001799999999999</v>
      </c>
      <c r="AU51">
        <v>0</v>
      </c>
      <c r="AV51">
        <v>49.138972000000003</v>
      </c>
      <c r="AW51">
        <v>0</v>
      </c>
      <c r="AX51">
        <v>0</v>
      </c>
      <c r="AY51">
        <v>8.3406509999999994</v>
      </c>
      <c r="AZ51">
        <v>0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3209.5699120000004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77.578920999999994</v>
      </c>
      <c r="H52">
        <v>0</v>
      </c>
      <c r="I52">
        <v>0</v>
      </c>
      <c r="J52">
        <v>73.323684</v>
      </c>
      <c r="K52">
        <v>688.71594700000003</v>
      </c>
      <c r="L52">
        <v>422.44379900000001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416.25</v>
      </c>
      <c r="V52">
        <v>20.801072000000001</v>
      </c>
      <c r="W52">
        <v>44.311</v>
      </c>
      <c r="X52">
        <v>148.30237500000001</v>
      </c>
      <c r="Y52">
        <v>0</v>
      </c>
      <c r="Z52">
        <v>6.5208000000000004</v>
      </c>
      <c r="AA52">
        <v>0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47.405245000000001</v>
      </c>
      <c r="AH52">
        <v>179.96245400000001</v>
      </c>
      <c r="AI52">
        <v>0</v>
      </c>
      <c r="AJ52">
        <v>0</v>
      </c>
      <c r="AK52">
        <v>67.487245000000001</v>
      </c>
      <c r="AL52">
        <v>79.016000000000005</v>
      </c>
      <c r="AM52">
        <v>0</v>
      </c>
      <c r="AN52">
        <v>1.1261890000000001</v>
      </c>
      <c r="AO52">
        <v>0</v>
      </c>
      <c r="AP52">
        <v>7.6859999999999999</v>
      </c>
      <c r="AQ52">
        <v>0</v>
      </c>
      <c r="AR52">
        <v>36.432000000000002</v>
      </c>
      <c r="AS52">
        <v>37.890518999999998</v>
      </c>
      <c r="AT52">
        <v>20.001799999999999</v>
      </c>
      <c r="AU52">
        <v>0</v>
      </c>
      <c r="AV52">
        <v>49.138972000000003</v>
      </c>
      <c r="AW52">
        <v>0</v>
      </c>
      <c r="AX52">
        <v>0</v>
      </c>
      <c r="AY52">
        <v>8.3406509999999994</v>
      </c>
      <c r="AZ52">
        <v>0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3209.5699120000004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77.578920999999994</v>
      </c>
      <c r="H53">
        <v>0</v>
      </c>
      <c r="I53">
        <v>0</v>
      </c>
      <c r="J53">
        <v>73.323684</v>
      </c>
      <c r="K53">
        <v>688.71594700000003</v>
      </c>
      <c r="L53">
        <v>422.44379900000001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416.25</v>
      </c>
      <c r="V53">
        <v>20.801072000000001</v>
      </c>
      <c r="W53">
        <v>44.311</v>
      </c>
      <c r="X53">
        <v>148.30237500000001</v>
      </c>
      <c r="Y53">
        <v>0</v>
      </c>
      <c r="Z53">
        <v>6.5208000000000004</v>
      </c>
      <c r="AA53">
        <v>0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47.405245000000001</v>
      </c>
      <c r="AH53">
        <v>179.96245400000001</v>
      </c>
      <c r="AI53">
        <v>0</v>
      </c>
      <c r="AJ53">
        <v>0</v>
      </c>
      <c r="AK53">
        <v>67.487245000000001</v>
      </c>
      <c r="AL53">
        <v>77.853999999999999</v>
      </c>
      <c r="AM53">
        <v>0</v>
      </c>
      <c r="AN53">
        <v>1.1261890000000001</v>
      </c>
      <c r="AO53">
        <v>0</v>
      </c>
      <c r="AP53">
        <v>7.6859999999999999</v>
      </c>
      <c r="AQ53">
        <v>0</v>
      </c>
      <c r="AR53">
        <v>36.432000000000002</v>
      </c>
      <c r="AS53">
        <v>37.890518999999998</v>
      </c>
      <c r="AT53">
        <v>20.001799999999999</v>
      </c>
      <c r="AU53">
        <v>0</v>
      </c>
      <c r="AV53">
        <v>49.138972000000003</v>
      </c>
      <c r="AW53">
        <v>0</v>
      </c>
      <c r="AX53">
        <v>0</v>
      </c>
      <c r="AY53">
        <v>8.3406509999999994</v>
      </c>
      <c r="AZ53">
        <v>0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3208.4079120000001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77.578920999999994</v>
      </c>
      <c r="H54">
        <v>0</v>
      </c>
      <c r="I54">
        <v>0</v>
      </c>
      <c r="J54">
        <v>73.323684</v>
      </c>
      <c r="K54">
        <v>688.71594700000003</v>
      </c>
      <c r="L54">
        <v>422.44379900000001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416.25</v>
      </c>
      <c r="V54">
        <v>20.801072000000001</v>
      </c>
      <c r="W54">
        <v>44.311</v>
      </c>
      <c r="X54">
        <v>148.30237500000001</v>
      </c>
      <c r="Y54">
        <v>0</v>
      </c>
      <c r="Z54">
        <v>6.5208000000000004</v>
      </c>
      <c r="AA54">
        <v>0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47.405245000000001</v>
      </c>
      <c r="AH54">
        <v>179.96245400000001</v>
      </c>
      <c r="AI54">
        <v>0</v>
      </c>
      <c r="AJ54">
        <v>0</v>
      </c>
      <c r="AK54">
        <v>67.487245000000001</v>
      </c>
      <c r="AL54">
        <v>77.853999999999999</v>
      </c>
      <c r="AM54">
        <v>0</v>
      </c>
      <c r="AN54">
        <v>1.1261890000000001</v>
      </c>
      <c r="AO54">
        <v>0</v>
      </c>
      <c r="AP54">
        <v>7.6859999999999999</v>
      </c>
      <c r="AQ54">
        <v>0</v>
      </c>
      <c r="AR54">
        <v>36.432000000000002</v>
      </c>
      <c r="AS54">
        <v>37.890518999999998</v>
      </c>
      <c r="AT54">
        <v>20.001799999999999</v>
      </c>
      <c r="AU54">
        <v>0</v>
      </c>
      <c r="AV54">
        <v>49.138972000000003</v>
      </c>
      <c r="AW54">
        <v>0</v>
      </c>
      <c r="AX54">
        <v>0</v>
      </c>
      <c r="AY54">
        <v>8.3406509999999994</v>
      </c>
      <c r="AZ54">
        <v>0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3208.4079120000001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77.578920999999994</v>
      </c>
      <c r="H55">
        <v>0</v>
      </c>
      <c r="I55">
        <v>0</v>
      </c>
      <c r="J55">
        <v>73.323684</v>
      </c>
      <c r="K55">
        <v>688.71594700000003</v>
      </c>
      <c r="L55">
        <v>422.44379900000001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416.25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0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47.405245000000001</v>
      </c>
      <c r="AH55">
        <v>179.96245400000001</v>
      </c>
      <c r="AI55">
        <v>0</v>
      </c>
      <c r="AJ55">
        <v>0</v>
      </c>
      <c r="AK55">
        <v>67.487245000000001</v>
      </c>
      <c r="AL55">
        <v>77.853999999999999</v>
      </c>
      <c r="AM55">
        <v>0</v>
      </c>
      <c r="AN55">
        <v>1.1261890000000001</v>
      </c>
      <c r="AO55">
        <v>0</v>
      </c>
      <c r="AP55">
        <v>8.3264999999999993</v>
      </c>
      <c r="AQ55">
        <v>0</v>
      </c>
      <c r="AR55">
        <v>44.16</v>
      </c>
      <c r="AS55">
        <v>37.890518999999998</v>
      </c>
      <c r="AT55">
        <v>20.001799999999999</v>
      </c>
      <c r="AU55">
        <v>0</v>
      </c>
      <c r="AV55">
        <v>49.138972000000003</v>
      </c>
      <c r="AW55">
        <v>0</v>
      </c>
      <c r="AX55">
        <v>0</v>
      </c>
      <c r="AY55">
        <v>8.3406509999999994</v>
      </c>
      <c r="AZ55">
        <v>0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3216.7764120000002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77.578920999999994</v>
      </c>
      <c r="H56">
        <v>0</v>
      </c>
      <c r="I56">
        <v>0</v>
      </c>
      <c r="J56">
        <v>73.323684</v>
      </c>
      <c r="K56">
        <v>688.71594700000003</v>
      </c>
      <c r="L56">
        <v>422.44379900000001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416.25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0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47.405245000000001</v>
      </c>
      <c r="AH56">
        <v>179.96245400000001</v>
      </c>
      <c r="AI56">
        <v>0</v>
      </c>
      <c r="AJ56">
        <v>0</v>
      </c>
      <c r="AK56">
        <v>67.487245000000001</v>
      </c>
      <c r="AL56">
        <v>77.853999999999999</v>
      </c>
      <c r="AM56">
        <v>0</v>
      </c>
      <c r="AN56">
        <v>1.1261890000000001</v>
      </c>
      <c r="AO56">
        <v>0</v>
      </c>
      <c r="AP56">
        <v>8.3264999999999993</v>
      </c>
      <c r="AQ56">
        <v>0</v>
      </c>
      <c r="AR56">
        <v>44.16</v>
      </c>
      <c r="AS56">
        <v>37.890518999999998</v>
      </c>
      <c r="AT56">
        <v>20.001799999999999</v>
      </c>
      <c r="AU56">
        <v>0</v>
      </c>
      <c r="AV56">
        <v>49.138972000000003</v>
      </c>
      <c r="AW56">
        <v>0</v>
      </c>
      <c r="AX56">
        <v>0</v>
      </c>
      <c r="AY56">
        <v>8.3406509999999994</v>
      </c>
      <c r="AZ56">
        <v>0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3216.7764120000002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77.578920999999994</v>
      </c>
      <c r="H57">
        <v>0</v>
      </c>
      <c r="I57">
        <v>0</v>
      </c>
      <c r="J57">
        <v>73.323684</v>
      </c>
      <c r="K57">
        <v>688.71594700000003</v>
      </c>
      <c r="L57">
        <v>422.44379900000001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416.25</v>
      </c>
      <c r="V57">
        <v>20.801072000000001</v>
      </c>
      <c r="W57">
        <v>44.311</v>
      </c>
      <c r="X57">
        <v>148.30237500000001</v>
      </c>
      <c r="Y57">
        <v>0</v>
      </c>
      <c r="Z57">
        <v>6.5208000000000004</v>
      </c>
      <c r="AA57">
        <v>0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47.405245000000001</v>
      </c>
      <c r="AH57">
        <v>179.96245400000001</v>
      </c>
      <c r="AI57">
        <v>0</v>
      </c>
      <c r="AJ57">
        <v>0</v>
      </c>
      <c r="AK57">
        <v>67.487245000000001</v>
      </c>
      <c r="AL57">
        <v>77.853999999999999</v>
      </c>
      <c r="AM57">
        <v>0</v>
      </c>
      <c r="AN57">
        <v>1.1261890000000001</v>
      </c>
      <c r="AO57">
        <v>0</v>
      </c>
      <c r="AP57">
        <v>8.3264999999999993</v>
      </c>
      <c r="AQ57">
        <v>0</v>
      </c>
      <c r="AR57">
        <v>36.432000000000002</v>
      </c>
      <c r="AS57">
        <v>37.890518999999998</v>
      </c>
      <c r="AT57">
        <v>20.001799999999999</v>
      </c>
      <c r="AU57">
        <v>0</v>
      </c>
      <c r="AV57">
        <v>49.138972000000003</v>
      </c>
      <c r="AW57">
        <v>0</v>
      </c>
      <c r="AX57">
        <v>0</v>
      </c>
      <c r="AY57">
        <v>8.3406509999999994</v>
      </c>
      <c r="AZ57">
        <v>0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3209.0484120000001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77.578920999999994</v>
      </c>
      <c r="H58">
        <v>0</v>
      </c>
      <c r="I58">
        <v>0</v>
      </c>
      <c r="J58">
        <v>73.323684</v>
      </c>
      <c r="K58">
        <v>688.71594700000003</v>
      </c>
      <c r="L58">
        <v>422.44379900000001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416.25</v>
      </c>
      <c r="V58">
        <v>20.801072000000001</v>
      </c>
      <c r="W58">
        <v>44.311</v>
      </c>
      <c r="X58">
        <v>148.30237500000001</v>
      </c>
      <c r="Y58">
        <v>0</v>
      </c>
      <c r="Z58">
        <v>6.5208000000000004</v>
      </c>
      <c r="AA58">
        <v>0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47.405245000000001</v>
      </c>
      <c r="AH58">
        <v>179.96245400000001</v>
      </c>
      <c r="AI58">
        <v>0</v>
      </c>
      <c r="AJ58">
        <v>0</v>
      </c>
      <c r="AK58">
        <v>67.487245000000001</v>
      </c>
      <c r="AL58">
        <v>77.853999999999999</v>
      </c>
      <c r="AM58">
        <v>0</v>
      </c>
      <c r="AN58">
        <v>1.1261890000000001</v>
      </c>
      <c r="AO58">
        <v>0</v>
      </c>
      <c r="AP58">
        <v>8.3264999999999993</v>
      </c>
      <c r="AQ58">
        <v>0</v>
      </c>
      <c r="AR58">
        <v>36.432000000000002</v>
      </c>
      <c r="AS58">
        <v>37.890518999999998</v>
      </c>
      <c r="AT58">
        <v>20.001799999999999</v>
      </c>
      <c r="AU58">
        <v>0</v>
      </c>
      <c r="AV58">
        <v>49.138972000000003</v>
      </c>
      <c r="AW58">
        <v>0</v>
      </c>
      <c r="AX58">
        <v>0</v>
      </c>
      <c r="AY58">
        <v>8.3406509999999994</v>
      </c>
      <c r="AZ58">
        <v>2.3187009999999999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3211.3671130000002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77.578920999999994</v>
      </c>
      <c r="H59">
        <v>0</v>
      </c>
      <c r="I59">
        <v>0</v>
      </c>
      <c r="J59">
        <v>73.323684</v>
      </c>
      <c r="K59">
        <v>688.71594700000003</v>
      </c>
      <c r="L59">
        <v>422.44379900000001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416.25</v>
      </c>
      <c r="V59">
        <v>20.801072000000001</v>
      </c>
      <c r="W59">
        <v>44.311</v>
      </c>
      <c r="X59">
        <v>148.30237500000001</v>
      </c>
      <c r="Y59">
        <v>0</v>
      </c>
      <c r="Z59">
        <v>6.5208000000000004</v>
      </c>
      <c r="AA59">
        <v>0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47.405245000000001</v>
      </c>
      <c r="AH59">
        <v>179.96245400000001</v>
      </c>
      <c r="AI59">
        <v>0</v>
      </c>
      <c r="AJ59">
        <v>0</v>
      </c>
      <c r="AK59">
        <v>67.487245000000001</v>
      </c>
      <c r="AL59">
        <v>77.853999999999999</v>
      </c>
      <c r="AM59">
        <v>0</v>
      </c>
      <c r="AN59">
        <v>1.1261890000000001</v>
      </c>
      <c r="AO59">
        <v>0</v>
      </c>
      <c r="AP59">
        <v>8.3264999999999993</v>
      </c>
      <c r="AQ59">
        <v>0</v>
      </c>
      <c r="AR59">
        <v>36.432000000000002</v>
      </c>
      <c r="AS59">
        <v>37.890518999999998</v>
      </c>
      <c r="AT59">
        <v>20.001799999999999</v>
      </c>
      <c r="AU59">
        <v>0</v>
      </c>
      <c r="AV59">
        <v>49.138972000000003</v>
      </c>
      <c r="AW59">
        <v>0</v>
      </c>
      <c r="AX59">
        <v>0</v>
      </c>
      <c r="AY59">
        <v>8.3406509999999994</v>
      </c>
      <c r="AZ59">
        <v>2.3187009999999999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3211.3671130000002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77.578920999999994</v>
      </c>
      <c r="H60">
        <v>0</v>
      </c>
      <c r="I60">
        <v>0</v>
      </c>
      <c r="J60">
        <v>73.323684</v>
      </c>
      <c r="K60">
        <v>688.71594700000003</v>
      </c>
      <c r="L60">
        <v>422.44379900000001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416.25</v>
      </c>
      <c r="V60">
        <v>20.801072000000001</v>
      </c>
      <c r="W60">
        <v>44.311</v>
      </c>
      <c r="X60">
        <v>148.30237500000001</v>
      </c>
      <c r="Y60">
        <v>0</v>
      </c>
      <c r="Z60">
        <v>6.5208000000000004</v>
      </c>
      <c r="AA60">
        <v>0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47.405245000000001</v>
      </c>
      <c r="AH60">
        <v>179.96245400000001</v>
      </c>
      <c r="AI60">
        <v>0</v>
      </c>
      <c r="AJ60">
        <v>0</v>
      </c>
      <c r="AK60">
        <v>67.487245000000001</v>
      </c>
      <c r="AL60">
        <v>77.853999999999999</v>
      </c>
      <c r="AM60">
        <v>0</v>
      </c>
      <c r="AN60">
        <v>1.1261890000000001</v>
      </c>
      <c r="AO60">
        <v>0</v>
      </c>
      <c r="AP60">
        <v>8.3264999999999993</v>
      </c>
      <c r="AQ60">
        <v>0</v>
      </c>
      <c r="AR60">
        <v>36.432000000000002</v>
      </c>
      <c r="AS60">
        <v>37.890518999999998</v>
      </c>
      <c r="AT60">
        <v>20.001799999999999</v>
      </c>
      <c r="AU60">
        <v>0</v>
      </c>
      <c r="AV60">
        <v>49.138972000000003</v>
      </c>
      <c r="AW60">
        <v>0</v>
      </c>
      <c r="AX60">
        <v>0</v>
      </c>
      <c r="AY60">
        <v>8.3406509999999994</v>
      </c>
      <c r="AZ60">
        <v>2.3187009999999999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3211.3671130000002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77.578920999999994</v>
      </c>
      <c r="H61">
        <v>0</v>
      </c>
      <c r="I61">
        <v>0</v>
      </c>
      <c r="J61">
        <v>73.323684</v>
      </c>
      <c r="K61">
        <v>688.71594700000003</v>
      </c>
      <c r="L61">
        <v>422.44379900000001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416.25</v>
      </c>
      <c r="V61">
        <v>20.801072000000001</v>
      </c>
      <c r="W61">
        <v>44.311</v>
      </c>
      <c r="X61">
        <v>148.30237500000001</v>
      </c>
      <c r="Y61">
        <v>0</v>
      </c>
      <c r="Z61">
        <v>6.5208000000000004</v>
      </c>
      <c r="AA61">
        <v>0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47.405245000000001</v>
      </c>
      <c r="AH61">
        <v>179.96245400000001</v>
      </c>
      <c r="AI61">
        <v>0</v>
      </c>
      <c r="AJ61">
        <v>0</v>
      </c>
      <c r="AK61">
        <v>67.487245000000001</v>
      </c>
      <c r="AL61">
        <v>77.853999999999999</v>
      </c>
      <c r="AM61">
        <v>0</v>
      </c>
      <c r="AN61">
        <v>1.1261890000000001</v>
      </c>
      <c r="AO61">
        <v>0</v>
      </c>
      <c r="AP61">
        <v>6.4050000000000002</v>
      </c>
      <c r="AQ61">
        <v>0</v>
      </c>
      <c r="AR61">
        <v>36.432000000000002</v>
      </c>
      <c r="AS61">
        <v>37.890518999999998</v>
      </c>
      <c r="AT61">
        <v>20.001799999999999</v>
      </c>
      <c r="AU61">
        <v>0</v>
      </c>
      <c r="AV61">
        <v>48.878287999999998</v>
      </c>
      <c r="AW61">
        <v>0</v>
      </c>
      <c r="AX61">
        <v>0</v>
      </c>
      <c r="AY61">
        <v>8.3406509999999994</v>
      </c>
      <c r="AZ61">
        <v>2.3187009999999999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3209.184929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77.578920999999994</v>
      </c>
      <c r="H62">
        <v>0</v>
      </c>
      <c r="I62">
        <v>0</v>
      </c>
      <c r="J62">
        <v>73.323684</v>
      </c>
      <c r="K62">
        <v>688.71594700000003</v>
      </c>
      <c r="L62">
        <v>422.44379900000001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416.25</v>
      </c>
      <c r="V62">
        <v>20.801072000000001</v>
      </c>
      <c r="W62">
        <v>44.311</v>
      </c>
      <c r="X62">
        <v>148.30237500000001</v>
      </c>
      <c r="Y62">
        <v>0</v>
      </c>
      <c r="Z62">
        <v>6.5208000000000004</v>
      </c>
      <c r="AA62">
        <v>0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47.405245000000001</v>
      </c>
      <c r="AH62">
        <v>179.96245400000001</v>
      </c>
      <c r="AI62">
        <v>0</v>
      </c>
      <c r="AJ62">
        <v>0</v>
      </c>
      <c r="AK62">
        <v>67.487245000000001</v>
      </c>
      <c r="AL62">
        <v>77.853999999999999</v>
      </c>
      <c r="AM62">
        <v>0</v>
      </c>
      <c r="AN62">
        <v>1.1261890000000001</v>
      </c>
      <c r="AO62">
        <v>0</v>
      </c>
      <c r="AP62">
        <v>6.4050000000000002</v>
      </c>
      <c r="AQ62">
        <v>0</v>
      </c>
      <c r="AR62">
        <v>36.432000000000002</v>
      </c>
      <c r="AS62">
        <v>37.890518999999998</v>
      </c>
      <c r="AT62">
        <v>20.001799999999999</v>
      </c>
      <c r="AU62">
        <v>0</v>
      </c>
      <c r="AV62">
        <v>48.878287999999998</v>
      </c>
      <c r="AW62">
        <v>0</v>
      </c>
      <c r="AX62">
        <v>0</v>
      </c>
      <c r="AY62">
        <v>8.3406509999999994</v>
      </c>
      <c r="AZ62">
        <v>2.3187009999999999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3209.184929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77.578920999999994</v>
      </c>
      <c r="H63">
        <v>0</v>
      </c>
      <c r="I63">
        <v>0</v>
      </c>
      <c r="J63">
        <v>71.965838000000005</v>
      </c>
      <c r="K63">
        <v>688.71594700000003</v>
      </c>
      <c r="L63">
        <v>422.44379900000001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416.25</v>
      </c>
      <c r="V63">
        <v>20.801072000000001</v>
      </c>
      <c r="W63">
        <v>44.311</v>
      </c>
      <c r="X63">
        <v>148.30237500000001</v>
      </c>
      <c r="Y63">
        <v>0</v>
      </c>
      <c r="Z63">
        <v>6.5208000000000004</v>
      </c>
      <c r="AA63">
        <v>0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47.405245000000001</v>
      </c>
      <c r="AH63">
        <v>179.96245400000001</v>
      </c>
      <c r="AI63">
        <v>0</v>
      </c>
      <c r="AJ63">
        <v>0</v>
      </c>
      <c r="AK63">
        <v>67.487245000000001</v>
      </c>
      <c r="AL63">
        <v>77.853999999999999</v>
      </c>
      <c r="AM63">
        <v>0</v>
      </c>
      <c r="AN63">
        <v>1.1261890000000001</v>
      </c>
      <c r="AO63">
        <v>0</v>
      </c>
      <c r="AP63">
        <v>5.1239999999999997</v>
      </c>
      <c r="AQ63">
        <v>0</v>
      </c>
      <c r="AR63">
        <v>36.432000000000002</v>
      </c>
      <c r="AS63">
        <v>37.890518999999998</v>
      </c>
      <c r="AT63">
        <v>20.001799999999999</v>
      </c>
      <c r="AU63">
        <v>0</v>
      </c>
      <c r="AV63">
        <v>48.878287999999998</v>
      </c>
      <c r="AW63">
        <v>0</v>
      </c>
      <c r="AX63">
        <v>0</v>
      </c>
      <c r="AY63">
        <v>8.3406509999999994</v>
      </c>
      <c r="AZ63">
        <v>2.3187009999999999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3206.5460829999997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77.578920999999994</v>
      </c>
      <c r="H64">
        <v>0</v>
      </c>
      <c r="I64">
        <v>0</v>
      </c>
      <c r="J64">
        <v>71.965838000000005</v>
      </c>
      <c r="K64">
        <v>688.71594700000003</v>
      </c>
      <c r="L64">
        <v>422.44379900000001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416.25</v>
      </c>
      <c r="V64">
        <v>20.801072000000001</v>
      </c>
      <c r="W64">
        <v>44.311</v>
      </c>
      <c r="X64">
        <v>148.30237500000001</v>
      </c>
      <c r="Y64">
        <v>0</v>
      </c>
      <c r="Z64">
        <v>6.5208000000000004</v>
      </c>
      <c r="AA64">
        <v>14.04936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47.405245000000001</v>
      </c>
      <c r="AH64">
        <v>179.96245400000001</v>
      </c>
      <c r="AI64">
        <v>0</v>
      </c>
      <c r="AJ64">
        <v>0</v>
      </c>
      <c r="AK64">
        <v>67.487245000000001</v>
      </c>
      <c r="AL64">
        <v>77.853999999999999</v>
      </c>
      <c r="AM64">
        <v>0</v>
      </c>
      <c r="AN64">
        <v>1.1261890000000001</v>
      </c>
      <c r="AO64">
        <v>0</v>
      </c>
      <c r="AP64">
        <v>5.1239999999999997</v>
      </c>
      <c r="AQ64">
        <v>0</v>
      </c>
      <c r="AR64">
        <v>36.432000000000002</v>
      </c>
      <c r="AS64">
        <v>37.890518999999998</v>
      </c>
      <c r="AT64">
        <v>20.001799999999999</v>
      </c>
      <c r="AU64">
        <v>0</v>
      </c>
      <c r="AV64">
        <v>48.878287999999998</v>
      </c>
      <c r="AW64">
        <v>0</v>
      </c>
      <c r="AX64">
        <v>0</v>
      </c>
      <c r="AY64">
        <v>8.3406509999999994</v>
      </c>
      <c r="AZ64">
        <v>2.3187009999999999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3220.5954429999997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77.578920999999994</v>
      </c>
      <c r="H65">
        <v>0</v>
      </c>
      <c r="I65">
        <v>0</v>
      </c>
      <c r="J65">
        <v>71.965838000000005</v>
      </c>
      <c r="K65">
        <v>688.71594700000003</v>
      </c>
      <c r="L65">
        <v>422.44379900000001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416.25</v>
      </c>
      <c r="V65">
        <v>20.801072000000001</v>
      </c>
      <c r="W65">
        <v>44.311</v>
      </c>
      <c r="X65">
        <v>147.20237499999999</v>
      </c>
      <c r="Y65">
        <v>0</v>
      </c>
      <c r="Z65">
        <v>6.5208000000000004</v>
      </c>
      <c r="AA65">
        <v>14.04936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47.405245000000001</v>
      </c>
      <c r="AH65">
        <v>179.96245400000001</v>
      </c>
      <c r="AI65">
        <v>4.2720909999999996</v>
      </c>
      <c r="AJ65">
        <v>0</v>
      </c>
      <c r="AK65">
        <v>67.487245000000001</v>
      </c>
      <c r="AL65">
        <v>75.53</v>
      </c>
      <c r="AM65">
        <v>0</v>
      </c>
      <c r="AN65">
        <v>1.1261890000000001</v>
      </c>
      <c r="AO65">
        <v>0</v>
      </c>
      <c r="AP65">
        <v>12.169499999999999</v>
      </c>
      <c r="AQ65">
        <v>0</v>
      </c>
      <c r="AR65">
        <v>36.432000000000002</v>
      </c>
      <c r="AS65">
        <v>37.890518999999998</v>
      </c>
      <c r="AT65">
        <v>20.001799999999999</v>
      </c>
      <c r="AU65">
        <v>0</v>
      </c>
      <c r="AV65">
        <v>48.878287999999998</v>
      </c>
      <c r="AW65">
        <v>0</v>
      </c>
      <c r="AX65">
        <v>0</v>
      </c>
      <c r="AY65">
        <v>8.3406509999999994</v>
      </c>
      <c r="AZ65">
        <v>2.3187009999999999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3228.4890339999997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77.578920999999994</v>
      </c>
      <c r="H66">
        <v>0</v>
      </c>
      <c r="I66">
        <v>0</v>
      </c>
      <c r="J66">
        <v>71.965838000000005</v>
      </c>
      <c r="K66">
        <v>688.71594700000003</v>
      </c>
      <c r="L66">
        <v>422.44379900000001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416.25</v>
      </c>
      <c r="V66">
        <v>20.801072000000001</v>
      </c>
      <c r="W66">
        <v>44.311</v>
      </c>
      <c r="X66">
        <v>147.20237499999999</v>
      </c>
      <c r="Y66">
        <v>0</v>
      </c>
      <c r="Z66">
        <v>6.5208000000000004</v>
      </c>
      <c r="AA66">
        <v>14.04936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47.405245000000001</v>
      </c>
      <c r="AH66">
        <v>179.96245400000001</v>
      </c>
      <c r="AI66">
        <v>4.2720909999999996</v>
      </c>
      <c r="AJ66">
        <v>0</v>
      </c>
      <c r="AK66">
        <v>67.487245000000001</v>
      </c>
      <c r="AL66">
        <v>75.53</v>
      </c>
      <c r="AM66">
        <v>0</v>
      </c>
      <c r="AN66">
        <v>1.1261890000000001</v>
      </c>
      <c r="AO66">
        <v>0</v>
      </c>
      <c r="AP66">
        <v>12.169499999999999</v>
      </c>
      <c r="AQ66">
        <v>0</v>
      </c>
      <c r="AR66">
        <v>36.432000000000002</v>
      </c>
      <c r="AS66">
        <v>37.890518999999998</v>
      </c>
      <c r="AT66">
        <v>20.001799999999999</v>
      </c>
      <c r="AU66">
        <v>0</v>
      </c>
      <c r="AV66">
        <v>48.878287999999998</v>
      </c>
      <c r="AW66">
        <v>0</v>
      </c>
      <c r="AX66">
        <v>0</v>
      </c>
      <c r="AY66">
        <v>8.3406509999999994</v>
      </c>
      <c r="AZ66">
        <v>2.3187009999999999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3228.4890339999997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77.578920999999994</v>
      </c>
      <c r="H67">
        <v>0</v>
      </c>
      <c r="I67">
        <v>0</v>
      </c>
      <c r="J67">
        <v>71.965838000000005</v>
      </c>
      <c r="K67">
        <v>688.71594700000003</v>
      </c>
      <c r="L67">
        <v>422.44379900000001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416.25</v>
      </c>
      <c r="V67">
        <v>20.801072000000001</v>
      </c>
      <c r="W67">
        <v>44.311</v>
      </c>
      <c r="X67">
        <v>147.20237499999999</v>
      </c>
      <c r="Y67">
        <v>0</v>
      </c>
      <c r="Z67">
        <v>6.5208000000000004</v>
      </c>
      <c r="AA67">
        <v>14.04936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47.405245000000001</v>
      </c>
      <c r="AH67">
        <v>179.96245400000001</v>
      </c>
      <c r="AI67">
        <v>16.783217</v>
      </c>
      <c r="AJ67">
        <v>0</v>
      </c>
      <c r="AK67">
        <v>67.487245000000001</v>
      </c>
      <c r="AL67">
        <v>75.53</v>
      </c>
      <c r="AM67">
        <v>0</v>
      </c>
      <c r="AN67">
        <v>1.1261890000000001</v>
      </c>
      <c r="AO67">
        <v>0</v>
      </c>
      <c r="AP67">
        <v>12.169499999999999</v>
      </c>
      <c r="AQ67">
        <v>0</v>
      </c>
      <c r="AR67">
        <v>36.432000000000002</v>
      </c>
      <c r="AS67">
        <v>37.890518999999998</v>
      </c>
      <c r="AT67">
        <v>20.001799999999999</v>
      </c>
      <c r="AU67">
        <v>0</v>
      </c>
      <c r="AV67">
        <v>48.878287999999998</v>
      </c>
      <c r="AW67">
        <v>0</v>
      </c>
      <c r="AX67">
        <v>0</v>
      </c>
      <c r="AY67">
        <v>8.3406509999999994</v>
      </c>
      <c r="AZ67">
        <v>2.3187009999999999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3241.0001600000001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77.578920999999994</v>
      </c>
      <c r="H68">
        <v>0</v>
      </c>
      <c r="I68">
        <v>0</v>
      </c>
      <c r="J68">
        <v>71.965838000000005</v>
      </c>
      <c r="K68">
        <v>688.71594700000003</v>
      </c>
      <c r="L68">
        <v>422.44379900000001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416.25</v>
      </c>
      <c r="V68">
        <v>20.801072000000001</v>
      </c>
      <c r="W68">
        <v>44.311</v>
      </c>
      <c r="X68">
        <v>147.20237499999999</v>
      </c>
      <c r="Y68">
        <v>0</v>
      </c>
      <c r="Z68">
        <v>6.5208000000000004</v>
      </c>
      <c r="AA68">
        <v>14.04936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47.405245000000001</v>
      </c>
      <c r="AH68">
        <v>179.96245400000001</v>
      </c>
      <c r="AI68">
        <v>16.783217</v>
      </c>
      <c r="AJ68">
        <v>0</v>
      </c>
      <c r="AK68">
        <v>67.487245000000001</v>
      </c>
      <c r="AL68">
        <v>75.53</v>
      </c>
      <c r="AM68">
        <v>0</v>
      </c>
      <c r="AN68">
        <v>1.1261890000000001</v>
      </c>
      <c r="AO68">
        <v>0</v>
      </c>
      <c r="AP68">
        <v>5.1239999999999997</v>
      </c>
      <c r="AQ68">
        <v>0</v>
      </c>
      <c r="AR68">
        <v>36.432000000000002</v>
      </c>
      <c r="AS68">
        <v>37.890518999999998</v>
      </c>
      <c r="AT68">
        <v>20.001799999999999</v>
      </c>
      <c r="AU68">
        <v>0</v>
      </c>
      <c r="AV68">
        <v>48.878287999999998</v>
      </c>
      <c r="AW68">
        <v>0</v>
      </c>
      <c r="AX68">
        <v>0</v>
      </c>
      <c r="AY68">
        <v>8.3406509999999994</v>
      </c>
      <c r="AZ68">
        <v>4.6374019999999998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3236.2733609999996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77.578920999999994</v>
      </c>
      <c r="H69">
        <v>0</v>
      </c>
      <c r="I69">
        <v>0</v>
      </c>
      <c r="J69">
        <v>71.965838000000005</v>
      </c>
      <c r="K69">
        <v>688.71594700000003</v>
      </c>
      <c r="L69">
        <v>422.44379900000001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416.25</v>
      </c>
      <c r="V69">
        <v>20.801072000000001</v>
      </c>
      <c r="W69">
        <v>44.311</v>
      </c>
      <c r="X69">
        <v>147.20237499999999</v>
      </c>
      <c r="Y69">
        <v>0</v>
      </c>
      <c r="Z69">
        <v>6.5208000000000004</v>
      </c>
      <c r="AA69">
        <v>14.04936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47.405245000000001</v>
      </c>
      <c r="AH69">
        <v>179.96245400000001</v>
      </c>
      <c r="AI69">
        <v>16.783217</v>
      </c>
      <c r="AJ69">
        <v>0</v>
      </c>
      <c r="AK69">
        <v>67.487245000000001</v>
      </c>
      <c r="AL69">
        <v>75.53</v>
      </c>
      <c r="AM69">
        <v>0</v>
      </c>
      <c r="AN69">
        <v>1.1261890000000001</v>
      </c>
      <c r="AO69">
        <v>0</v>
      </c>
      <c r="AP69">
        <v>5.1239999999999997</v>
      </c>
      <c r="AQ69">
        <v>0</v>
      </c>
      <c r="AR69">
        <v>36.432000000000002</v>
      </c>
      <c r="AS69">
        <v>37.890518999999998</v>
      </c>
      <c r="AT69">
        <v>20.001799999999999</v>
      </c>
      <c r="AU69">
        <v>0</v>
      </c>
      <c r="AV69">
        <v>48.878287999999998</v>
      </c>
      <c r="AW69">
        <v>0</v>
      </c>
      <c r="AX69">
        <v>0</v>
      </c>
      <c r="AY69">
        <v>8.3406509999999994</v>
      </c>
      <c r="AZ69">
        <v>4.6374019999999998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3236.2733609999996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77.578920999999994</v>
      </c>
      <c r="H70">
        <v>0</v>
      </c>
      <c r="I70">
        <v>0</v>
      </c>
      <c r="J70">
        <v>71.965838000000005</v>
      </c>
      <c r="K70">
        <v>688.71594700000003</v>
      </c>
      <c r="L70">
        <v>422.44379900000001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416.25</v>
      </c>
      <c r="V70">
        <v>20.801072000000001</v>
      </c>
      <c r="W70">
        <v>44.311</v>
      </c>
      <c r="X70">
        <v>147.20237499999999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47.405245000000001</v>
      </c>
      <c r="AH70">
        <v>179.96245400000001</v>
      </c>
      <c r="AI70">
        <v>16.783217</v>
      </c>
      <c r="AJ70">
        <v>0</v>
      </c>
      <c r="AK70">
        <v>67.487245000000001</v>
      </c>
      <c r="AL70">
        <v>75.53</v>
      </c>
      <c r="AM70">
        <v>0</v>
      </c>
      <c r="AN70">
        <v>1.1261890000000001</v>
      </c>
      <c r="AO70">
        <v>0</v>
      </c>
      <c r="AP70">
        <v>5.1239999999999997</v>
      </c>
      <c r="AQ70">
        <v>0</v>
      </c>
      <c r="AR70">
        <v>36.432000000000002</v>
      </c>
      <c r="AS70">
        <v>37.890518999999998</v>
      </c>
      <c r="AT70">
        <v>20.001799999999999</v>
      </c>
      <c r="AU70">
        <v>0</v>
      </c>
      <c r="AV70">
        <v>48.617603000000003</v>
      </c>
      <c r="AW70">
        <v>0</v>
      </c>
      <c r="AX70">
        <v>0</v>
      </c>
      <c r="AY70">
        <v>8.3406509999999994</v>
      </c>
      <c r="AZ70">
        <v>4.6374019999999998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3264.1113959999998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77.578920999999994</v>
      </c>
      <c r="H71">
        <v>0</v>
      </c>
      <c r="I71">
        <v>0</v>
      </c>
      <c r="J71">
        <v>71.965838000000005</v>
      </c>
      <c r="K71">
        <v>688.71594700000003</v>
      </c>
      <c r="L71">
        <v>422.44379900000001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416.25</v>
      </c>
      <c r="V71">
        <v>20.801072000000001</v>
      </c>
      <c r="W71">
        <v>44.311</v>
      </c>
      <c r="X71">
        <v>147.20237499999999</v>
      </c>
      <c r="Y71">
        <v>0</v>
      </c>
      <c r="Z71">
        <v>6.5208000000000004</v>
      </c>
      <c r="AA71">
        <v>42.14808</v>
      </c>
      <c r="AB71">
        <v>48.499828000000001</v>
      </c>
      <c r="AC71">
        <v>24.418351999999999</v>
      </c>
      <c r="AD71">
        <v>21.768069000000001</v>
      </c>
      <c r="AE71">
        <v>59.175403000000003</v>
      </c>
      <c r="AF71">
        <v>0</v>
      </c>
      <c r="AG71">
        <v>47.405245000000001</v>
      </c>
      <c r="AH71">
        <v>179.96245400000001</v>
      </c>
      <c r="AI71">
        <v>16.783217</v>
      </c>
      <c r="AJ71">
        <v>0</v>
      </c>
      <c r="AK71">
        <v>67.487245000000001</v>
      </c>
      <c r="AL71">
        <v>75.53</v>
      </c>
      <c r="AM71">
        <v>0</v>
      </c>
      <c r="AN71">
        <v>1.1261890000000001</v>
      </c>
      <c r="AO71">
        <v>0</v>
      </c>
      <c r="AP71">
        <v>7.6859999999999999</v>
      </c>
      <c r="AQ71">
        <v>0</v>
      </c>
      <c r="AR71">
        <v>36.432000000000002</v>
      </c>
      <c r="AS71">
        <v>37.890518999999998</v>
      </c>
      <c r="AT71">
        <v>20.001799999999999</v>
      </c>
      <c r="AU71">
        <v>0</v>
      </c>
      <c r="AV71">
        <v>48.617603000000003</v>
      </c>
      <c r="AW71">
        <v>0</v>
      </c>
      <c r="AX71">
        <v>0</v>
      </c>
      <c r="AY71">
        <v>8.3406509999999994</v>
      </c>
      <c r="AZ71">
        <v>4.6374019999999998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3256.2604950000004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77.578920999999994</v>
      </c>
      <c r="H72">
        <v>0</v>
      </c>
      <c r="I72">
        <v>0</v>
      </c>
      <c r="J72">
        <v>71.965838000000005</v>
      </c>
      <c r="K72">
        <v>688.71594700000003</v>
      </c>
      <c r="L72">
        <v>422.44379900000001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416.25</v>
      </c>
      <c r="V72">
        <v>20.801072000000001</v>
      </c>
      <c r="W72">
        <v>44.311</v>
      </c>
      <c r="X72">
        <v>147.20237499999999</v>
      </c>
      <c r="Y72">
        <v>0</v>
      </c>
      <c r="Z72">
        <v>6.5208000000000004</v>
      </c>
      <c r="AA72">
        <v>42.14808</v>
      </c>
      <c r="AB72">
        <v>48.499828000000001</v>
      </c>
      <c r="AC72">
        <v>24.418351999999999</v>
      </c>
      <c r="AD72">
        <v>21.768069000000001</v>
      </c>
      <c r="AE72">
        <v>59.175403000000003</v>
      </c>
      <c r="AF72">
        <v>0</v>
      </c>
      <c r="AG72">
        <v>47.405245000000001</v>
      </c>
      <c r="AH72">
        <v>179.96245400000001</v>
      </c>
      <c r="AI72">
        <v>16.783217</v>
      </c>
      <c r="AJ72">
        <v>0</v>
      </c>
      <c r="AK72">
        <v>67.487245000000001</v>
      </c>
      <c r="AL72">
        <v>75.53</v>
      </c>
      <c r="AM72">
        <v>0</v>
      </c>
      <c r="AN72">
        <v>1.1261890000000001</v>
      </c>
      <c r="AO72">
        <v>0</v>
      </c>
      <c r="AP72">
        <v>7.6859999999999999</v>
      </c>
      <c r="AQ72">
        <v>0</v>
      </c>
      <c r="AR72">
        <v>36.432000000000002</v>
      </c>
      <c r="AS72">
        <v>37.890518999999998</v>
      </c>
      <c r="AT72">
        <v>20.001799999999999</v>
      </c>
      <c r="AU72">
        <v>0</v>
      </c>
      <c r="AV72">
        <v>48.617603000000003</v>
      </c>
      <c r="AW72">
        <v>0</v>
      </c>
      <c r="AX72">
        <v>0</v>
      </c>
      <c r="AY72">
        <v>8.3406509999999994</v>
      </c>
      <c r="AZ72">
        <v>4.6374019999999998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3256.2604950000004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77.578920999999994</v>
      </c>
      <c r="H73">
        <v>0</v>
      </c>
      <c r="I73">
        <v>0</v>
      </c>
      <c r="J73">
        <v>71.965838000000005</v>
      </c>
      <c r="K73">
        <v>688.71594700000003</v>
      </c>
      <c r="L73">
        <v>422.44379900000001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416.25</v>
      </c>
      <c r="V73">
        <v>20.801072000000001</v>
      </c>
      <c r="W73">
        <v>44.311</v>
      </c>
      <c r="X73">
        <v>147.20237499999999</v>
      </c>
      <c r="Y73">
        <v>0</v>
      </c>
      <c r="Z73">
        <v>6.5208000000000004</v>
      </c>
      <c r="AA73">
        <v>42.14808</v>
      </c>
      <c r="AB73">
        <v>48.499828000000001</v>
      </c>
      <c r="AC73">
        <v>24.418351999999999</v>
      </c>
      <c r="AD73">
        <v>21.768069000000001</v>
      </c>
      <c r="AE73">
        <v>59.175403000000003</v>
      </c>
      <c r="AF73">
        <v>0</v>
      </c>
      <c r="AG73">
        <v>47.405245000000001</v>
      </c>
      <c r="AH73">
        <v>179.96245400000001</v>
      </c>
      <c r="AI73">
        <v>19.834710999999999</v>
      </c>
      <c r="AJ73">
        <v>0</v>
      </c>
      <c r="AK73">
        <v>67.487245000000001</v>
      </c>
      <c r="AL73">
        <v>75.53</v>
      </c>
      <c r="AM73">
        <v>0</v>
      </c>
      <c r="AN73">
        <v>1.1261890000000001</v>
      </c>
      <c r="AO73">
        <v>0</v>
      </c>
      <c r="AP73">
        <v>7.6859999999999999</v>
      </c>
      <c r="AQ73">
        <v>0</v>
      </c>
      <c r="AR73">
        <v>36.432000000000002</v>
      </c>
      <c r="AS73">
        <v>37.890518999999998</v>
      </c>
      <c r="AT73">
        <v>20.001799999999999</v>
      </c>
      <c r="AU73">
        <v>0</v>
      </c>
      <c r="AV73">
        <v>48.617603000000003</v>
      </c>
      <c r="AW73">
        <v>0</v>
      </c>
      <c r="AX73">
        <v>0</v>
      </c>
      <c r="AY73">
        <v>8.3406509999999994</v>
      </c>
      <c r="AZ73">
        <v>4.6374019999999998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3259.3119890000003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77.578920999999994</v>
      </c>
      <c r="H74">
        <v>0</v>
      </c>
      <c r="I74">
        <v>0</v>
      </c>
      <c r="J74">
        <v>71.965838000000005</v>
      </c>
      <c r="K74">
        <v>688.71594700000003</v>
      </c>
      <c r="L74">
        <v>422.44379900000001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416.25</v>
      </c>
      <c r="V74">
        <v>20.801072000000001</v>
      </c>
      <c r="W74">
        <v>44.311</v>
      </c>
      <c r="X74">
        <v>147.20237499999999</v>
      </c>
      <c r="Y74">
        <v>0</v>
      </c>
      <c r="Z74">
        <v>6.5208000000000004</v>
      </c>
      <c r="AA74">
        <v>42.14808</v>
      </c>
      <c r="AB74">
        <v>48.499828000000001</v>
      </c>
      <c r="AC74">
        <v>24.418351999999999</v>
      </c>
      <c r="AD74">
        <v>21.768069000000001</v>
      </c>
      <c r="AE74">
        <v>59.175403000000003</v>
      </c>
      <c r="AF74">
        <v>0</v>
      </c>
      <c r="AG74">
        <v>47.405245000000001</v>
      </c>
      <c r="AH74">
        <v>179.96245400000001</v>
      </c>
      <c r="AI74">
        <v>12.205976</v>
      </c>
      <c r="AJ74">
        <v>0</v>
      </c>
      <c r="AK74">
        <v>67.487245000000001</v>
      </c>
      <c r="AL74">
        <v>75.53</v>
      </c>
      <c r="AM74">
        <v>0</v>
      </c>
      <c r="AN74">
        <v>1.1261890000000001</v>
      </c>
      <c r="AO74">
        <v>0</v>
      </c>
      <c r="AP74">
        <v>7.6859999999999999</v>
      </c>
      <c r="AQ74">
        <v>0</v>
      </c>
      <c r="AR74">
        <v>36.432000000000002</v>
      </c>
      <c r="AS74">
        <v>37.890518999999998</v>
      </c>
      <c r="AT74">
        <v>20.001799999999999</v>
      </c>
      <c r="AU74">
        <v>0</v>
      </c>
      <c r="AV74">
        <v>48.617603000000003</v>
      </c>
      <c r="AW74">
        <v>0</v>
      </c>
      <c r="AX74">
        <v>0</v>
      </c>
      <c r="AY74">
        <v>8.3406509999999994</v>
      </c>
      <c r="AZ74">
        <v>4.6374019999999998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3251.6832540000005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77.578920999999994</v>
      </c>
      <c r="H75">
        <v>0</v>
      </c>
      <c r="I75">
        <v>0</v>
      </c>
      <c r="J75">
        <v>71.965838000000005</v>
      </c>
      <c r="K75">
        <v>688.71594700000003</v>
      </c>
      <c r="L75">
        <v>422.44379900000001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416.25</v>
      </c>
      <c r="V75">
        <v>20.801072000000001</v>
      </c>
      <c r="W75">
        <v>44.311</v>
      </c>
      <c r="X75">
        <v>147.20237499999999</v>
      </c>
      <c r="Y75">
        <v>0</v>
      </c>
      <c r="Z75">
        <v>6.5208000000000004</v>
      </c>
      <c r="AA75">
        <v>42.14808</v>
      </c>
      <c r="AB75">
        <v>48.499828000000001</v>
      </c>
      <c r="AC75">
        <v>24.418351999999999</v>
      </c>
      <c r="AD75">
        <v>32.576563</v>
      </c>
      <c r="AE75">
        <v>59.175403000000003</v>
      </c>
      <c r="AF75">
        <v>0</v>
      </c>
      <c r="AG75">
        <v>47.405245000000001</v>
      </c>
      <c r="AH75">
        <v>179.96245400000001</v>
      </c>
      <c r="AI75">
        <v>18.308964</v>
      </c>
      <c r="AJ75">
        <v>0</v>
      </c>
      <c r="AK75">
        <v>67.487245000000001</v>
      </c>
      <c r="AL75">
        <v>75.53</v>
      </c>
      <c r="AM75">
        <v>0</v>
      </c>
      <c r="AN75">
        <v>1.1261890000000001</v>
      </c>
      <c r="AO75">
        <v>0</v>
      </c>
      <c r="AP75">
        <v>7.6859999999999999</v>
      </c>
      <c r="AQ75">
        <v>0</v>
      </c>
      <c r="AR75">
        <v>36.432000000000002</v>
      </c>
      <c r="AS75">
        <v>37.890518999999998</v>
      </c>
      <c r="AT75">
        <v>20.001799999999999</v>
      </c>
      <c r="AU75">
        <v>0</v>
      </c>
      <c r="AV75">
        <v>48.878287999999998</v>
      </c>
      <c r="AW75">
        <v>0</v>
      </c>
      <c r="AX75">
        <v>0</v>
      </c>
      <c r="AY75">
        <v>8.3406509999999994</v>
      </c>
      <c r="AZ75">
        <v>6.9561019999999996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3271.174121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77.578920999999994</v>
      </c>
      <c r="H76">
        <v>0</v>
      </c>
      <c r="I76">
        <v>0</v>
      </c>
      <c r="J76">
        <v>71.965838000000005</v>
      </c>
      <c r="K76">
        <v>688.71594700000003</v>
      </c>
      <c r="L76">
        <v>422.44379900000001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416.25</v>
      </c>
      <c r="V76">
        <v>20.801072000000001</v>
      </c>
      <c r="W76">
        <v>44.311</v>
      </c>
      <c r="X76">
        <v>147.20237499999999</v>
      </c>
      <c r="Y76">
        <v>0</v>
      </c>
      <c r="Z76">
        <v>6.5208000000000004</v>
      </c>
      <c r="AA76">
        <v>42.14808</v>
      </c>
      <c r="AB76">
        <v>48.499828000000001</v>
      </c>
      <c r="AC76">
        <v>24.418351999999999</v>
      </c>
      <c r="AD76">
        <v>43.529842000000002</v>
      </c>
      <c r="AE76">
        <v>59.175403000000003</v>
      </c>
      <c r="AF76">
        <v>0</v>
      </c>
      <c r="AG76">
        <v>47.405245000000001</v>
      </c>
      <c r="AH76">
        <v>179.96245400000001</v>
      </c>
      <c r="AI76">
        <v>79.338843999999995</v>
      </c>
      <c r="AJ76">
        <v>0</v>
      </c>
      <c r="AK76">
        <v>67.487245000000001</v>
      </c>
      <c r="AL76">
        <v>75.53</v>
      </c>
      <c r="AM76">
        <v>0</v>
      </c>
      <c r="AN76">
        <v>1.1261890000000001</v>
      </c>
      <c r="AO76">
        <v>0</v>
      </c>
      <c r="AP76">
        <v>7.6859999999999999</v>
      </c>
      <c r="AQ76">
        <v>0</v>
      </c>
      <c r="AR76">
        <v>36.432000000000002</v>
      </c>
      <c r="AS76">
        <v>37.890518999999998</v>
      </c>
      <c r="AT76">
        <v>20.001799999999999</v>
      </c>
      <c r="AU76">
        <v>0</v>
      </c>
      <c r="AV76">
        <v>48.878287999999998</v>
      </c>
      <c r="AW76">
        <v>0</v>
      </c>
      <c r="AX76">
        <v>0</v>
      </c>
      <c r="AY76">
        <v>8.3406509999999994</v>
      </c>
      <c r="AZ76">
        <v>6.9561019999999996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3343.1572799999999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77.578920999999994</v>
      </c>
      <c r="H77">
        <v>0</v>
      </c>
      <c r="I77">
        <v>0</v>
      </c>
      <c r="J77">
        <v>71.965838000000005</v>
      </c>
      <c r="K77">
        <v>688.71594700000003</v>
      </c>
      <c r="L77">
        <v>422.44379900000001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42.535882000000001</v>
      </c>
      <c r="S77">
        <v>27.638981000000001</v>
      </c>
      <c r="T77">
        <v>3.0945860000000001</v>
      </c>
      <c r="U77">
        <v>416.25</v>
      </c>
      <c r="V77">
        <v>20.801072000000001</v>
      </c>
      <c r="W77">
        <v>34.811</v>
      </c>
      <c r="X77">
        <v>147.20237499999999</v>
      </c>
      <c r="Y77">
        <v>0</v>
      </c>
      <c r="Z77">
        <v>6.5208000000000004</v>
      </c>
      <c r="AA77">
        <v>42.14808</v>
      </c>
      <c r="AB77">
        <v>48.499828000000001</v>
      </c>
      <c r="AC77">
        <v>24.418351999999999</v>
      </c>
      <c r="AD77">
        <v>43.529842000000002</v>
      </c>
      <c r="AE77">
        <v>59.175403000000003</v>
      </c>
      <c r="AF77">
        <v>0</v>
      </c>
      <c r="AG77">
        <v>47.405245000000001</v>
      </c>
      <c r="AH77">
        <v>179.96245400000001</v>
      </c>
      <c r="AI77">
        <v>79.338843999999995</v>
      </c>
      <c r="AJ77">
        <v>0</v>
      </c>
      <c r="AK77">
        <v>67.487245000000001</v>
      </c>
      <c r="AL77">
        <v>75.53</v>
      </c>
      <c r="AM77">
        <v>8.7216079999999998</v>
      </c>
      <c r="AN77">
        <v>1.1261890000000001</v>
      </c>
      <c r="AO77">
        <v>0</v>
      </c>
      <c r="AP77">
        <v>7.6859999999999999</v>
      </c>
      <c r="AQ77">
        <v>0</v>
      </c>
      <c r="AR77">
        <v>36.432000000000002</v>
      </c>
      <c r="AS77">
        <v>37.890518999999998</v>
      </c>
      <c r="AT77">
        <v>20.001799999999999</v>
      </c>
      <c r="AU77">
        <v>0</v>
      </c>
      <c r="AV77">
        <v>48.878287999999998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3342.3268459999995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77.578920999999994</v>
      </c>
      <c r="H78">
        <v>0</v>
      </c>
      <c r="I78">
        <v>0</v>
      </c>
      <c r="J78">
        <v>71.965838000000005</v>
      </c>
      <c r="K78">
        <v>688.71594700000003</v>
      </c>
      <c r="L78">
        <v>422.44379900000001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42.535882000000001</v>
      </c>
      <c r="S78">
        <v>27.638981000000001</v>
      </c>
      <c r="T78">
        <v>3.0945860000000001</v>
      </c>
      <c r="U78">
        <v>416.25</v>
      </c>
      <c r="V78">
        <v>20.801072000000001</v>
      </c>
      <c r="W78">
        <v>34.811</v>
      </c>
      <c r="X78">
        <v>147.20237499999999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47.405245000000001</v>
      </c>
      <c r="AH78">
        <v>182.023944</v>
      </c>
      <c r="AI78">
        <v>79.338843999999995</v>
      </c>
      <c r="AJ78">
        <v>0</v>
      </c>
      <c r="AK78">
        <v>67.487245000000001</v>
      </c>
      <c r="AL78">
        <v>75.53</v>
      </c>
      <c r="AM78">
        <v>18.838674000000001</v>
      </c>
      <c r="AN78">
        <v>1.1261890000000001</v>
      </c>
      <c r="AO78">
        <v>0</v>
      </c>
      <c r="AP78">
        <v>11.529</v>
      </c>
      <c r="AQ78">
        <v>0</v>
      </c>
      <c r="AR78">
        <v>36.432000000000002</v>
      </c>
      <c r="AS78">
        <v>39.469290999999998</v>
      </c>
      <c r="AT78">
        <v>20.001799999999999</v>
      </c>
      <c r="AU78">
        <v>0</v>
      </c>
      <c r="AV78">
        <v>48.878287999999998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3386.0932239999993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77.578920999999994</v>
      </c>
      <c r="H79">
        <v>0</v>
      </c>
      <c r="I79">
        <v>0</v>
      </c>
      <c r="J79">
        <v>71.965838000000005</v>
      </c>
      <c r="K79">
        <v>688.71594700000003</v>
      </c>
      <c r="L79">
        <v>422.44379900000001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41.935881999999999</v>
      </c>
      <c r="S79">
        <v>27.638981000000001</v>
      </c>
      <c r="T79">
        <v>3.0945860000000001</v>
      </c>
      <c r="U79">
        <v>416.25</v>
      </c>
      <c r="V79">
        <v>20.801072000000001</v>
      </c>
      <c r="W79">
        <v>34.811</v>
      </c>
      <c r="X79">
        <v>147.20237499999999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47.405245000000001</v>
      </c>
      <c r="AH79">
        <v>182.023944</v>
      </c>
      <c r="AI79">
        <v>79.338843999999995</v>
      </c>
      <c r="AJ79">
        <v>0</v>
      </c>
      <c r="AK79">
        <v>67.487245000000001</v>
      </c>
      <c r="AL79">
        <v>75.53</v>
      </c>
      <c r="AM79">
        <v>18.838674000000001</v>
      </c>
      <c r="AN79">
        <v>1.1261890000000001</v>
      </c>
      <c r="AO79">
        <v>0</v>
      </c>
      <c r="AP79">
        <v>7.6859999999999999</v>
      </c>
      <c r="AQ79">
        <v>0</v>
      </c>
      <c r="AR79">
        <v>36.432000000000002</v>
      </c>
      <c r="AS79">
        <v>39.469290999999998</v>
      </c>
      <c r="AT79">
        <v>20.001799999999999</v>
      </c>
      <c r="AU79">
        <v>0</v>
      </c>
      <c r="AV79">
        <v>48.878287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3381.6502229999992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77.578920999999994</v>
      </c>
      <c r="H80">
        <v>0</v>
      </c>
      <c r="I80">
        <v>0</v>
      </c>
      <c r="J80">
        <v>71.965838000000005</v>
      </c>
      <c r="K80">
        <v>688.71594700000003</v>
      </c>
      <c r="L80">
        <v>422.44379900000001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41.935881999999999</v>
      </c>
      <c r="S80">
        <v>27.638981000000001</v>
      </c>
      <c r="T80">
        <v>3.0945860000000001</v>
      </c>
      <c r="U80">
        <v>416.25</v>
      </c>
      <c r="V80">
        <v>20.801072000000001</v>
      </c>
      <c r="W80">
        <v>34.811</v>
      </c>
      <c r="X80">
        <v>147.20237499999999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47.405245000000001</v>
      </c>
      <c r="AH80">
        <v>182.023944</v>
      </c>
      <c r="AI80">
        <v>79.338843999999995</v>
      </c>
      <c r="AJ80">
        <v>0</v>
      </c>
      <c r="AK80">
        <v>67.487245000000001</v>
      </c>
      <c r="AL80">
        <v>75.53</v>
      </c>
      <c r="AM80">
        <v>18.838674000000001</v>
      </c>
      <c r="AN80">
        <v>1.1261890000000001</v>
      </c>
      <c r="AO80">
        <v>0</v>
      </c>
      <c r="AP80">
        <v>7.6859999999999999</v>
      </c>
      <c r="AQ80">
        <v>0</v>
      </c>
      <c r="AR80">
        <v>36.432000000000002</v>
      </c>
      <c r="AS80">
        <v>39.469290999999998</v>
      </c>
      <c r="AT80">
        <v>20.001799999999999</v>
      </c>
      <c r="AU80">
        <v>0</v>
      </c>
      <c r="AV80">
        <v>48.878287999999998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3381.6502239999991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78.916488000000001</v>
      </c>
      <c r="H81">
        <v>0</v>
      </c>
      <c r="I81">
        <v>0</v>
      </c>
      <c r="J81">
        <v>71.965838000000005</v>
      </c>
      <c r="K81">
        <v>688.71594700000003</v>
      </c>
      <c r="L81">
        <v>422.44379900000001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41.935881999999999</v>
      </c>
      <c r="S81">
        <v>27.638981000000001</v>
      </c>
      <c r="T81">
        <v>3.0945860000000001</v>
      </c>
      <c r="U81">
        <v>416.25</v>
      </c>
      <c r="V81">
        <v>20.801072000000001</v>
      </c>
      <c r="W81">
        <v>34.811</v>
      </c>
      <c r="X81">
        <v>147.20237499999999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47.405245000000001</v>
      </c>
      <c r="AH81">
        <v>182.023944</v>
      </c>
      <c r="AI81">
        <v>59.504133000000003</v>
      </c>
      <c r="AJ81">
        <v>0</v>
      </c>
      <c r="AK81">
        <v>67.487245000000001</v>
      </c>
      <c r="AL81">
        <v>70.882000000000005</v>
      </c>
      <c r="AM81">
        <v>18.838674000000001</v>
      </c>
      <c r="AN81">
        <v>1.1261890000000001</v>
      </c>
      <c r="AO81">
        <v>0</v>
      </c>
      <c r="AP81">
        <v>7.6859999999999999</v>
      </c>
      <c r="AQ81">
        <v>0</v>
      </c>
      <c r="AR81">
        <v>36.432000000000002</v>
      </c>
      <c r="AS81">
        <v>39.469290999999998</v>
      </c>
      <c r="AT81">
        <v>20.001799999999999</v>
      </c>
      <c r="AU81">
        <v>0</v>
      </c>
      <c r="AV81">
        <v>48.878287999999998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3358.5050799999995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78.916488000000001</v>
      </c>
      <c r="H82">
        <v>0</v>
      </c>
      <c r="I82">
        <v>0</v>
      </c>
      <c r="J82">
        <v>71.965838000000005</v>
      </c>
      <c r="K82">
        <v>688.71594700000003</v>
      </c>
      <c r="L82">
        <v>422.44379900000001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41.935881999999999</v>
      </c>
      <c r="S82">
        <v>27.638981000000001</v>
      </c>
      <c r="T82">
        <v>3.0945860000000001</v>
      </c>
      <c r="U82">
        <v>416.25</v>
      </c>
      <c r="V82">
        <v>20.801072000000001</v>
      </c>
      <c r="W82">
        <v>44.311</v>
      </c>
      <c r="X82">
        <v>147.20237499999999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47.405245000000001</v>
      </c>
      <c r="AH82">
        <v>182.023944</v>
      </c>
      <c r="AI82">
        <v>9.1544819999999998</v>
      </c>
      <c r="AJ82">
        <v>0</v>
      </c>
      <c r="AK82">
        <v>67.487245000000001</v>
      </c>
      <c r="AL82">
        <v>70.882000000000005</v>
      </c>
      <c r="AM82">
        <v>18.838674000000001</v>
      </c>
      <c r="AN82">
        <v>1.1261890000000001</v>
      </c>
      <c r="AO82">
        <v>0</v>
      </c>
      <c r="AP82">
        <v>7.6859999999999999</v>
      </c>
      <c r="AQ82">
        <v>0</v>
      </c>
      <c r="AR82">
        <v>36.432000000000002</v>
      </c>
      <c r="AS82">
        <v>39.469290999999998</v>
      </c>
      <c r="AT82">
        <v>20.001799999999999</v>
      </c>
      <c r="AU82">
        <v>0</v>
      </c>
      <c r="AV82">
        <v>49.529997999999999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3318.3071389999996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78.916488000000001</v>
      </c>
      <c r="H83">
        <v>0</v>
      </c>
      <c r="I83">
        <v>0</v>
      </c>
      <c r="J83">
        <v>71.965838000000005</v>
      </c>
      <c r="K83">
        <v>688.71594700000003</v>
      </c>
      <c r="L83">
        <v>422.44379900000001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41.935881999999999</v>
      </c>
      <c r="S83">
        <v>27.638981000000001</v>
      </c>
      <c r="T83">
        <v>3.0945860000000001</v>
      </c>
      <c r="U83">
        <v>416.25</v>
      </c>
      <c r="V83">
        <v>20.801072000000001</v>
      </c>
      <c r="W83">
        <v>44.311</v>
      </c>
      <c r="X83">
        <v>147.20237499999999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47.405245000000001</v>
      </c>
      <c r="AH83">
        <v>182.023944</v>
      </c>
      <c r="AI83">
        <v>4.2720909999999996</v>
      </c>
      <c r="AJ83">
        <v>0</v>
      </c>
      <c r="AK83">
        <v>67.487245000000001</v>
      </c>
      <c r="AL83">
        <v>70.882000000000005</v>
      </c>
      <c r="AM83">
        <v>18.838674000000001</v>
      </c>
      <c r="AN83">
        <v>1.1261890000000001</v>
      </c>
      <c r="AO83">
        <v>0</v>
      </c>
      <c r="AP83">
        <v>7.6859999999999999</v>
      </c>
      <c r="AQ83">
        <v>0</v>
      </c>
      <c r="AR83">
        <v>36.432000000000002</v>
      </c>
      <c r="AS83">
        <v>39.469290999999998</v>
      </c>
      <c r="AT83">
        <v>20.001799999999999</v>
      </c>
      <c r="AU83">
        <v>0</v>
      </c>
      <c r="AV83">
        <v>49.529997999999999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3313.4247479999995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78.916488999999999</v>
      </c>
      <c r="H84">
        <v>0</v>
      </c>
      <c r="I84">
        <v>0</v>
      </c>
      <c r="J84">
        <v>71.965838000000005</v>
      </c>
      <c r="K84">
        <v>688.71594700000003</v>
      </c>
      <c r="L84">
        <v>422.44379900000001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41.935881999999999</v>
      </c>
      <c r="S84">
        <v>27.638981000000001</v>
      </c>
      <c r="T84">
        <v>3.0945860000000001</v>
      </c>
      <c r="U84">
        <v>416.25</v>
      </c>
      <c r="V84">
        <v>20.801072000000001</v>
      </c>
      <c r="W84">
        <v>44.311</v>
      </c>
      <c r="X84">
        <v>147.20237499999999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47.405245000000001</v>
      </c>
      <c r="AH84">
        <v>182.023944</v>
      </c>
      <c r="AI84">
        <v>4.2720909999999996</v>
      </c>
      <c r="AJ84">
        <v>0</v>
      </c>
      <c r="AK84">
        <v>67.487245000000001</v>
      </c>
      <c r="AL84">
        <v>70.882000000000005</v>
      </c>
      <c r="AM84">
        <v>18.838674000000001</v>
      </c>
      <c r="AN84">
        <v>1.1261890000000001</v>
      </c>
      <c r="AO84">
        <v>0</v>
      </c>
      <c r="AP84">
        <v>7.6859999999999999</v>
      </c>
      <c r="AQ84">
        <v>0</v>
      </c>
      <c r="AR84">
        <v>36.432000000000002</v>
      </c>
      <c r="AS84">
        <v>39.469290999999998</v>
      </c>
      <c r="AT84">
        <v>20.001799999999999</v>
      </c>
      <c r="AU84">
        <v>0</v>
      </c>
      <c r="AV84">
        <v>49.529997999999999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3313.4247489999989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78.916488999999999</v>
      </c>
      <c r="H85">
        <v>0</v>
      </c>
      <c r="I85">
        <v>0</v>
      </c>
      <c r="J85">
        <v>71.965838000000005</v>
      </c>
      <c r="K85">
        <v>688.71594700000003</v>
      </c>
      <c r="L85">
        <v>422.44379900000001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41.935881999999999</v>
      </c>
      <c r="S85">
        <v>27.638981000000001</v>
      </c>
      <c r="T85">
        <v>3.0945860000000001</v>
      </c>
      <c r="U85">
        <v>416.25</v>
      </c>
      <c r="V85">
        <v>20.801072000000001</v>
      </c>
      <c r="W85">
        <v>44.311</v>
      </c>
      <c r="X85">
        <v>147.20237499999999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47.405245000000001</v>
      </c>
      <c r="AH85">
        <v>182.023944</v>
      </c>
      <c r="AI85">
        <v>16.783217</v>
      </c>
      <c r="AJ85">
        <v>0</v>
      </c>
      <c r="AK85">
        <v>67.487245000000001</v>
      </c>
      <c r="AL85">
        <v>70.882000000000005</v>
      </c>
      <c r="AM85">
        <v>18.838674000000001</v>
      </c>
      <c r="AN85">
        <v>1.1261890000000001</v>
      </c>
      <c r="AO85">
        <v>0</v>
      </c>
      <c r="AP85">
        <v>5.1239999999999997</v>
      </c>
      <c r="AQ85">
        <v>0</v>
      </c>
      <c r="AR85">
        <v>36.432000000000002</v>
      </c>
      <c r="AS85">
        <v>39.469290999999998</v>
      </c>
      <c r="AT85">
        <v>20.001799999999999</v>
      </c>
      <c r="AU85">
        <v>0</v>
      </c>
      <c r="AV85">
        <v>49.529997999999999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3323.3738749999989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78.916488000000001</v>
      </c>
      <c r="H86">
        <v>0</v>
      </c>
      <c r="I86">
        <v>0</v>
      </c>
      <c r="J86">
        <v>71.965838000000005</v>
      </c>
      <c r="K86">
        <v>688.71594700000003</v>
      </c>
      <c r="L86">
        <v>422.44379900000001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41.935881999999999</v>
      </c>
      <c r="S86">
        <v>27.638981000000001</v>
      </c>
      <c r="T86">
        <v>3.0945860000000001</v>
      </c>
      <c r="U86">
        <v>416.25</v>
      </c>
      <c r="V86">
        <v>20.801072000000001</v>
      </c>
      <c r="W86">
        <v>44.311</v>
      </c>
      <c r="X86">
        <v>147.20237499999999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47.405245000000001</v>
      </c>
      <c r="AH86">
        <v>179.96245400000001</v>
      </c>
      <c r="AI86">
        <v>16.783217</v>
      </c>
      <c r="AJ86">
        <v>0</v>
      </c>
      <c r="AK86">
        <v>67.487245000000001</v>
      </c>
      <c r="AL86">
        <v>70.882000000000005</v>
      </c>
      <c r="AM86">
        <v>18.800616999999999</v>
      </c>
      <c r="AN86">
        <v>1.1261890000000001</v>
      </c>
      <c r="AO86">
        <v>0</v>
      </c>
      <c r="AP86">
        <v>5.1239999999999997</v>
      </c>
      <c r="AQ86">
        <v>0</v>
      </c>
      <c r="AR86">
        <v>36.432000000000002</v>
      </c>
      <c r="AS86">
        <v>37.890518999999998</v>
      </c>
      <c r="AT86">
        <v>20.001799999999999</v>
      </c>
      <c r="AU86">
        <v>0</v>
      </c>
      <c r="AV86">
        <v>49.529997999999999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3300.7279009999997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78.916488000000001</v>
      </c>
      <c r="H87">
        <v>0</v>
      </c>
      <c r="I87">
        <v>0</v>
      </c>
      <c r="J87">
        <v>71.965838000000005</v>
      </c>
      <c r="K87">
        <v>688.71594700000003</v>
      </c>
      <c r="L87">
        <v>422.44379900000001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39.109955999999997</v>
      </c>
      <c r="S87">
        <v>27.638981000000001</v>
      </c>
      <c r="T87">
        <v>3.0945860000000001</v>
      </c>
      <c r="U87">
        <v>416.25</v>
      </c>
      <c r="V87">
        <v>20.801072000000001</v>
      </c>
      <c r="W87">
        <v>44.311</v>
      </c>
      <c r="X87">
        <v>147.20237499999999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47.405245000000001</v>
      </c>
      <c r="AH87">
        <v>179.96245400000001</v>
      </c>
      <c r="AI87">
        <v>16.783217</v>
      </c>
      <c r="AJ87">
        <v>0</v>
      </c>
      <c r="AK87">
        <v>67.487245000000001</v>
      </c>
      <c r="AL87">
        <v>70.882000000000005</v>
      </c>
      <c r="AM87">
        <v>18.800616999999999</v>
      </c>
      <c r="AN87">
        <v>1.1261890000000001</v>
      </c>
      <c r="AO87">
        <v>0</v>
      </c>
      <c r="AP87">
        <v>12.169499999999999</v>
      </c>
      <c r="AQ87">
        <v>0</v>
      </c>
      <c r="AR87">
        <v>36.432000000000002</v>
      </c>
      <c r="AS87">
        <v>37.890518999999998</v>
      </c>
      <c r="AT87">
        <v>20.001799999999999</v>
      </c>
      <c r="AU87">
        <v>0</v>
      </c>
      <c r="AV87">
        <v>33.237236000000003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3288.6547129999994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78.916488000000001</v>
      </c>
      <c r="H88">
        <v>0</v>
      </c>
      <c r="I88">
        <v>0</v>
      </c>
      <c r="J88">
        <v>71.965838000000005</v>
      </c>
      <c r="K88">
        <v>688.71594700000003</v>
      </c>
      <c r="L88">
        <v>422.44379900000001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39.109955999999997</v>
      </c>
      <c r="S88">
        <v>27.638981000000001</v>
      </c>
      <c r="T88">
        <v>3.0945860000000001</v>
      </c>
      <c r="U88">
        <v>416.25</v>
      </c>
      <c r="V88">
        <v>20.801072000000001</v>
      </c>
      <c r="W88">
        <v>44.311</v>
      </c>
      <c r="X88">
        <v>147.20237499999999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47.405245000000001</v>
      </c>
      <c r="AH88">
        <v>179.96245400000001</v>
      </c>
      <c r="AI88">
        <v>16.783217</v>
      </c>
      <c r="AJ88">
        <v>0</v>
      </c>
      <c r="AK88">
        <v>67.487245000000001</v>
      </c>
      <c r="AL88">
        <v>70.882000000000005</v>
      </c>
      <c r="AM88">
        <v>18.800616999999999</v>
      </c>
      <c r="AN88">
        <v>1.1261890000000001</v>
      </c>
      <c r="AO88">
        <v>0</v>
      </c>
      <c r="AP88">
        <v>12.169499999999999</v>
      </c>
      <c r="AQ88">
        <v>0</v>
      </c>
      <c r="AR88">
        <v>36.432000000000002</v>
      </c>
      <c r="AS88">
        <v>37.890518999999998</v>
      </c>
      <c r="AT88">
        <v>20.001799999999999</v>
      </c>
      <c r="AU88">
        <v>0</v>
      </c>
      <c r="AV88">
        <v>33.237236000000003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3288.6547129999994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78.916488000000001</v>
      </c>
      <c r="H89">
        <v>0</v>
      </c>
      <c r="I89">
        <v>0</v>
      </c>
      <c r="J89">
        <v>71.965838000000005</v>
      </c>
      <c r="K89">
        <v>688.71594700000003</v>
      </c>
      <c r="L89">
        <v>422.44379900000001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39.109955999999997</v>
      </c>
      <c r="S89">
        <v>27.638981000000001</v>
      </c>
      <c r="T89">
        <v>3.0945860000000001</v>
      </c>
      <c r="U89">
        <v>416.25</v>
      </c>
      <c r="V89">
        <v>20.801072000000001</v>
      </c>
      <c r="W89">
        <v>44.311</v>
      </c>
      <c r="X89">
        <v>147.20237499999999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47.405245000000001</v>
      </c>
      <c r="AH89">
        <v>179.96245400000001</v>
      </c>
      <c r="AI89">
        <v>16.783217</v>
      </c>
      <c r="AJ89">
        <v>0</v>
      </c>
      <c r="AK89">
        <v>67.487245000000001</v>
      </c>
      <c r="AL89">
        <v>70.882000000000005</v>
      </c>
      <c r="AM89">
        <v>18.800616999999999</v>
      </c>
      <c r="AN89">
        <v>1.1261890000000001</v>
      </c>
      <c r="AO89">
        <v>0</v>
      </c>
      <c r="AP89">
        <v>12.169499999999999</v>
      </c>
      <c r="AQ89">
        <v>0</v>
      </c>
      <c r="AR89">
        <v>36.432000000000002</v>
      </c>
      <c r="AS89">
        <v>37.890518999999998</v>
      </c>
      <c r="AT89">
        <v>20.001799999999999</v>
      </c>
      <c r="AU89">
        <v>0</v>
      </c>
      <c r="AV89">
        <v>33.237236000000003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3288.6547129999994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78.916488000000001</v>
      </c>
      <c r="H90">
        <v>0</v>
      </c>
      <c r="I90">
        <v>0</v>
      </c>
      <c r="J90">
        <v>71.965838000000005</v>
      </c>
      <c r="K90">
        <v>688.71594700000003</v>
      </c>
      <c r="L90">
        <v>422.44379900000001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39.109955999999997</v>
      </c>
      <c r="S90">
        <v>27.638981000000001</v>
      </c>
      <c r="T90">
        <v>3.0945860000000001</v>
      </c>
      <c r="U90">
        <v>416.25</v>
      </c>
      <c r="V90">
        <v>20.801072000000001</v>
      </c>
      <c r="W90">
        <v>44.311</v>
      </c>
      <c r="X90">
        <v>147.20237499999999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0</v>
      </c>
      <c r="AG90">
        <v>47.405245000000001</v>
      </c>
      <c r="AH90">
        <v>182.023944</v>
      </c>
      <c r="AI90">
        <v>16.783217</v>
      </c>
      <c r="AJ90">
        <v>0</v>
      </c>
      <c r="AK90">
        <v>67.487245000000001</v>
      </c>
      <c r="AL90">
        <v>70.882000000000005</v>
      </c>
      <c r="AM90">
        <v>18.838674000000001</v>
      </c>
      <c r="AN90">
        <v>1.1261890000000001</v>
      </c>
      <c r="AO90">
        <v>0</v>
      </c>
      <c r="AP90">
        <v>5.1239999999999997</v>
      </c>
      <c r="AQ90">
        <v>0</v>
      </c>
      <c r="AR90">
        <v>36.432000000000002</v>
      </c>
      <c r="AS90">
        <v>39.469290999999998</v>
      </c>
      <c r="AT90">
        <v>20.001799999999999</v>
      </c>
      <c r="AU90">
        <v>0</v>
      </c>
      <c r="AV90">
        <v>33.628261999999999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3304.6462119999992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78.916488000000001</v>
      </c>
      <c r="H91">
        <v>0</v>
      </c>
      <c r="I91">
        <v>0</v>
      </c>
      <c r="J91">
        <v>71.965838000000005</v>
      </c>
      <c r="K91">
        <v>688.71594700000003</v>
      </c>
      <c r="L91">
        <v>422.44379900000001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39.109955999999997</v>
      </c>
      <c r="S91">
        <v>27.638981000000001</v>
      </c>
      <c r="T91">
        <v>3.0945860000000001</v>
      </c>
      <c r="U91">
        <v>416.25</v>
      </c>
      <c r="V91">
        <v>20.801072000000001</v>
      </c>
      <c r="W91">
        <v>44.311</v>
      </c>
      <c r="X91">
        <v>147.20237499999999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0</v>
      </c>
      <c r="AG91">
        <v>47.405245000000001</v>
      </c>
      <c r="AH91">
        <v>182.023944</v>
      </c>
      <c r="AI91">
        <v>16.783217</v>
      </c>
      <c r="AJ91">
        <v>0</v>
      </c>
      <c r="AK91">
        <v>67.487245000000001</v>
      </c>
      <c r="AL91">
        <v>70.882000000000005</v>
      </c>
      <c r="AM91">
        <v>18.838674000000001</v>
      </c>
      <c r="AN91">
        <v>1.1261890000000001</v>
      </c>
      <c r="AO91">
        <v>0</v>
      </c>
      <c r="AP91">
        <v>5.1239999999999997</v>
      </c>
      <c r="AQ91">
        <v>0</v>
      </c>
      <c r="AR91">
        <v>36.432000000000002</v>
      </c>
      <c r="AS91">
        <v>39.469290999999998</v>
      </c>
      <c r="AT91">
        <v>20.001799999999999</v>
      </c>
      <c r="AU91">
        <v>0</v>
      </c>
      <c r="AV91">
        <v>33.628261999999999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3304.6462119999992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78.916488000000001</v>
      </c>
      <c r="H92">
        <v>0</v>
      </c>
      <c r="I92">
        <v>0</v>
      </c>
      <c r="J92">
        <v>71.965838000000005</v>
      </c>
      <c r="K92">
        <v>688.71594700000003</v>
      </c>
      <c r="L92">
        <v>422.44379900000001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39.109955999999997</v>
      </c>
      <c r="S92">
        <v>27.638981000000001</v>
      </c>
      <c r="T92">
        <v>3.0945860000000001</v>
      </c>
      <c r="U92">
        <v>416.25</v>
      </c>
      <c r="V92">
        <v>20.801072000000001</v>
      </c>
      <c r="W92">
        <v>44.311</v>
      </c>
      <c r="X92">
        <v>147.20237499999999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0</v>
      </c>
      <c r="AG92">
        <v>47.405245000000001</v>
      </c>
      <c r="AH92">
        <v>182.023944</v>
      </c>
      <c r="AI92">
        <v>16.783217</v>
      </c>
      <c r="AJ92">
        <v>0</v>
      </c>
      <c r="AK92">
        <v>67.487245000000001</v>
      </c>
      <c r="AL92">
        <v>70.882000000000005</v>
      </c>
      <c r="AM92">
        <v>18.838674000000001</v>
      </c>
      <c r="AN92">
        <v>1.1261890000000001</v>
      </c>
      <c r="AO92">
        <v>0</v>
      </c>
      <c r="AP92">
        <v>5.1239999999999997</v>
      </c>
      <c r="AQ92">
        <v>0</v>
      </c>
      <c r="AR92">
        <v>36.432000000000002</v>
      </c>
      <c r="AS92">
        <v>39.469290999999998</v>
      </c>
      <c r="AT92">
        <v>20.001799999999999</v>
      </c>
      <c r="AU92">
        <v>0</v>
      </c>
      <c r="AV92">
        <v>33.628261999999999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3304.6462119999992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78.916488000000001</v>
      </c>
      <c r="H93">
        <v>0</v>
      </c>
      <c r="I93">
        <v>0</v>
      </c>
      <c r="J93">
        <v>71.965838000000005</v>
      </c>
      <c r="K93">
        <v>688.71594700000003</v>
      </c>
      <c r="L93">
        <v>422.44379900000001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39.109955999999997</v>
      </c>
      <c r="S93">
        <v>27.638981000000001</v>
      </c>
      <c r="T93">
        <v>3.0945860000000001</v>
      </c>
      <c r="U93">
        <v>416.25</v>
      </c>
      <c r="V93">
        <v>20.801072000000001</v>
      </c>
      <c r="W93">
        <v>44.311</v>
      </c>
      <c r="X93">
        <v>147.20237499999999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0</v>
      </c>
      <c r="AG93">
        <v>47.405245000000001</v>
      </c>
      <c r="AH93">
        <v>182.023944</v>
      </c>
      <c r="AI93">
        <v>16.783217</v>
      </c>
      <c r="AJ93">
        <v>0</v>
      </c>
      <c r="AK93">
        <v>67.487245000000001</v>
      </c>
      <c r="AL93">
        <v>74.367999999999995</v>
      </c>
      <c r="AM93">
        <v>18.838674000000001</v>
      </c>
      <c r="AN93">
        <v>1.1261890000000001</v>
      </c>
      <c r="AO93">
        <v>0</v>
      </c>
      <c r="AP93">
        <v>12.169499999999999</v>
      </c>
      <c r="AQ93">
        <v>0</v>
      </c>
      <c r="AR93">
        <v>36.432000000000002</v>
      </c>
      <c r="AS93">
        <v>39.469290999999998</v>
      </c>
      <c r="AT93">
        <v>20.001799999999999</v>
      </c>
      <c r="AU93">
        <v>0</v>
      </c>
      <c r="AV93">
        <v>33.628261999999999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3315.1777119999992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78.916488000000001</v>
      </c>
      <c r="H94">
        <v>0</v>
      </c>
      <c r="I94">
        <v>0</v>
      </c>
      <c r="J94">
        <v>71.965838000000005</v>
      </c>
      <c r="K94">
        <v>688.71594700000003</v>
      </c>
      <c r="L94">
        <v>422.44379900000001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39.109955999999997</v>
      </c>
      <c r="S94">
        <v>27.638981000000001</v>
      </c>
      <c r="T94">
        <v>3.0945860000000001</v>
      </c>
      <c r="U94">
        <v>416.25</v>
      </c>
      <c r="V94">
        <v>20.801072000000001</v>
      </c>
      <c r="W94">
        <v>44.311</v>
      </c>
      <c r="X94">
        <v>147.20237499999999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47.405245000000001</v>
      </c>
      <c r="AH94">
        <v>179.96245400000001</v>
      </c>
      <c r="AI94">
        <v>16.783217</v>
      </c>
      <c r="AJ94">
        <v>0</v>
      </c>
      <c r="AK94">
        <v>67.487245000000001</v>
      </c>
      <c r="AL94">
        <v>74.367999999999995</v>
      </c>
      <c r="AM94">
        <v>18.800616999999999</v>
      </c>
      <c r="AN94">
        <v>1.1261890000000001</v>
      </c>
      <c r="AO94">
        <v>0</v>
      </c>
      <c r="AP94">
        <v>5.1239999999999997</v>
      </c>
      <c r="AQ94">
        <v>0</v>
      </c>
      <c r="AR94">
        <v>36.432000000000002</v>
      </c>
      <c r="AS94">
        <v>37.890518999999998</v>
      </c>
      <c r="AT94">
        <v>20.001799999999999</v>
      </c>
      <c r="AU94">
        <v>0</v>
      </c>
      <c r="AV94">
        <v>33.628261999999999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3288.707038999999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78.916488000000001</v>
      </c>
      <c r="H95">
        <v>0</v>
      </c>
      <c r="I95">
        <v>0</v>
      </c>
      <c r="J95">
        <v>73.323684</v>
      </c>
      <c r="K95">
        <v>688.71594700000003</v>
      </c>
      <c r="L95">
        <v>422.44379900000001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39.109955999999997</v>
      </c>
      <c r="S95">
        <v>27.638981000000001</v>
      </c>
      <c r="T95">
        <v>3.0945860000000001</v>
      </c>
      <c r="U95">
        <v>416.25</v>
      </c>
      <c r="V95">
        <v>20.801072000000001</v>
      </c>
      <c r="W95">
        <v>44.311</v>
      </c>
      <c r="X95">
        <v>147.20237499999999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47.405245000000001</v>
      </c>
      <c r="AH95">
        <v>179.96245400000001</v>
      </c>
      <c r="AI95">
        <v>16.783217</v>
      </c>
      <c r="AJ95">
        <v>0</v>
      </c>
      <c r="AK95">
        <v>67.487245000000001</v>
      </c>
      <c r="AL95">
        <v>74.367999999999995</v>
      </c>
      <c r="AM95">
        <v>18.800616999999999</v>
      </c>
      <c r="AN95">
        <v>1.1261890000000001</v>
      </c>
      <c r="AO95">
        <v>0</v>
      </c>
      <c r="AP95">
        <v>5.1239999999999997</v>
      </c>
      <c r="AQ95">
        <v>0</v>
      </c>
      <c r="AR95">
        <v>36.432000000000002</v>
      </c>
      <c r="AS95">
        <v>37.890518999999998</v>
      </c>
      <c r="AT95">
        <v>20.001799999999999</v>
      </c>
      <c r="AU95">
        <v>0</v>
      </c>
      <c r="AV95">
        <v>33.628261999999999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3290.0648849999989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78.916488000000001</v>
      </c>
      <c r="H96">
        <v>0</v>
      </c>
      <c r="I96">
        <v>0</v>
      </c>
      <c r="J96">
        <v>73.323684</v>
      </c>
      <c r="K96">
        <v>688.71594700000003</v>
      </c>
      <c r="L96">
        <v>422.44379900000001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39.109955999999997</v>
      </c>
      <c r="S96">
        <v>27.638981000000001</v>
      </c>
      <c r="T96">
        <v>3.0945860000000001</v>
      </c>
      <c r="U96">
        <v>416.25</v>
      </c>
      <c r="V96">
        <v>20.801072000000001</v>
      </c>
      <c r="W96">
        <v>44.311</v>
      </c>
      <c r="X96">
        <v>147.20237499999999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47.405245000000001</v>
      </c>
      <c r="AH96">
        <v>179.96245400000001</v>
      </c>
      <c r="AI96">
        <v>16.783217</v>
      </c>
      <c r="AJ96">
        <v>0</v>
      </c>
      <c r="AK96">
        <v>67.487245000000001</v>
      </c>
      <c r="AL96">
        <v>74.367999999999995</v>
      </c>
      <c r="AM96">
        <v>18.800616999999999</v>
      </c>
      <c r="AN96">
        <v>1.1261890000000001</v>
      </c>
      <c r="AO96">
        <v>0</v>
      </c>
      <c r="AP96">
        <v>12.169499999999999</v>
      </c>
      <c r="AQ96">
        <v>0</v>
      </c>
      <c r="AR96">
        <v>36.432000000000002</v>
      </c>
      <c r="AS96">
        <v>37.890518999999998</v>
      </c>
      <c r="AT96">
        <v>20.001799999999999</v>
      </c>
      <c r="AU96">
        <v>0</v>
      </c>
      <c r="AV96">
        <v>33.628261999999999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3297.110384999999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78.916488000000001</v>
      </c>
      <c r="H97">
        <v>0</v>
      </c>
      <c r="I97">
        <v>0</v>
      </c>
      <c r="J97">
        <v>73.323684</v>
      </c>
      <c r="K97">
        <v>688.71594700000003</v>
      </c>
      <c r="L97">
        <v>422.44379900000001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39.109955999999997</v>
      </c>
      <c r="S97">
        <v>27.638981000000001</v>
      </c>
      <c r="T97">
        <v>3.0945860000000001</v>
      </c>
      <c r="U97">
        <v>416.25</v>
      </c>
      <c r="V97">
        <v>20.801072000000001</v>
      </c>
      <c r="W97">
        <v>44.311</v>
      </c>
      <c r="X97">
        <v>147.20237499999999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47.405245000000001</v>
      </c>
      <c r="AH97">
        <v>179.96245400000001</v>
      </c>
      <c r="AI97">
        <v>16.783217</v>
      </c>
      <c r="AJ97">
        <v>0</v>
      </c>
      <c r="AK97">
        <v>67.487245000000001</v>
      </c>
      <c r="AL97">
        <v>74.367999999999995</v>
      </c>
      <c r="AM97">
        <v>18.800616999999999</v>
      </c>
      <c r="AN97">
        <v>1.1261890000000001</v>
      </c>
      <c r="AO97">
        <v>0</v>
      </c>
      <c r="AP97">
        <v>3.843</v>
      </c>
      <c r="AQ97">
        <v>0</v>
      </c>
      <c r="AR97">
        <v>36.432000000000002</v>
      </c>
      <c r="AS97">
        <v>37.890518999999998</v>
      </c>
      <c r="AT97">
        <v>20.001799999999999</v>
      </c>
      <c r="AU97">
        <v>0</v>
      </c>
      <c r="AV97">
        <v>33.628261999999999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3288.7838849999989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78.916488000000001</v>
      </c>
      <c r="H98">
        <v>0</v>
      </c>
      <c r="I98">
        <v>0</v>
      </c>
      <c r="J98">
        <v>73.323684</v>
      </c>
      <c r="K98">
        <v>688.71594700000003</v>
      </c>
      <c r="L98">
        <v>422.44379900000001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39.109955999999997</v>
      </c>
      <c r="S98">
        <v>27.638981000000001</v>
      </c>
      <c r="T98">
        <v>3.0945860000000001</v>
      </c>
      <c r="U98">
        <v>416.25</v>
      </c>
      <c r="V98">
        <v>20.801072000000001</v>
      </c>
      <c r="W98">
        <v>44.311</v>
      </c>
      <c r="X98">
        <v>147.20237499999999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47.405245000000001</v>
      </c>
      <c r="AH98">
        <v>179.96245400000001</v>
      </c>
      <c r="AI98">
        <v>16.783217</v>
      </c>
      <c r="AJ98">
        <v>0</v>
      </c>
      <c r="AK98">
        <v>67.487245000000001</v>
      </c>
      <c r="AL98">
        <v>73.206000000000003</v>
      </c>
      <c r="AM98">
        <v>18.800616999999999</v>
      </c>
      <c r="AN98">
        <v>1.1261890000000001</v>
      </c>
      <c r="AO98">
        <v>0</v>
      </c>
      <c r="AP98">
        <v>3.843</v>
      </c>
      <c r="AQ98">
        <v>0</v>
      </c>
      <c r="AR98">
        <v>36.432000000000002</v>
      </c>
      <c r="AS98">
        <v>37.890518999999998</v>
      </c>
      <c r="AT98">
        <v>20.001799999999999</v>
      </c>
      <c r="AU98">
        <v>0</v>
      </c>
      <c r="AV98">
        <v>33.628261999999999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3287.6218849999991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1.8679131557499999</v>
      </c>
      <c r="H99">
        <f t="shared" si="2"/>
        <v>0</v>
      </c>
      <c r="I99">
        <f t="shared" si="2"/>
        <v>0</v>
      </c>
      <c r="J99">
        <f t="shared" si="2"/>
        <v>1.7651997999999998</v>
      </c>
      <c r="K99">
        <f t="shared" si="2"/>
        <v>16.529182727999967</v>
      </c>
      <c r="L99">
        <f t="shared" si="2"/>
        <v>10.13865117600001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3.5798033820000077</v>
      </c>
      <c r="Q99">
        <f t="shared" si="2"/>
        <v>0.54312717599999916</v>
      </c>
      <c r="R99">
        <f t="shared" si="2"/>
        <v>1.050092135500001</v>
      </c>
      <c r="S99">
        <f t="shared" si="2"/>
        <v>0.66333554400000105</v>
      </c>
      <c r="T99">
        <f t="shared" si="2"/>
        <v>7.2030014499999934E-2</v>
      </c>
      <c r="U99">
        <f t="shared" si="2"/>
        <v>9.99</v>
      </c>
      <c r="V99">
        <f t="shared" si="2"/>
        <v>0.49229518799999961</v>
      </c>
      <c r="W99">
        <f t="shared" si="2"/>
        <v>1.051589000000001</v>
      </c>
      <c r="X99">
        <f t="shared" si="2"/>
        <v>3.5408320000000058</v>
      </c>
      <c r="Y99">
        <f t="shared" si="2"/>
        <v>0</v>
      </c>
      <c r="Z99">
        <f t="shared" si="2"/>
        <v>0.24812699999999996</v>
      </c>
      <c r="AA99">
        <f t="shared" si="2"/>
        <v>0.47400019749999966</v>
      </c>
      <c r="AB99">
        <f t="shared" si="2"/>
        <v>1.1682175199999996</v>
      </c>
      <c r="AC99">
        <f t="shared" si="2"/>
        <v>0.81772749524999921</v>
      </c>
      <c r="AD99">
        <f t="shared" si="2"/>
        <v>0.75086617499999919</v>
      </c>
      <c r="AE99">
        <f t="shared" si="2"/>
        <v>1.4202096720000026</v>
      </c>
      <c r="AF99">
        <f t="shared" si="2"/>
        <v>0</v>
      </c>
      <c r="AG99">
        <f t="shared" si="2"/>
        <v>1.1377258799999987</v>
      </c>
      <c r="AH99">
        <f t="shared" si="2"/>
        <v>4.3252833660000078</v>
      </c>
      <c r="AI99">
        <f t="shared" si="2"/>
        <v>0.43846154199999965</v>
      </c>
      <c r="AJ99">
        <f t="shared" si="2"/>
        <v>0</v>
      </c>
      <c r="AK99">
        <f t="shared" si="2"/>
        <v>1.6196938800000009</v>
      </c>
      <c r="AL99">
        <f t="shared" si="2"/>
        <v>1.8565854999999996</v>
      </c>
      <c r="AM99">
        <f t="shared" si="2"/>
        <v>0.13532923650000001</v>
      </c>
      <c r="AN99">
        <f t="shared" si="2"/>
        <v>2.6985218999999942E-2</v>
      </c>
      <c r="AO99">
        <f t="shared" si="2"/>
        <v>0</v>
      </c>
      <c r="AP99">
        <f t="shared" si="2"/>
        <v>0.17101349999999996</v>
      </c>
      <c r="AQ99">
        <f t="shared" si="2"/>
        <v>0</v>
      </c>
      <c r="AR99">
        <f t="shared" si="2"/>
        <v>0.89755199999999813</v>
      </c>
      <c r="AS99">
        <f t="shared" si="2"/>
        <v>0.91410877200000029</v>
      </c>
      <c r="AT99">
        <f t="shared" si="2"/>
        <v>0.4800432</v>
      </c>
      <c r="AU99">
        <f t="shared" si="2"/>
        <v>0</v>
      </c>
      <c r="AV99">
        <f t="shared" si="2"/>
        <v>1.1493240550000008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0.15223793000000002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78.411935212000003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5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688.71594700000003</v>
      </c>
      <c r="L3">
        <v>422.44</v>
      </c>
      <c r="M3">
        <v>97.055942999999999</v>
      </c>
      <c r="N3">
        <v>124.38</v>
      </c>
      <c r="O3">
        <v>130.58009999999999</v>
      </c>
      <c r="P3">
        <v>143.345144</v>
      </c>
      <c r="Q3">
        <v>22.626799999999999</v>
      </c>
      <c r="R3">
        <v>43.671700000000001</v>
      </c>
      <c r="S3">
        <v>27.638981000000001</v>
      </c>
      <c r="T3">
        <v>1.011703</v>
      </c>
      <c r="U3">
        <v>415.46875</v>
      </c>
      <c r="V3">
        <v>19.876999999999999</v>
      </c>
      <c r="W3">
        <v>44.31</v>
      </c>
      <c r="X3">
        <v>147.19999999999999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47.405245000000001</v>
      </c>
      <c r="AH3">
        <v>179.96245400000001</v>
      </c>
      <c r="AI3">
        <v>0</v>
      </c>
      <c r="AJ3">
        <v>0</v>
      </c>
      <c r="AK3">
        <v>67.487245000000001</v>
      </c>
      <c r="AL3">
        <v>83.664000000000001</v>
      </c>
      <c r="AM3">
        <v>12.527402</v>
      </c>
      <c r="AN3">
        <v>1.1478459999999999</v>
      </c>
      <c r="AO3">
        <v>0</v>
      </c>
      <c r="AP3">
        <v>6.4050000000000002</v>
      </c>
      <c r="AQ3">
        <v>0</v>
      </c>
      <c r="AR3">
        <v>36.432000000000002</v>
      </c>
      <c r="AS3">
        <v>37.890518999999998</v>
      </c>
      <c r="AT3">
        <v>18.369731000000002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3084.2200539999994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688.71594700000003</v>
      </c>
      <c r="L4">
        <v>422.44</v>
      </c>
      <c r="M4">
        <v>97.055942999999999</v>
      </c>
      <c r="N4">
        <v>124.38</v>
      </c>
      <c r="O4">
        <v>130.58009999999999</v>
      </c>
      <c r="P4">
        <v>143.345144</v>
      </c>
      <c r="Q4">
        <v>22.626799999999999</v>
      </c>
      <c r="R4">
        <v>43.671700000000001</v>
      </c>
      <c r="S4">
        <v>27.638981000000001</v>
      </c>
      <c r="T4">
        <v>1.3052729999999999</v>
      </c>
      <c r="U4">
        <v>416.25</v>
      </c>
      <c r="V4">
        <v>19.876999999999999</v>
      </c>
      <c r="W4">
        <v>44.31</v>
      </c>
      <c r="X4">
        <v>147.19999999999999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47.405245000000001</v>
      </c>
      <c r="AH4">
        <v>179.96245400000001</v>
      </c>
      <c r="AI4">
        <v>0</v>
      </c>
      <c r="AJ4">
        <v>0</v>
      </c>
      <c r="AK4">
        <v>67.487245000000001</v>
      </c>
      <c r="AL4">
        <v>83.664000000000001</v>
      </c>
      <c r="AM4">
        <v>12.527402</v>
      </c>
      <c r="AN4">
        <v>1.1478459999999999</v>
      </c>
      <c r="AO4">
        <v>0</v>
      </c>
      <c r="AP4">
        <v>6.4050000000000002</v>
      </c>
      <c r="AQ4">
        <v>0</v>
      </c>
      <c r="AR4">
        <v>36.432000000000002</v>
      </c>
      <c r="AS4">
        <v>37.890518999999998</v>
      </c>
      <c r="AT4">
        <v>18.561402999999999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3085.4865459999996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688.71594700000003</v>
      </c>
      <c r="L5">
        <v>422.44</v>
      </c>
      <c r="M5">
        <v>97.055942999999999</v>
      </c>
      <c r="N5">
        <v>124.38</v>
      </c>
      <c r="O5">
        <v>130.58009999999999</v>
      </c>
      <c r="P5">
        <v>143.345144</v>
      </c>
      <c r="Q5">
        <v>22.626799999999999</v>
      </c>
      <c r="R5">
        <v>43.671700000000001</v>
      </c>
      <c r="S5">
        <v>27.638981000000001</v>
      </c>
      <c r="T5">
        <v>1.55664</v>
      </c>
      <c r="U5">
        <v>416.25</v>
      </c>
      <c r="V5">
        <v>19.876999999999999</v>
      </c>
      <c r="W5">
        <v>44.31</v>
      </c>
      <c r="X5">
        <v>147.19999999999999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47.405245000000001</v>
      </c>
      <c r="AH5">
        <v>179.96245400000001</v>
      </c>
      <c r="AI5">
        <v>0</v>
      </c>
      <c r="AJ5">
        <v>0</v>
      </c>
      <c r="AK5">
        <v>67.487245000000001</v>
      </c>
      <c r="AL5">
        <v>83.664000000000001</v>
      </c>
      <c r="AM5">
        <v>12.527402</v>
      </c>
      <c r="AN5">
        <v>1.1478459999999999</v>
      </c>
      <c r="AO5">
        <v>0</v>
      </c>
      <c r="AP5">
        <v>6.4050000000000002</v>
      </c>
      <c r="AQ5">
        <v>0</v>
      </c>
      <c r="AR5">
        <v>36.432000000000002</v>
      </c>
      <c r="AS5">
        <v>37.890518999999998</v>
      </c>
      <c r="AT5">
        <v>15.880915999999999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3083.0574259999994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688.71594700000003</v>
      </c>
      <c r="L6">
        <v>422.44</v>
      </c>
      <c r="M6">
        <v>97.055942999999999</v>
      </c>
      <c r="N6">
        <v>124.38</v>
      </c>
      <c r="O6">
        <v>130.58009999999999</v>
      </c>
      <c r="P6">
        <v>143.345144</v>
      </c>
      <c r="Q6">
        <v>22.626799999999999</v>
      </c>
      <c r="R6">
        <v>43.671700000000001</v>
      </c>
      <c r="S6">
        <v>27.638981000000001</v>
      </c>
      <c r="T6">
        <v>1.7214419999999999</v>
      </c>
      <c r="U6">
        <v>416.25</v>
      </c>
      <c r="V6">
        <v>19.876999999999999</v>
      </c>
      <c r="W6">
        <v>44.31</v>
      </c>
      <c r="X6">
        <v>147.19999999999999</v>
      </c>
      <c r="Y6">
        <v>0</v>
      </c>
      <c r="Z6">
        <v>6.5208000000000004</v>
      </c>
      <c r="AA6">
        <v>28.09872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47.405245000000001</v>
      </c>
      <c r="AH6">
        <v>179.96245400000001</v>
      </c>
      <c r="AI6">
        <v>0</v>
      </c>
      <c r="AJ6">
        <v>0</v>
      </c>
      <c r="AK6">
        <v>67.487245000000001</v>
      </c>
      <c r="AL6">
        <v>83.664000000000001</v>
      </c>
      <c r="AM6">
        <v>12.527402</v>
      </c>
      <c r="AN6">
        <v>1.1478459999999999</v>
      </c>
      <c r="AO6">
        <v>0</v>
      </c>
      <c r="AP6">
        <v>6.4050000000000002</v>
      </c>
      <c r="AQ6">
        <v>0</v>
      </c>
      <c r="AR6">
        <v>36.432000000000002</v>
      </c>
      <c r="AS6">
        <v>37.890518999999998</v>
      </c>
      <c r="AT6">
        <v>12.879303999999999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3066.1712559999996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688.71594700000003</v>
      </c>
      <c r="L7">
        <v>422.44</v>
      </c>
      <c r="M7">
        <v>97.055942999999999</v>
      </c>
      <c r="N7">
        <v>124.38</v>
      </c>
      <c r="O7">
        <v>130.58009999999999</v>
      </c>
      <c r="P7">
        <v>143.345144</v>
      </c>
      <c r="Q7">
        <v>22.626799999999999</v>
      </c>
      <c r="R7">
        <v>43.671700000000001</v>
      </c>
      <c r="S7">
        <v>27.638981000000001</v>
      </c>
      <c r="T7">
        <v>2.1902699999999999</v>
      </c>
      <c r="U7">
        <v>416.25</v>
      </c>
      <c r="V7">
        <v>19.876999999999999</v>
      </c>
      <c r="W7">
        <v>44.31</v>
      </c>
      <c r="X7">
        <v>147.19999999999999</v>
      </c>
      <c r="Y7">
        <v>0</v>
      </c>
      <c r="Z7">
        <v>6.5208000000000004</v>
      </c>
      <c r="AA7">
        <v>28.09872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47.405245000000001</v>
      </c>
      <c r="AH7">
        <v>179.96245400000001</v>
      </c>
      <c r="AI7">
        <v>4.2720909999999996</v>
      </c>
      <c r="AJ7">
        <v>0</v>
      </c>
      <c r="AK7">
        <v>67.487245000000001</v>
      </c>
      <c r="AL7">
        <v>83.664000000000001</v>
      </c>
      <c r="AM7">
        <v>12.527402</v>
      </c>
      <c r="AN7">
        <v>1.1045309999999999</v>
      </c>
      <c r="AO7">
        <v>0</v>
      </c>
      <c r="AP7">
        <v>6.4050000000000002</v>
      </c>
      <c r="AQ7">
        <v>0</v>
      </c>
      <c r="AR7">
        <v>36.432000000000002</v>
      </c>
      <c r="AS7">
        <v>37.890518999999998</v>
      </c>
      <c r="AT7">
        <v>12.586054000000001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3070.5756099999994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688.71594700000003</v>
      </c>
      <c r="L8">
        <v>422.44</v>
      </c>
      <c r="M8">
        <v>97.055942999999999</v>
      </c>
      <c r="N8">
        <v>124.38</v>
      </c>
      <c r="O8">
        <v>130.58009999999999</v>
      </c>
      <c r="P8">
        <v>143.345144</v>
      </c>
      <c r="Q8">
        <v>22.626799999999999</v>
      </c>
      <c r="R8">
        <v>43.671700000000001</v>
      </c>
      <c r="S8">
        <v>27.638981000000001</v>
      </c>
      <c r="T8">
        <v>2.1902699999999999</v>
      </c>
      <c r="U8">
        <v>416.25</v>
      </c>
      <c r="V8">
        <v>19.876999999999999</v>
      </c>
      <c r="W8">
        <v>44.31</v>
      </c>
      <c r="X8">
        <v>147.19999999999999</v>
      </c>
      <c r="Y8">
        <v>0</v>
      </c>
      <c r="Z8">
        <v>6.5208000000000004</v>
      </c>
      <c r="AA8">
        <v>28.09872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47.405245000000001</v>
      </c>
      <c r="AH8">
        <v>179.96245400000001</v>
      </c>
      <c r="AI8">
        <v>19.071838</v>
      </c>
      <c r="AJ8">
        <v>0</v>
      </c>
      <c r="AK8">
        <v>67.487245000000001</v>
      </c>
      <c r="AL8">
        <v>83.664000000000001</v>
      </c>
      <c r="AM8">
        <v>12.527402</v>
      </c>
      <c r="AN8">
        <v>1.1045309999999999</v>
      </c>
      <c r="AO8">
        <v>0</v>
      </c>
      <c r="AP8">
        <v>6.4050000000000002</v>
      </c>
      <c r="AQ8">
        <v>0</v>
      </c>
      <c r="AR8">
        <v>36.432000000000002</v>
      </c>
      <c r="AS8">
        <v>37.890518999999998</v>
      </c>
      <c r="AT8">
        <v>13.327166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3086.1164689999996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688.71594700000003</v>
      </c>
      <c r="L9">
        <v>422.44</v>
      </c>
      <c r="M9">
        <v>97.055942999999999</v>
      </c>
      <c r="N9">
        <v>124.38</v>
      </c>
      <c r="O9">
        <v>130.58009999999999</v>
      </c>
      <c r="P9">
        <v>143.345144</v>
      </c>
      <c r="Q9">
        <v>22.626799999999999</v>
      </c>
      <c r="R9">
        <v>43.671700000000001</v>
      </c>
      <c r="S9">
        <v>27.638981000000001</v>
      </c>
      <c r="T9">
        <v>2.6442600000000001</v>
      </c>
      <c r="U9">
        <v>416.25</v>
      </c>
      <c r="V9">
        <v>19.876999999999999</v>
      </c>
      <c r="W9">
        <v>44.31</v>
      </c>
      <c r="X9">
        <v>147.19999999999999</v>
      </c>
      <c r="Y9">
        <v>0</v>
      </c>
      <c r="Z9">
        <v>6.5208000000000004</v>
      </c>
      <c r="AA9">
        <v>28.09872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47.405245000000001</v>
      </c>
      <c r="AH9">
        <v>179.96245400000001</v>
      </c>
      <c r="AI9">
        <v>19.529561000000001</v>
      </c>
      <c r="AJ9">
        <v>0</v>
      </c>
      <c r="AK9">
        <v>67.487245000000001</v>
      </c>
      <c r="AL9">
        <v>83.664000000000001</v>
      </c>
      <c r="AM9">
        <v>12.527402</v>
      </c>
      <c r="AN9">
        <v>1.1045309999999999</v>
      </c>
      <c r="AO9">
        <v>0</v>
      </c>
      <c r="AP9">
        <v>6.4050000000000002</v>
      </c>
      <c r="AQ9">
        <v>0</v>
      </c>
      <c r="AR9">
        <v>36.432000000000002</v>
      </c>
      <c r="AS9">
        <v>37.890518999999998</v>
      </c>
      <c r="AT9">
        <v>13.119103000000001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3086.8201189999995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688.71594700000003</v>
      </c>
      <c r="L10">
        <v>422.44</v>
      </c>
      <c r="M10">
        <v>97.055942999999999</v>
      </c>
      <c r="N10">
        <v>124.38</v>
      </c>
      <c r="O10">
        <v>130.58009999999999</v>
      </c>
      <c r="P10">
        <v>143.345144</v>
      </c>
      <c r="Q10">
        <v>22.626799999999999</v>
      </c>
      <c r="R10">
        <v>43.671700000000001</v>
      </c>
      <c r="S10">
        <v>27.638981000000001</v>
      </c>
      <c r="T10">
        <v>2.6548720000000001</v>
      </c>
      <c r="U10">
        <v>416.25</v>
      </c>
      <c r="V10">
        <v>19.876999999999999</v>
      </c>
      <c r="W10">
        <v>44.31</v>
      </c>
      <c r="X10">
        <v>147.19999999999999</v>
      </c>
      <c r="Y10">
        <v>0</v>
      </c>
      <c r="Z10">
        <v>6.5208000000000004</v>
      </c>
      <c r="AA10">
        <v>28.09872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47.405245000000001</v>
      </c>
      <c r="AH10">
        <v>179.96245400000001</v>
      </c>
      <c r="AI10">
        <v>19.529561000000001</v>
      </c>
      <c r="AJ10">
        <v>0</v>
      </c>
      <c r="AK10">
        <v>67.487245000000001</v>
      </c>
      <c r="AL10">
        <v>83.664000000000001</v>
      </c>
      <c r="AM10">
        <v>12.527402</v>
      </c>
      <c r="AN10">
        <v>1.1045309999999999</v>
      </c>
      <c r="AO10">
        <v>0</v>
      </c>
      <c r="AP10">
        <v>6.4050000000000002</v>
      </c>
      <c r="AQ10">
        <v>0</v>
      </c>
      <c r="AR10">
        <v>36.432000000000002</v>
      </c>
      <c r="AS10">
        <v>37.890518999999998</v>
      </c>
      <c r="AT10">
        <v>12.114390999999999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3085.8260189999996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626.45000000000005</v>
      </c>
      <c r="L11">
        <v>410.85140000000001</v>
      </c>
      <c r="M11">
        <v>97.055942999999999</v>
      </c>
      <c r="N11">
        <v>124.38</v>
      </c>
      <c r="O11">
        <v>130.58009999999999</v>
      </c>
      <c r="P11">
        <v>143.345144</v>
      </c>
      <c r="Q11">
        <v>22.626799999999999</v>
      </c>
      <c r="R11">
        <v>43.671700000000001</v>
      </c>
      <c r="S11">
        <v>27.638981000000001</v>
      </c>
      <c r="T11">
        <v>3.09</v>
      </c>
      <c r="U11">
        <v>416.25</v>
      </c>
      <c r="V11">
        <v>19.876999999999999</v>
      </c>
      <c r="W11">
        <v>44.31</v>
      </c>
      <c r="X11">
        <v>147.19999999999999</v>
      </c>
      <c r="Y11">
        <v>0</v>
      </c>
      <c r="Z11">
        <v>6.5208000000000004</v>
      </c>
      <c r="AA11">
        <v>28.09872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0</v>
      </c>
      <c r="AG11">
        <v>47.405245000000001</v>
      </c>
      <c r="AH11">
        <v>179.96245400000001</v>
      </c>
      <c r="AI11">
        <v>19.529561000000001</v>
      </c>
      <c r="AJ11">
        <v>0</v>
      </c>
      <c r="AK11">
        <v>67.487245000000001</v>
      </c>
      <c r="AL11">
        <v>83.664000000000001</v>
      </c>
      <c r="AM11">
        <v>12.527402</v>
      </c>
      <c r="AN11">
        <v>1.1045309999999999</v>
      </c>
      <c r="AO11">
        <v>0</v>
      </c>
      <c r="AP11">
        <v>6.4050000000000002</v>
      </c>
      <c r="AQ11">
        <v>0</v>
      </c>
      <c r="AR11">
        <v>36.432000000000002</v>
      </c>
      <c r="AS11">
        <v>37.890518999999998</v>
      </c>
      <c r="AT11">
        <v>13.347103000000001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3002.7552779999992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576.45000000000005</v>
      </c>
      <c r="L12">
        <v>410.85140000000001</v>
      </c>
      <c r="M12">
        <v>97.055942999999999</v>
      </c>
      <c r="N12">
        <v>124.38</v>
      </c>
      <c r="O12">
        <v>130.58009999999999</v>
      </c>
      <c r="P12">
        <v>143.345144</v>
      </c>
      <c r="Q12">
        <v>22.626799999999999</v>
      </c>
      <c r="R12">
        <v>43.671700000000001</v>
      </c>
      <c r="S12">
        <v>27.638981000000001</v>
      </c>
      <c r="T12">
        <v>3.09</v>
      </c>
      <c r="U12">
        <v>416.25</v>
      </c>
      <c r="V12">
        <v>19.876999999999999</v>
      </c>
      <c r="W12">
        <v>44.31</v>
      </c>
      <c r="X12">
        <v>147.19999999999999</v>
      </c>
      <c r="Y12">
        <v>0</v>
      </c>
      <c r="Z12">
        <v>6.5208000000000004</v>
      </c>
      <c r="AA12">
        <v>28.09872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0</v>
      </c>
      <c r="AG12">
        <v>47.405245000000001</v>
      </c>
      <c r="AH12">
        <v>179.96245400000001</v>
      </c>
      <c r="AI12">
        <v>19.529561000000001</v>
      </c>
      <c r="AJ12">
        <v>0</v>
      </c>
      <c r="AK12">
        <v>67.487245000000001</v>
      </c>
      <c r="AL12">
        <v>83.664000000000001</v>
      </c>
      <c r="AM12">
        <v>12.527402</v>
      </c>
      <c r="AN12">
        <v>1.1045309999999999</v>
      </c>
      <c r="AO12">
        <v>0</v>
      </c>
      <c r="AP12">
        <v>6.4050000000000002</v>
      </c>
      <c r="AQ12">
        <v>0</v>
      </c>
      <c r="AR12">
        <v>36.432000000000002</v>
      </c>
      <c r="AS12">
        <v>37.890518999999998</v>
      </c>
      <c r="AT12">
        <v>16.853579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2956.2617539999992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457.22938599999998</v>
      </c>
      <c r="L13">
        <v>380.49020000000002</v>
      </c>
      <c r="M13">
        <v>97.055942999999999</v>
      </c>
      <c r="N13">
        <v>124.38</v>
      </c>
      <c r="O13">
        <v>130.58009999999999</v>
      </c>
      <c r="P13">
        <v>143.345144</v>
      </c>
      <c r="Q13">
        <v>20.084700000000002</v>
      </c>
      <c r="R13">
        <v>43.671700000000001</v>
      </c>
      <c r="S13">
        <v>24.9346</v>
      </c>
      <c r="T13">
        <v>3.09</v>
      </c>
      <c r="U13">
        <v>416.25</v>
      </c>
      <c r="V13">
        <v>19.876999999999999</v>
      </c>
      <c r="W13">
        <v>44.31</v>
      </c>
      <c r="X13">
        <v>147.19999999999999</v>
      </c>
      <c r="Y13">
        <v>0</v>
      </c>
      <c r="Z13">
        <v>6.5208000000000004</v>
      </c>
      <c r="AA13">
        <v>28.09872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0</v>
      </c>
      <c r="AG13">
        <v>47.405245000000001</v>
      </c>
      <c r="AH13">
        <v>179.96245400000001</v>
      </c>
      <c r="AI13">
        <v>19.529561000000001</v>
      </c>
      <c r="AJ13">
        <v>0</v>
      </c>
      <c r="AK13">
        <v>67.487245000000001</v>
      </c>
      <c r="AL13">
        <v>83.664000000000001</v>
      </c>
      <c r="AM13">
        <v>6.1844130000000002</v>
      </c>
      <c r="AN13">
        <v>1.1045309999999999</v>
      </c>
      <c r="AO13">
        <v>0</v>
      </c>
      <c r="AP13">
        <v>6.4050000000000002</v>
      </c>
      <c r="AQ13">
        <v>0</v>
      </c>
      <c r="AR13">
        <v>36.432000000000002</v>
      </c>
      <c r="AS13">
        <v>37.890518999999998</v>
      </c>
      <c r="AT13">
        <v>14.419154000000001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2792.6560449999988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384.25920000000002</v>
      </c>
      <c r="L14">
        <v>380.49020000000002</v>
      </c>
      <c r="M14">
        <v>97.055942999999999</v>
      </c>
      <c r="N14">
        <v>124.38</v>
      </c>
      <c r="O14">
        <v>130.58009999999999</v>
      </c>
      <c r="P14">
        <v>143.345144</v>
      </c>
      <c r="Q14">
        <v>20.084700000000002</v>
      </c>
      <c r="R14">
        <v>43.671700000000001</v>
      </c>
      <c r="S14">
        <v>24.9346</v>
      </c>
      <c r="T14">
        <v>3.09</v>
      </c>
      <c r="U14">
        <v>416.25</v>
      </c>
      <c r="V14">
        <v>19.876999999999999</v>
      </c>
      <c r="W14">
        <v>44.31</v>
      </c>
      <c r="X14">
        <v>147.19999999999999</v>
      </c>
      <c r="Y14">
        <v>0</v>
      </c>
      <c r="Z14">
        <v>6.5208000000000004</v>
      </c>
      <c r="AA14">
        <v>14.04936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0</v>
      </c>
      <c r="AG14">
        <v>47.405245000000001</v>
      </c>
      <c r="AH14">
        <v>179.96245400000001</v>
      </c>
      <c r="AI14">
        <v>19.529561000000001</v>
      </c>
      <c r="AJ14">
        <v>0</v>
      </c>
      <c r="AK14">
        <v>67.487245000000001</v>
      </c>
      <c r="AL14">
        <v>83.664000000000001</v>
      </c>
      <c r="AM14">
        <v>5.8672639999999996</v>
      </c>
      <c r="AN14">
        <v>1.1045309999999999</v>
      </c>
      <c r="AO14">
        <v>0</v>
      </c>
      <c r="AP14">
        <v>6.4050000000000002</v>
      </c>
      <c r="AQ14">
        <v>0</v>
      </c>
      <c r="AR14">
        <v>36.432000000000002</v>
      </c>
      <c r="AS14">
        <v>37.890518999999998</v>
      </c>
      <c r="AT14">
        <v>13.020239999999999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2703.9204359999994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379.39260000000002</v>
      </c>
      <c r="L15">
        <v>288.98140000000001</v>
      </c>
      <c r="M15">
        <v>97.055942999999999</v>
      </c>
      <c r="N15">
        <v>124.38</v>
      </c>
      <c r="O15">
        <v>130.58009999999999</v>
      </c>
      <c r="P15">
        <v>149.008003</v>
      </c>
      <c r="Q15">
        <v>20.084700000000002</v>
      </c>
      <c r="R15">
        <v>43.671700000000001</v>
      </c>
      <c r="S15">
        <v>24.9346</v>
      </c>
      <c r="T15">
        <v>3.09</v>
      </c>
      <c r="U15">
        <v>416.25</v>
      </c>
      <c r="V15">
        <v>19.876999999999999</v>
      </c>
      <c r="W15">
        <v>44.31</v>
      </c>
      <c r="X15">
        <v>147.19999999999999</v>
      </c>
      <c r="Y15">
        <v>0</v>
      </c>
      <c r="Z15">
        <v>13.041600000000001</v>
      </c>
      <c r="AA15">
        <v>14.04936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47.405245000000001</v>
      </c>
      <c r="AH15">
        <v>179.96245400000001</v>
      </c>
      <c r="AI15">
        <v>22.886205</v>
      </c>
      <c r="AJ15">
        <v>0</v>
      </c>
      <c r="AK15">
        <v>67.487245000000001</v>
      </c>
      <c r="AL15">
        <v>77.853999999999999</v>
      </c>
      <c r="AM15">
        <v>0</v>
      </c>
      <c r="AN15">
        <v>1.1045309999999999</v>
      </c>
      <c r="AO15">
        <v>0</v>
      </c>
      <c r="AP15">
        <v>5.1239999999999997</v>
      </c>
      <c r="AQ15">
        <v>0</v>
      </c>
      <c r="AR15">
        <v>36.432000000000002</v>
      </c>
      <c r="AS15">
        <v>37.890518999999998</v>
      </c>
      <c r="AT15">
        <v>13.429788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2599.6525889999984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379.39260000000002</v>
      </c>
      <c r="L16">
        <v>183.98140000000001</v>
      </c>
      <c r="M16">
        <v>97.055942999999999</v>
      </c>
      <c r="N16">
        <v>124.38</v>
      </c>
      <c r="O16">
        <v>130.58009999999999</v>
      </c>
      <c r="P16">
        <v>149.9803</v>
      </c>
      <c r="Q16">
        <v>20.084700000000002</v>
      </c>
      <c r="R16">
        <v>43.671700000000001</v>
      </c>
      <c r="S16">
        <v>24.9346</v>
      </c>
      <c r="T16">
        <v>3.09</v>
      </c>
      <c r="U16">
        <v>416.25</v>
      </c>
      <c r="V16">
        <v>19.876999999999999</v>
      </c>
      <c r="W16">
        <v>44.31</v>
      </c>
      <c r="X16">
        <v>147.19999999999999</v>
      </c>
      <c r="Y16">
        <v>0</v>
      </c>
      <c r="Z16">
        <v>13.041600000000001</v>
      </c>
      <c r="AA16">
        <v>14.04936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47.405245000000001</v>
      </c>
      <c r="AH16">
        <v>179.96245400000001</v>
      </c>
      <c r="AI16">
        <v>22.886205</v>
      </c>
      <c r="AJ16">
        <v>0</v>
      </c>
      <c r="AK16">
        <v>67.487245000000001</v>
      </c>
      <c r="AL16">
        <v>77.853999999999999</v>
      </c>
      <c r="AM16">
        <v>0</v>
      </c>
      <c r="AN16">
        <v>1.1045309999999999</v>
      </c>
      <c r="AO16">
        <v>0</v>
      </c>
      <c r="AP16">
        <v>5.1239999999999997</v>
      </c>
      <c r="AQ16">
        <v>0</v>
      </c>
      <c r="AR16">
        <v>36.432000000000002</v>
      </c>
      <c r="AS16">
        <v>37.890518999999998</v>
      </c>
      <c r="AT16">
        <v>17.073647000000001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2499.2687449999989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379.39260000000002</v>
      </c>
      <c r="L17">
        <v>120.98139999999999</v>
      </c>
      <c r="M17">
        <v>97.055942999999999</v>
      </c>
      <c r="N17">
        <v>124.38</v>
      </c>
      <c r="O17">
        <v>130.58009999999999</v>
      </c>
      <c r="P17">
        <v>149.9803</v>
      </c>
      <c r="Q17">
        <v>15.616199999999999</v>
      </c>
      <c r="R17">
        <v>30.292200000000001</v>
      </c>
      <c r="S17">
        <v>19.548100000000002</v>
      </c>
      <c r="T17">
        <v>3.09</v>
      </c>
      <c r="U17">
        <v>416.25</v>
      </c>
      <c r="V17">
        <v>16.0487</v>
      </c>
      <c r="W17">
        <v>35.649000000000001</v>
      </c>
      <c r="X17">
        <v>118.1498</v>
      </c>
      <c r="Y17">
        <v>0</v>
      </c>
      <c r="Z17">
        <v>13.041600000000001</v>
      </c>
      <c r="AA17">
        <v>14.04936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47.405245000000001</v>
      </c>
      <c r="AH17">
        <v>179.96245400000001</v>
      </c>
      <c r="AI17">
        <v>22.886205</v>
      </c>
      <c r="AJ17">
        <v>0</v>
      </c>
      <c r="AK17">
        <v>67.487245000000001</v>
      </c>
      <c r="AL17">
        <v>77.853999999999999</v>
      </c>
      <c r="AM17">
        <v>0</v>
      </c>
      <c r="AN17">
        <v>1.1045309999999999</v>
      </c>
      <c r="AO17">
        <v>0</v>
      </c>
      <c r="AP17">
        <v>5.1239999999999997</v>
      </c>
      <c r="AQ17">
        <v>0</v>
      </c>
      <c r="AR17">
        <v>36.432000000000002</v>
      </c>
      <c r="AS17">
        <v>37.890518999999998</v>
      </c>
      <c r="AT17">
        <v>17.314385000000001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2371.7354829999986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379.39260000000002</v>
      </c>
      <c r="L18">
        <v>120.98139999999999</v>
      </c>
      <c r="M18">
        <v>67.374700000000004</v>
      </c>
      <c r="N18">
        <v>99.740899999999996</v>
      </c>
      <c r="O18">
        <v>130.58009999999999</v>
      </c>
      <c r="P18">
        <v>149.9803</v>
      </c>
      <c r="Q18">
        <v>15.616199999999999</v>
      </c>
      <c r="R18">
        <v>30.292200000000001</v>
      </c>
      <c r="S18">
        <v>19.548100000000002</v>
      </c>
      <c r="T18">
        <v>3.09</v>
      </c>
      <c r="U18">
        <v>416.25</v>
      </c>
      <c r="V18">
        <v>16.0487</v>
      </c>
      <c r="W18">
        <v>35.649000000000001</v>
      </c>
      <c r="X18">
        <v>118.1498</v>
      </c>
      <c r="Y18">
        <v>0</v>
      </c>
      <c r="Z18">
        <v>13.041600000000001</v>
      </c>
      <c r="AA18">
        <v>14.04936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47.405245000000001</v>
      </c>
      <c r="AH18">
        <v>179.96245400000001</v>
      </c>
      <c r="AI18">
        <v>22.886205</v>
      </c>
      <c r="AJ18">
        <v>0</v>
      </c>
      <c r="AK18">
        <v>67.487245000000001</v>
      </c>
      <c r="AL18">
        <v>77.853999999999999</v>
      </c>
      <c r="AM18">
        <v>0</v>
      </c>
      <c r="AN18">
        <v>1.1045309999999999</v>
      </c>
      <c r="AO18">
        <v>0</v>
      </c>
      <c r="AP18">
        <v>5.1239999999999997</v>
      </c>
      <c r="AQ18">
        <v>0</v>
      </c>
      <c r="AR18">
        <v>36.432000000000002</v>
      </c>
      <c r="AS18">
        <v>37.890518999999998</v>
      </c>
      <c r="AT18">
        <v>19.999987999999998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2320.1007429999991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379.39260000000002</v>
      </c>
      <c r="L19">
        <v>120.98139999999999</v>
      </c>
      <c r="M19">
        <v>67.374700000000004</v>
      </c>
      <c r="N19">
        <v>99.740899999999996</v>
      </c>
      <c r="O19">
        <v>96.129599999999996</v>
      </c>
      <c r="P19">
        <v>135.3775</v>
      </c>
      <c r="Q19">
        <v>15.616199999999999</v>
      </c>
      <c r="R19">
        <v>30.292200000000001</v>
      </c>
      <c r="S19">
        <v>19.548100000000002</v>
      </c>
      <c r="T19">
        <v>3.09</v>
      </c>
      <c r="U19">
        <v>416.25</v>
      </c>
      <c r="V19">
        <v>16.0487</v>
      </c>
      <c r="W19">
        <v>35.649000000000001</v>
      </c>
      <c r="X19">
        <v>118.1498</v>
      </c>
      <c r="Y19">
        <v>0</v>
      </c>
      <c r="Z19">
        <v>13.041600000000001</v>
      </c>
      <c r="AA19">
        <v>14.04936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47.405245000000001</v>
      </c>
      <c r="AH19">
        <v>179.96245400000001</v>
      </c>
      <c r="AI19">
        <v>19.529561000000001</v>
      </c>
      <c r="AJ19">
        <v>0</v>
      </c>
      <c r="AK19">
        <v>67.487245000000001</v>
      </c>
      <c r="AL19">
        <v>77.853999999999999</v>
      </c>
      <c r="AM19">
        <v>0</v>
      </c>
      <c r="AN19">
        <v>1.1261890000000001</v>
      </c>
      <c r="AO19">
        <v>0</v>
      </c>
      <c r="AP19">
        <v>5.1239999999999997</v>
      </c>
      <c r="AQ19">
        <v>0</v>
      </c>
      <c r="AR19">
        <v>36.432000000000002</v>
      </c>
      <c r="AS19">
        <v>37.890518999999998</v>
      </c>
      <c r="AT19">
        <v>19.999987999999998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2267.7124569999992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379.39260000000002</v>
      </c>
      <c r="L20">
        <v>120.98139999999999</v>
      </c>
      <c r="M20">
        <v>67.374700000000004</v>
      </c>
      <c r="N20">
        <v>99.740899999999996</v>
      </c>
      <c r="O20">
        <v>96.129599999999996</v>
      </c>
      <c r="P20">
        <v>135.3775</v>
      </c>
      <c r="Q20">
        <v>15.616199999999999</v>
      </c>
      <c r="R20">
        <v>30.292200000000001</v>
      </c>
      <c r="S20">
        <v>19.548100000000002</v>
      </c>
      <c r="T20">
        <v>3.09</v>
      </c>
      <c r="U20">
        <v>416.25</v>
      </c>
      <c r="V20">
        <v>16.0487</v>
      </c>
      <c r="W20">
        <v>35.649000000000001</v>
      </c>
      <c r="X20">
        <v>118.1498</v>
      </c>
      <c r="Y20">
        <v>0</v>
      </c>
      <c r="Z20">
        <v>13.041600000000001</v>
      </c>
      <c r="AA20">
        <v>14.04936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47.405245000000001</v>
      </c>
      <c r="AH20">
        <v>179.96245400000001</v>
      </c>
      <c r="AI20">
        <v>19.529561000000001</v>
      </c>
      <c r="AJ20">
        <v>0</v>
      </c>
      <c r="AK20">
        <v>67.487245000000001</v>
      </c>
      <c r="AL20">
        <v>77.853999999999999</v>
      </c>
      <c r="AM20">
        <v>0</v>
      </c>
      <c r="AN20">
        <v>1.1261890000000001</v>
      </c>
      <c r="AO20">
        <v>0</v>
      </c>
      <c r="AP20">
        <v>5.1239999999999997</v>
      </c>
      <c r="AQ20">
        <v>0</v>
      </c>
      <c r="AR20">
        <v>36.432000000000002</v>
      </c>
      <c r="AS20">
        <v>37.890518999999998</v>
      </c>
      <c r="AT20">
        <v>19.999987999999998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2267.7124569999992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379.39260000000002</v>
      </c>
      <c r="L21">
        <v>120.98139999999999</v>
      </c>
      <c r="M21">
        <v>67.374700000000004</v>
      </c>
      <c r="N21">
        <v>99.740899999999996</v>
      </c>
      <c r="O21">
        <v>96.129599999999996</v>
      </c>
      <c r="P21">
        <v>135.3775</v>
      </c>
      <c r="Q21">
        <v>15.616199999999999</v>
      </c>
      <c r="R21">
        <v>30.292200000000001</v>
      </c>
      <c r="S21">
        <v>19.548100000000002</v>
      </c>
      <c r="T21">
        <v>3.09</v>
      </c>
      <c r="U21">
        <v>416.25</v>
      </c>
      <c r="V21">
        <v>16.0487</v>
      </c>
      <c r="W21">
        <v>35.649000000000001</v>
      </c>
      <c r="X21">
        <v>118.1498</v>
      </c>
      <c r="Y21">
        <v>0</v>
      </c>
      <c r="Z21">
        <v>13.041600000000001</v>
      </c>
      <c r="AA21">
        <v>14.04936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47.405245000000001</v>
      </c>
      <c r="AH21">
        <v>179.96245400000001</v>
      </c>
      <c r="AI21">
        <v>22.886205</v>
      </c>
      <c r="AJ21">
        <v>0</v>
      </c>
      <c r="AK21">
        <v>67.487245000000001</v>
      </c>
      <c r="AL21">
        <v>77.853999999999999</v>
      </c>
      <c r="AM21">
        <v>0</v>
      </c>
      <c r="AN21">
        <v>1.1261890000000001</v>
      </c>
      <c r="AO21">
        <v>0</v>
      </c>
      <c r="AP21">
        <v>5.1239999999999997</v>
      </c>
      <c r="AQ21">
        <v>0</v>
      </c>
      <c r="AR21">
        <v>36.432000000000002</v>
      </c>
      <c r="AS21">
        <v>37.890518999999998</v>
      </c>
      <c r="AT21">
        <v>19.999987999999998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2271.0691009999991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379.39260000000002</v>
      </c>
      <c r="L22">
        <v>120.98139999999999</v>
      </c>
      <c r="M22">
        <v>67.374700000000004</v>
      </c>
      <c r="N22">
        <v>99.740899999999996</v>
      </c>
      <c r="O22">
        <v>96.129599999999996</v>
      </c>
      <c r="P22">
        <v>135.3775</v>
      </c>
      <c r="Q22">
        <v>15.616199999999999</v>
      </c>
      <c r="R22">
        <v>30.292200000000001</v>
      </c>
      <c r="S22">
        <v>19.548100000000002</v>
      </c>
      <c r="T22">
        <v>3.09</v>
      </c>
      <c r="U22">
        <v>416.25</v>
      </c>
      <c r="V22">
        <v>16.0487</v>
      </c>
      <c r="W22">
        <v>35.649000000000001</v>
      </c>
      <c r="X22">
        <v>118.1498</v>
      </c>
      <c r="Y22">
        <v>0</v>
      </c>
      <c r="Z22">
        <v>13.041600000000001</v>
      </c>
      <c r="AA22">
        <v>14.04936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47.405245000000001</v>
      </c>
      <c r="AH22">
        <v>179.96245400000001</v>
      </c>
      <c r="AI22">
        <v>22.886205</v>
      </c>
      <c r="AJ22">
        <v>0</v>
      </c>
      <c r="AK22">
        <v>67.487245000000001</v>
      </c>
      <c r="AL22">
        <v>77.853999999999999</v>
      </c>
      <c r="AM22">
        <v>0</v>
      </c>
      <c r="AN22">
        <v>1.1261890000000001</v>
      </c>
      <c r="AO22">
        <v>0</v>
      </c>
      <c r="AP22">
        <v>5.1239999999999997</v>
      </c>
      <c r="AQ22">
        <v>0</v>
      </c>
      <c r="AR22">
        <v>36.432000000000002</v>
      </c>
      <c r="AS22">
        <v>37.890518999999998</v>
      </c>
      <c r="AT22">
        <v>19.999987999999998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2271.0691009999991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379.39260000000002</v>
      </c>
      <c r="L23">
        <v>120.98139999999999</v>
      </c>
      <c r="M23">
        <v>67.374700000000004</v>
      </c>
      <c r="N23">
        <v>99.740899999999996</v>
      </c>
      <c r="O23">
        <v>96.129599999999996</v>
      </c>
      <c r="P23">
        <v>135.3775</v>
      </c>
      <c r="Q23">
        <v>13</v>
      </c>
      <c r="R23">
        <v>25</v>
      </c>
      <c r="S23">
        <v>16</v>
      </c>
      <c r="T23">
        <v>3.09</v>
      </c>
      <c r="U23">
        <v>416.25</v>
      </c>
      <c r="V23">
        <v>13.4495</v>
      </c>
      <c r="W23">
        <v>35.649000000000001</v>
      </c>
      <c r="X23">
        <v>118.1498</v>
      </c>
      <c r="Y23">
        <v>0</v>
      </c>
      <c r="Z23">
        <v>13.041600000000001</v>
      </c>
      <c r="AA23">
        <v>14.04936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47.405245000000001</v>
      </c>
      <c r="AH23">
        <v>179.96245400000001</v>
      </c>
      <c r="AI23">
        <v>21.360458000000001</v>
      </c>
      <c r="AJ23">
        <v>0</v>
      </c>
      <c r="AK23">
        <v>67.487245000000001</v>
      </c>
      <c r="AL23">
        <v>77.853999999999999</v>
      </c>
      <c r="AM23">
        <v>0</v>
      </c>
      <c r="AN23">
        <v>1.1261890000000001</v>
      </c>
      <c r="AO23">
        <v>0</v>
      </c>
      <c r="AP23">
        <v>5.1239999999999997</v>
      </c>
      <c r="AQ23">
        <v>0</v>
      </c>
      <c r="AR23">
        <v>36.432000000000002</v>
      </c>
      <c r="AS23">
        <v>37.890518999999998</v>
      </c>
      <c r="AT23">
        <v>19.999987999999998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2255.4876539999991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379.39260000000002</v>
      </c>
      <c r="L24">
        <v>120.98139999999999</v>
      </c>
      <c r="M24">
        <v>67.374700000000004</v>
      </c>
      <c r="N24">
        <v>99.740899999999996</v>
      </c>
      <c r="O24">
        <v>96.129599999999996</v>
      </c>
      <c r="P24">
        <v>135.3775</v>
      </c>
      <c r="Q24">
        <v>13</v>
      </c>
      <c r="R24">
        <v>25</v>
      </c>
      <c r="S24">
        <v>16</v>
      </c>
      <c r="T24">
        <v>3.09</v>
      </c>
      <c r="U24">
        <v>416.25</v>
      </c>
      <c r="V24">
        <v>13.4495</v>
      </c>
      <c r="W24">
        <v>35.649000000000001</v>
      </c>
      <c r="X24">
        <v>118.1498</v>
      </c>
      <c r="Y24">
        <v>0</v>
      </c>
      <c r="Z24">
        <v>13.041600000000001</v>
      </c>
      <c r="AA24">
        <v>14.04936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47.405245000000001</v>
      </c>
      <c r="AH24">
        <v>179.96245400000001</v>
      </c>
      <c r="AI24">
        <v>21.360458000000001</v>
      </c>
      <c r="AJ24">
        <v>0</v>
      </c>
      <c r="AK24">
        <v>67.487245000000001</v>
      </c>
      <c r="AL24">
        <v>77.853999999999999</v>
      </c>
      <c r="AM24">
        <v>0</v>
      </c>
      <c r="AN24">
        <v>1.1261890000000001</v>
      </c>
      <c r="AO24">
        <v>0</v>
      </c>
      <c r="AP24">
        <v>5.1239999999999997</v>
      </c>
      <c r="AQ24">
        <v>0</v>
      </c>
      <c r="AR24">
        <v>36.432000000000002</v>
      </c>
      <c r="AS24">
        <v>37.890518999999998</v>
      </c>
      <c r="AT24">
        <v>19.999987999999998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2255.4876539999991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379.39260000000002</v>
      </c>
      <c r="L25">
        <v>120.98139999999999</v>
      </c>
      <c r="M25">
        <v>67.374700000000004</v>
      </c>
      <c r="N25">
        <v>99.740899999999996</v>
      </c>
      <c r="O25">
        <v>96.129599999999996</v>
      </c>
      <c r="P25">
        <v>135.3775</v>
      </c>
      <c r="Q25">
        <v>13</v>
      </c>
      <c r="R25">
        <v>25</v>
      </c>
      <c r="S25">
        <v>16</v>
      </c>
      <c r="T25">
        <v>2.4384999999999999</v>
      </c>
      <c r="U25">
        <v>416.25</v>
      </c>
      <c r="V25">
        <v>13.4495</v>
      </c>
      <c r="W25">
        <v>35.649000000000001</v>
      </c>
      <c r="X25">
        <v>118.1498</v>
      </c>
      <c r="Y25">
        <v>0</v>
      </c>
      <c r="Z25">
        <v>13.041600000000001</v>
      </c>
      <c r="AA25">
        <v>14.04936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47.405245000000001</v>
      </c>
      <c r="AH25">
        <v>179.96245400000001</v>
      </c>
      <c r="AI25">
        <v>12.205976</v>
      </c>
      <c r="AJ25">
        <v>0</v>
      </c>
      <c r="AK25">
        <v>67.487245000000001</v>
      </c>
      <c r="AL25">
        <v>77.853999999999999</v>
      </c>
      <c r="AM25">
        <v>0</v>
      </c>
      <c r="AN25">
        <v>1.1261890000000001</v>
      </c>
      <c r="AO25">
        <v>0</v>
      </c>
      <c r="AP25">
        <v>5.1239999999999997</v>
      </c>
      <c r="AQ25">
        <v>0</v>
      </c>
      <c r="AR25">
        <v>36.432000000000002</v>
      </c>
      <c r="AS25">
        <v>37.890518999999998</v>
      </c>
      <c r="AT25">
        <v>19.999987999999998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2245.6816719999988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379.39260000000002</v>
      </c>
      <c r="L26">
        <v>120.98139999999999</v>
      </c>
      <c r="M26">
        <v>67.374700000000004</v>
      </c>
      <c r="N26">
        <v>99.740899999999996</v>
      </c>
      <c r="O26">
        <v>96.129599999999996</v>
      </c>
      <c r="P26">
        <v>135.3775</v>
      </c>
      <c r="Q26">
        <v>13</v>
      </c>
      <c r="R26">
        <v>25</v>
      </c>
      <c r="S26">
        <v>16</v>
      </c>
      <c r="T26">
        <v>2.4384999999999999</v>
      </c>
      <c r="U26">
        <v>416.25</v>
      </c>
      <c r="V26">
        <v>13.4495</v>
      </c>
      <c r="W26">
        <v>35.649000000000001</v>
      </c>
      <c r="X26">
        <v>118.1498</v>
      </c>
      <c r="Y26">
        <v>0</v>
      </c>
      <c r="Z26">
        <v>13.041600000000001</v>
      </c>
      <c r="AA26">
        <v>14.04936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47.405245000000001</v>
      </c>
      <c r="AH26">
        <v>179.96245400000001</v>
      </c>
      <c r="AI26">
        <v>59.504133000000003</v>
      </c>
      <c r="AJ26">
        <v>0</v>
      </c>
      <c r="AK26">
        <v>67.487245000000001</v>
      </c>
      <c r="AL26">
        <v>77.853999999999999</v>
      </c>
      <c r="AM26">
        <v>0</v>
      </c>
      <c r="AN26">
        <v>1.1261890000000001</v>
      </c>
      <c r="AO26">
        <v>0</v>
      </c>
      <c r="AP26">
        <v>5.1239999999999997</v>
      </c>
      <c r="AQ26">
        <v>0</v>
      </c>
      <c r="AR26">
        <v>36.432000000000002</v>
      </c>
      <c r="AS26">
        <v>37.890518999999998</v>
      </c>
      <c r="AT26">
        <v>19.999987999999998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2292.9798289999985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379.39260000000002</v>
      </c>
      <c r="L27">
        <v>120.98139999999999</v>
      </c>
      <c r="M27">
        <v>67.374700000000004</v>
      </c>
      <c r="N27">
        <v>99.740899999999996</v>
      </c>
      <c r="O27">
        <v>96.129599999999996</v>
      </c>
      <c r="P27">
        <v>135.3775</v>
      </c>
      <c r="Q27">
        <v>13</v>
      </c>
      <c r="R27">
        <v>25</v>
      </c>
      <c r="S27">
        <v>16</v>
      </c>
      <c r="T27">
        <v>2.4384999999999999</v>
      </c>
      <c r="U27">
        <v>416.25</v>
      </c>
      <c r="V27">
        <v>13.4495</v>
      </c>
      <c r="W27">
        <v>35.649000000000001</v>
      </c>
      <c r="X27">
        <v>118.1498</v>
      </c>
      <c r="Y27">
        <v>0</v>
      </c>
      <c r="Z27">
        <v>13.041600000000001</v>
      </c>
      <c r="AA27">
        <v>14.04936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47.405245000000001</v>
      </c>
      <c r="AH27">
        <v>179.96245400000001</v>
      </c>
      <c r="AI27">
        <v>59.504133000000003</v>
      </c>
      <c r="AJ27">
        <v>0</v>
      </c>
      <c r="AK27">
        <v>67.487245000000001</v>
      </c>
      <c r="AL27">
        <v>77.853999999999999</v>
      </c>
      <c r="AM27">
        <v>0</v>
      </c>
      <c r="AN27">
        <v>1.1261890000000001</v>
      </c>
      <c r="AO27">
        <v>0</v>
      </c>
      <c r="AP27">
        <v>5.1239999999999997</v>
      </c>
      <c r="AQ27">
        <v>0</v>
      </c>
      <c r="AR27">
        <v>36.432000000000002</v>
      </c>
      <c r="AS27">
        <v>37.890518999999998</v>
      </c>
      <c r="AT27">
        <v>19.999987999999998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2292.9798289999985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379.39260000000002</v>
      </c>
      <c r="L28">
        <v>120.98139999999999</v>
      </c>
      <c r="M28">
        <v>67.374700000000004</v>
      </c>
      <c r="N28">
        <v>99.740899999999996</v>
      </c>
      <c r="O28">
        <v>96.129599999999996</v>
      </c>
      <c r="P28">
        <v>135.3775</v>
      </c>
      <c r="Q28">
        <v>13</v>
      </c>
      <c r="R28">
        <v>25</v>
      </c>
      <c r="S28">
        <v>16</v>
      </c>
      <c r="T28">
        <v>2.4384999999999999</v>
      </c>
      <c r="U28">
        <v>416.25</v>
      </c>
      <c r="V28">
        <v>13.4495</v>
      </c>
      <c r="W28">
        <v>35.649000000000001</v>
      </c>
      <c r="X28">
        <v>118.1498</v>
      </c>
      <c r="Y28">
        <v>0</v>
      </c>
      <c r="Z28">
        <v>13.041600000000001</v>
      </c>
      <c r="AA28">
        <v>14.04936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47.405245000000001</v>
      </c>
      <c r="AH28">
        <v>179.96245400000001</v>
      </c>
      <c r="AI28">
        <v>59.504133000000003</v>
      </c>
      <c r="AJ28">
        <v>0</v>
      </c>
      <c r="AK28">
        <v>67.487245000000001</v>
      </c>
      <c r="AL28">
        <v>77.853999999999999</v>
      </c>
      <c r="AM28">
        <v>0</v>
      </c>
      <c r="AN28">
        <v>1.1261890000000001</v>
      </c>
      <c r="AO28">
        <v>0</v>
      </c>
      <c r="AP28">
        <v>5.1239999999999997</v>
      </c>
      <c r="AQ28">
        <v>0</v>
      </c>
      <c r="AR28">
        <v>36.432000000000002</v>
      </c>
      <c r="AS28">
        <v>37.890518999999998</v>
      </c>
      <c r="AT28">
        <v>19.999987999999998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2292.9798289999985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379.39260000000002</v>
      </c>
      <c r="L29">
        <v>120.98139999999999</v>
      </c>
      <c r="M29">
        <v>67.374700000000004</v>
      </c>
      <c r="N29">
        <v>99.740899999999996</v>
      </c>
      <c r="O29">
        <v>96.129599999999996</v>
      </c>
      <c r="P29">
        <v>135.3775</v>
      </c>
      <c r="Q29">
        <v>13</v>
      </c>
      <c r="R29">
        <v>25</v>
      </c>
      <c r="S29">
        <v>16</v>
      </c>
      <c r="T29">
        <v>2.4384999999999999</v>
      </c>
      <c r="U29">
        <v>416.25</v>
      </c>
      <c r="V29">
        <v>13.4495</v>
      </c>
      <c r="W29">
        <v>35.649000000000001</v>
      </c>
      <c r="X29">
        <v>118.1498</v>
      </c>
      <c r="Y29">
        <v>0</v>
      </c>
      <c r="Z29">
        <v>13.041600000000001</v>
      </c>
      <c r="AA29">
        <v>14.04936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47.405245000000001</v>
      </c>
      <c r="AH29">
        <v>179.96245400000001</v>
      </c>
      <c r="AI29">
        <v>59.504133000000003</v>
      </c>
      <c r="AJ29">
        <v>0</v>
      </c>
      <c r="AK29">
        <v>67.487245000000001</v>
      </c>
      <c r="AL29">
        <v>77.853999999999999</v>
      </c>
      <c r="AM29">
        <v>0</v>
      </c>
      <c r="AN29">
        <v>1.1261890000000001</v>
      </c>
      <c r="AO29">
        <v>0</v>
      </c>
      <c r="AP29">
        <v>5.1239999999999997</v>
      </c>
      <c r="AQ29">
        <v>0</v>
      </c>
      <c r="AR29">
        <v>36.432000000000002</v>
      </c>
      <c r="AS29">
        <v>37.890518999999998</v>
      </c>
      <c r="AT29">
        <v>19.999987999999998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2292.9798289999985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379.39260000000002</v>
      </c>
      <c r="L30">
        <v>120.98139999999999</v>
      </c>
      <c r="M30">
        <v>67.374700000000004</v>
      </c>
      <c r="N30">
        <v>99.740899999999996</v>
      </c>
      <c r="O30">
        <v>96.129599999999996</v>
      </c>
      <c r="P30">
        <v>135.3775</v>
      </c>
      <c r="Q30">
        <v>13</v>
      </c>
      <c r="R30">
        <v>25</v>
      </c>
      <c r="S30">
        <v>16</v>
      </c>
      <c r="T30">
        <v>2.4384999999999999</v>
      </c>
      <c r="U30">
        <v>416.25</v>
      </c>
      <c r="V30">
        <v>13.4495</v>
      </c>
      <c r="W30">
        <v>35.649000000000001</v>
      </c>
      <c r="X30">
        <v>118.1498</v>
      </c>
      <c r="Y30">
        <v>0</v>
      </c>
      <c r="Z30">
        <v>13.041600000000001</v>
      </c>
      <c r="AA30">
        <v>13.38655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47.405245000000001</v>
      </c>
      <c r="AH30">
        <v>179.96245400000001</v>
      </c>
      <c r="AI30">
        <v>59.504133000000003</v>
      </c>
      <c r="AJ30">
        <v>0</v>
      </c>
      <c r="AK30">
        <v>67.487245000000001</v>
      </c>
      <c r="AL30">
        <v>77.853999999999999</v>
      </c>
      <c r="AM30">
        <v>0</v>
      </c>
      <c r="AN30">
        <v>1.1261890000000001</v>
      </c>
      <c r="AO30">
        <v>0</v>
      </c>
      <c r="AP30">
        <v>5.1239999999999997</v>
      </c>
      <c r="AQ30">
        <v>0</v>
      </c>
      <c r="AR30">
        <v>36.432000000000002</v>
      </c>
      <c r="AS30">
        <v>37.890518999999998</v>
      </c>
      <c r="AT30">
        <v>19.999987999999998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2292.3170189999987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379.39260000000002</v>
      </c>
      <c r="L31">
        <v>120.98139999999999</v>
      </c>
      <c r="M31">
        <v>67.374700000000004</v>
      </c>
      <c r="N31">
        <v>99.740899999999996</v>
      </c>
      <c r="O31">
        <v>96.129599999999996</v>
      </c>
      <c r="P31">
        <v>135.3775</v>
      </c>
      <c r="Q31">
        <v>13</v>
      </c>
      <c r="R31">
        <v>25</v>
      </c>
      <c r="S31">
        <v>16</v>
      </c>
      <c r="T31">
        <v>2.4384999999999999</v>
      </c>
      <c r="U31">
        <v>416.25</v>
      </c>
      <c r="V31">
        <v>13.4495</v>
      </c>
      <c r="W31">
        <v>35.649000000000001</v>
      </c>
      <c r="X31">
        <v>118.1498</v>
      </c>
      <c r="Y31">
        <v>0</v>
      </c>
      <c r="Z31">
        <v>13.041600000000001</v>
      </c>
      <c r="AA31">
        <v>0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47.405245000000001</v>
      </c>
      <c r="AH31">
        <v>179.96245400000001</v>
      </c>
      <c r="AI31">
        <v>59.504133000000003</v>
      </c>
      <c r="AJ31">
        <v>0</v>
      </c>
      <c r="AK31">
        <v>67.487245000000001</v>
      </c>
      <c r="AL31">
        <v>79.016000000000005</v>
      </c>
      <c r="AM31">
        <v>0</v>
      </c>
      <c r="AN31">
        <v>1.1261890000000001</v>
      </c>
      <c r="AO31">
        <v>0</v>
      </c>
      <c r="AP31">
        <v>7.6859999999999999</v>
      </c>
      <c r="AQ31">
        <v>0</v>
      </c>
      <c r="AR31">
        <v>36.432000000000002</v>
      </c>
      <c r="AS31">
        <v>37.890518999999998</v>
      </c>
      <c r="AT31">
        <v>19.999987999999998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2282.6544689999992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379.39260000000002</v>
      </c>
      <c r="L32">
        <v>120.98139999999999</v>
      </c>
      <c r="M32">
        <v>67.374700000000004</v>
      </c>
      <c r="N32">
        <v>99.740899999999996</v>
      </c>
      <c r="O32">
        <v>96.129599999999996</v>
      </c>
      <c r="P32">
        <v>135.3775</v>
      </c>
      <c r="Q32">
        <v>13</v>
      </c>
      <c r="R32">
        <v>25</v>
      </c>
      <c r="S32">
        <v>16</v>
      </c>
      <c r="T32">
        <v>2.4384999999999999</v>
      </c>
      <c r="U32">
        <v>416.25</v>
      </c>
      <c r="V32">
        <v>13.4495</v>
      </c>
      <c r="W32">
        <v>35.649000000000001</v>
      </c>
      <c r="X32">
        <v>118.1498</v>
      </c>
      <c r="Y32">
        <v>0</v>
      </c>
      <c r="Z32">
        <v>13.041600000000001</v>
      </c>
      <c r="AA32">
        <v>0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47.405245000000001</v>
      </c>
      <c r="AH32">
        <v>179.96245400000001</v>
      </c>
      <c r="AI32">
        <v>7.6287349999999998</v>
      </c>
      <c r="AJ32">
        <v>0</v>
      </c>
      <c r="AK32">
        <v>67.487245000000001</v>
      </c>
      <c r="AL32">
        <v>79.016000000000005</v>
      </c>
      <c r="AM32">
        <v>0</v>
      </c>
      <c r="AN32">
        <v>1.1261890000000001</v>
      </c>
      <c r="AO32">
        <v>0</v>
      </c>
      <c r="AP32">
        <v>7.6859999999999999</v>
      </c>
      <c r="AQ32">
        <v>0</v>
      </c>
      <c r="AR32">
        <v>36.432000000000002</v>
      </c>
      <c r="AS32">
        <v>37.890518999999998</v>
      </c>
      <c r="AT32">
        <v>19.999987999999998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2230.7790709999995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</v>
      </c>
      <c r="L33">
        <v>120</v>
      </c>
      <c r="M33">
        <v>67.374700000000004</v>
      </c>
      <c r="N33">
        <v>99.740899999999996</v>
      </c>
      <c r="O33">
        <v>96.129599999999996</v>
      </c>
      <c r="P33">
        <v>135.3775</v>
      </c>
      <c r="Q33">
        <v>13</v>
      </c>
      <c r="R33">
        <v>25</v>
      </c>
      <c r="S33">
        <v>16</v>
      </c>
      <c r="T33">
        <v>2</v>
      </c>
      <c r="U33">
        <v>416.25</v>
      </c>
      <c r="V33">
        <v>13.4495</v>
      </c>
      <c r="W33">
        <v>35.649000000000001</v>
      </c>
      <c r="X33">
        <v>118.1498</v>
      </c>
      <c r="Y33">
        <v>0</v>
      </c>
      <c r="Z33">
        <v>13.041600000000001</v>
      </c>
      <c r="AA33">
        <v>0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47.405245000000001</v>
      </c>
      <c r="AH33">
        <v>179.96245400000001</v>
      </c>
      <c r="AI33">
        <v>4.2720909999999996</v>
      </c>
      <c r="AJ33">
        <v>0</v>
      </c>
      <c r="AK33">
        <v>67.487245000000001</v>
      </c>
      <c r="AL33">
        <v>79.016000000000005</v>
      </c>
      <c r="AM33">
        <v>0</v>
      </c>
      <c r="AN33">
        <v>1.1261890000000001</v>
      </c>
      <c r="AO33">
        <v>0</v>
      </c>
      <c r="AP33">
        <v>7.6859999999999999</v>
      </c>
      <c r="AQ33">
        <v>0</v>
      </c>
      <c r="AR33">
        <v>36.432000000000002</v>
      </c>
      <c r="AS33">
        <v>37.890518999999998</v>
      </c>
      <c r="AT33">
        <v>19.999987999999998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2225.6099269999995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</v>
      </c>
      <c r="L34">
        <v>120</v>
      </c>
      <c r="M34">
        <v>67.374700000000004</v>
      </c>
      <c r="N34">
        <v>99.740899999999996</v>
      </c>
      <c r="O34">
        <v>96.129599999999996</v>
      </c>
      <c r="P34">
        <v>135.3775</v>
      </c>
      <c r="Q34">
        <v>13</v>
      </c>
      <c r="R34">
        <v>25</v>
      </c>
      <c r="S34">
        <v>16</v>
      </c>
      <c r="T34">
        <v>2</v>
      </c>
      <c r="U34">
        <v>416.25</v>
      </c>
      <c r="V34">
        <v>13.4495</v>
      </c>
      <c r="W34">
        <v>35.649000000000001</v>
      </c>
      <c r="X34">
        <v>118.1498</v>
      </c>
      <c r="Y34">
        <v>0</v>
      </c>
      <c r="Z34">
        <v>13.041600000000001</v>
      </c>
      <c r="AA34">
        <v>0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47.405245000000001</v>
      </c>
      <c r="AH34">
        <v>179.96245400000001</v>
      </c>
      <c r="AI34">
        <v>18.308964</v>
      </c>
      <c r="AJ34">
        <v>0</v>
      </c>
      <c r="AK34">
        <v>67.487245000000001</v>
      </c>
      <c r="AL34">
        <v>79.016000000000005</v>
      </c>
      <c r="AM34">
        <v>0</v>
      </c>
      <c r="AN34">
        <v>1.1261890000000001</v>
      </c>
      <c r="AO34">
        <v>0</v>
      </c>
      <c r="AP34">
        <v>7.6859999999999999</v>
      </c>
      <c r="AQ34">
        <v>0</v>
      </c>
      <c r="AR34">
        <v>36.432000000000002</v>
      </c>
      <c r="AS34">
        <v>37.890518999999998</v>
      </c>
      <c r="AT34">
        <v>19.999987999999998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2239.6467999999995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</v>
      </c>
      <c r="L35">
        <v>120</v>
      </c>
      <c r="M35">
        <v>67.374700000000004</v>
      </c>
      <c r="N35">
        <v>99.740899999999996</v>
      </c>
      <c r="O35">
        <v>96.129599999999996</v>
      </c>
      <c r="P35">
        <v>135.3775</v>
      </c>
      <c r="Q35">
        <v>13</v>
      </c>
      <c r="R35">
        <v>25</v>
      </c>
      <c r="S35">
        <v>16</v>
      </c>
      <c r="T35">
        <v>2</v>
      </c>
      <c r="U35">
        <v>416.25</v>
      </c>
      <c r="V35">
        <v>13.4495</v>
      </c>
      <c r="W35">
        <v>29.0547</v>
      </c>
      <c r="X35">
        <v>96.988799999999998</v>
      </c>
      <c r="Y35">
        <v>0</v>
      </c>
      <c r="Z35">
        <v>13.041600000000001</v>
      </c>
      <c r="AA35">
        <v>0</v>
      </c>
      <c r="AB35">
        <v>48.499828000000001</v>
      </c>
      <c r="AC35">
        <v>34.831252999999997</v>
      </c>
      <c r="AD35">
        <v>32.652102999999997</v>
      </c>
      <c r="AE35">
        <v>59.175403000000003</v>
      </c>
      <c r="AF35">
        <v>0</v>
      </c>
      <c r="AG35">
        <v>47.405245000000001</v>
      </c>
      <c r="AH35">
        <v>179.96245400000001</v>
      </c>
      <c r="AI35">
        <v>18.308964</v>
      </c>
      <c r="AJ35">
        <v>0</v>
      </c>
      <c r="AK35">
        <v>67.487245000000001</v>
      </c>
      <c r="AL35">
        <v>79.016000000000005</v>
      </c>
      <c r="AM35">
        <v>0</v>
      </c>
      <c r="AN35">
        <v>1.1261890000000001</v>
      </c>
      <c r="AO35">
        <v>0</v>
      </c>
      <c r="AP35">
        <v>7.6859999999999999</v>
      </c>
      <c r="AQ35">
        <v>0</v>
      </c>
      <c r="AR35">
        <v>36.432000000000002</v>
      </c>
      <c r="AS35">
        <v>37.890518999999998</v>
      </c>
      <c r="AT35">
        <v>19.999987999999998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6.9561019999999996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2220.4568329999997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</v>
      </c>
      <c r="L36">
        <v>120</v>
      </c>
      <c r="M36">
        <v>67.374700000000004</v>
      </c>
      <c r="N36">
        <v>99.740899999999996</v>
      </c>
      <c r="O36">
        <v>96.129599999999996</v>
      </c>
      <c r="P36">
        <v>135.3775</v>
      </c>
      <c r="Q36">
        <v>13</v>
      </c>
      <c r="R36">
        <v>25</v>
      </c>
      <c r="S36">
        <v>16</v>
      </c>
      <c r="T36">
        <v>2</v>
      </c>
      <c r="U36">
        <v>416.25</v>
      </c>
      <c r="V36">
        <v>13.4495</v>
      </c>
      <c r="W36">
        <v>29.0547</v>
      </c>
      <c r="X36">
        <v>97.268199999999993</v>
      </c>
      <c r="Y36">
        <v>0</v>
      </c>
      <c r="Z36">
        <v>13.041600000000001</v>
      </c>
      <c r="AA36">
        <v>0</v>
      </c>
      <c r="AB36">
        <v>48.499828000000001</v>
      </c>
      <c r="AC36">
        <v>34.831252999999997</v>
      </c>
      <c r="AD36">
        <v>32.652102999999997</v>
      </c>
      <c r="AE36">
        <v>59.175403000000003</v>
      </c>
      <c r="AF36">
        <v>0</v>
      </c>
      <c r="AG36">
        <v>47.405245000000001</v>
      </c>
      <c r="AH36">
        <v>179.96245400000001</v>
      </c>
      <c r="AI36">
        <v>18.308964</v>
      </c>
      <c r="AJ36">
        <v>0</v>
      </c>
      <c r="AK36">
        <v>67.487245000000001</v>
      </c>
      <c r="AL36">
        <v>79.016000000000005</v>
      </c>
      <c r="AM36">
        <v>0</v>
      </c>
      <c r="AN36">
        <v>1.1261890000000001</v>
      </c>
      <c r="AO36">
        <v>0</v>
      </c>
      <c r="AP36">
        <v>7.6859999999999999</v>
      </c>
      <c r="AQ36">
        <v>0</v>
      </c>
      <c r="AR36">
        <v>36.432000000000002</v>
      </c>
      <c r="AS36">
        <v>37.890518999999998</v>
      </c>
      <c r="AT36">
        <v>19.999987999999998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6.8155749999999999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2220.5957059999996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</v>
      </c>
      <c r="L37">
        <v>120</v>
      </c>
      <c r="M37">
        <v>67.374700000000004</v>
      </c>
      <c r="N37">
        <v>99.740899999999996</v>
      </c>
      <c r="O37">
        <v>96.129599999999996</v>
      </c>
      <c r="P37">
        <v>135.3775</v>
      </c>
      <c r="Q37">
        <v>13</v>
      </c>
      <c r="R37">
        <v>25</v>
      </c>
      <c r="S37">
        <v>16</v>
      </c>
      <c r="T37">
        <v>2</v>
      </c>
      <c r="U37">
        <v>416.25</v>
      </c>
      <c r="V37">
        <v>13.4495</v>
      </c>
      <c r="W37">
        <v>29.0547</v>
      </c>
      <c r="X37">
        <v>97.268199999999993</v>
      </c>
      <c r="Y37">
        <v>0</v>
      </c>
      <c r="Z37">
        <v>13.041600000000001</v>
      </c>
      <c r="AA37">
        <v>0</v>
      </c>
      <c r="AB37">
        <v>48.499828000000001</v>
      </c>
      <c r="AC37">
        <v>34.831252999999997</v>
      </c>
      <c r="AD37">
        <v>32.652102999999997</v>
      </c>
      <c r="AE37">
        <v>59.175403000000003</v>
      </c>
      <c r="AF37">
        <v>0</v>
      </c>
      <c r="AG37">
        <v>47.405245000000001</v>
      </c>
      <c r="AH37">
        <v>179.96245400000001</v>
      </c>
      <c r="AI37">
        <v>18.308964</v>
      </c>
      <c r="AJ37">
        <v>0</v>
      </c>
      <c r="AK37">
        <v>67.487245000000001</v>
      </c>
      <c r="AL37">
        <v>79.016000000000005</v>
      </c>
      <c r="AM37">
        <v>0</v>
      </c>
      <c r="AN37">
        <v>1.1261890000000001</v>
      </c>
      <c r="AO37">
        <v>0</v>
      </c>
      <c r="AP37">
        <v>7.6859999999999999</v>
      </c>
      <c r="AQ37">
        <v>0</v>
      </c>
      <c r="AR37">
        <v>36.432000000000002</v>
      </c>
      <c r="AS37">
        <v>37.890518999999998</v>
      </c>
      <c r="AT37">
        <v>19.999987999999998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4.6374019999999998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2218.4175329999994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</v>
      </c>
      <c r="L38">
        <v>120</v>
      </c>
      <c r="M38">
        <v>67.374700000000004</v>
      </c>
      <c r="N38">
        <v>99.740899999999996</v>
      </c>
      <c r="O38">
        <v>96.129599999999996</v>
      </c>
      <c r="P38">
        <v>135.3775</v>
      </c>
      <c r="Q38">
        <v>13</v>
      </c>
      <c r="R38">
        <v>25</v>
      </c>
      <c r="S38">
        <v>16</v>
      </c>
      <c r="T38">
        <v>2</v>
      </c>
      <c r="U38">
        <v>416.25</v>
      </c>
      <c r="V38">
        <v>13.4495</v>
      </c>
      <c r="W38">
        <v>29.0547</v>
      </c>
      <c r="X38">
        <v>97.268199999999993</v>
      </c>
      <c r="Y38">
        <v>0</v>
      </c>
      <c r="Z38">
        <v>13.041600000000001</v>
      </c>
      <c r="AA38">
        <v>0</v>
      </c>
      <c r="AB38">
        <v>48.499828000000001</v>
      </c>
      <c r="AC38">
        <v>34.831252999999997</v>
      </c>
      <c r="AD38">
        <v>32.652102999999997</v>
      </c>
      <c r="AE38">
        <v>59.175403000000003</v>
      </c>
      <c r="AF38">
        <v>0</v>
      </c>
      <c r="AG38">
        <v>47.405245000000001</v>
      </c>
      <c r="AH38">
        <v>179.96245400000001</v>
      </c>
      <c r="AI38">
        <v>16.783217</v>
      </c>
      <c r="AJ38">
        <v>0</v>
      </c>
      <c r="AK38">
        <v>67.487245000000001</v>
      </c>
      <c r="AL38">
        <v>79.016000000000005</v>
      </c>
      <c r="AM38">
        <v>0</v>
      </c>
      <c r="AN38">
        <v>1.1261890000000001</v>
      </c>
      <c r="AO38">
        <v>0</v>
      </c>
      <c r="AP38">
        <v>7.6859999999999999</v>
      </c>
      <c r="AQ38">
        <v>0</v>
      </c>
      <c r="AR38">
        <v>36.432000000000002</v>
      </c>
      <c r="AS38">
        <v>37.890518999999998</v>
      </c>
      <c r="AT38">
        <v>19.999987999999998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4.6374019999999998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2216.8917859999992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</v>
      </c>
      <c r="L39">
        <v>120</v>
      </c>
      <c r="M39">
        <v>67.374700000000004</v>
      </c>
      <c r="N39">
        <v>99.740899999999996</v>
      </c>
      <c r="O39">
        <v>96.129599999999996</v>
      </c>
      <c r="P39">
        <v>135.3775</v>
      </c>
      <c r="Q39">
        <v>13</v>
      </c>
      <c r="R39">
        <v>25</v>
      </c>
      <c r="S39">
        <v>16</v>
      </c>
      <c r="T39">
        <v>2</v>
      </c>
      <c r="U39">
        <v>416.25</v>
      </c>
      <c r="V39">
        <v>12</v>
      </c>
      <c r="W39">
        <v>26</v>
      </c>
      <c r="X39">
        <v>82</v>
      </c>
      <c r="Y39">
        <v>0</v>
      </c>
      <c r="Z39">
        <v>13.041600000000001</v>
      </c>
      <c r="AA39">
        <v>0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0</v>
      </c>
      <c r="AG39">
        <v>47.405245000000001</v>
      </c>
      <c r="AH39">
        <v>179.96245400000001</v>
      </c>
      <c r="AI39">
        <v>16.783217</v>
      </c>
      <c r="AJ39">
        <v>0</v>
      </c>
      <c r="AK39">
        <v>67.487245000000001</v>
      </c>
      <c r="AL39">
        <v>79.016000000000005</v>
      </c>
      <c r="AM39">
        <v>0</v>
      </c>
      <c r="AN39">
        <v>1.1261890000000001</v>
      </c>
      <c r="AO39">
        <v>0</v>
      </c>
      <c r="AP39">
        <v>7.6859999999999999</v>
      </c>
      <c r="AQ39">
        <v>0</v>
      </c>
      <c r="AR39">
        <v>44.16</v>
      </c>
      <c r="AS39">
        <v>37.890518999999998</v>
      </c>
      <c r="AT39">
        <v>19.999987999999998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2.3187009999999999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2202.5286849999998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</v>
      </c>
      <c r="L40">
        <v>120</v>
      </c>
      <c r="M40">
        <v>67.374700000000004</v>
      </c>
      <c r="N40">
        <v>99.740899999999996</v>
      </c>
      <c r="O40">
        <v>96.129599999999996</v>
      </c>
      <c r="P40">
        <v>135.3775</v>
      </c>
      <c r="Q40">
        <v>13</v>
      </c>
      <c r="R40">
        <v>25</v>
      </c>
      <c r="S40">
        <v>16</v>
      </c>
      <c r="T40">
        <v>2</v>
      </c>
      <c r="U40">
        <v>416.25</v>
      </c>
      <c r="V40">
        <v>12</v>
      </c>
      <c r="W40">
        <v>26</v>
      </c>
      <c r="X40">
        <v>82</v>
      </c>
      <c r="Y40">
        <v>0</v>
      </c>
      <c r="Z40">
        <v>13.041600000000001</v>
      </c>
      <c r="AA40">
        <v>0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0</v>
      </c>
      <c r="AG40">
        <v>47.405245000000001</v>
      </c>
      <c r="AH40">
        <v>179.96245400000001</v>
      </c>
      <c r="AI40">
        <v>16.783217</v>
      </c>
      <c r="AJ40">
        <v>0</v>
      </c>
      <c r="AK40">
        <v>67.487245000000001</v>
      </c>
      <c r="AL40">
        <v>79.016000000000005</v>
      </c>
      <c r="AM40">
        <v>0</v>
      </c>
      <c r="AN40">
        <v>1.1261890000000001</v>
      </c>
      <c r="AO40">
        <v>0</v>
      </c>
      <c r="AP40">
        <v>7.6859999999999999</v>
      </c>
      <c r="AQ40">
        <v>0</v>
      </c>
      <c r="AR40">
        <v>44.16</v>
      </c>
      <c r="AS40">
        <v>37.890518999999998</v>
      </c>
      <c r="AT40">
        <v>19.999987999999998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2.3187009999999999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2202.5286849999998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</v>
      </c>
      <c r="L41">
        <v>120</v>
      </c>
      <c r="M41">
        <v>67.374700000000004</v>
      </c>
      <c r="N41">
        <v>99.740899999999996</v>
      </c>
      <c r="O41">
        <v>96.129599999999996</v>
      </c>
      <c r="P41">
        <v>135.3775</v>
      </c>
      <c r="Q41">
        <v>13</v>
      </c>
      <c r="R41">
        <v>25</v>
      </c>
      <c r="S41">
        <v>16</v>
      </c>
      <c r="T41">
        <v>2</v>
      </c>
      <c r="U41">
        <v>416.25</v>
      </c>
      <c r="V41">
        <v>12</v>
      </c>
      <c r="W41">
        <v>26</v>
      </c>
      <c r="X41">
        <v>82</v>
      </c>
      <c r="Y41">
        <v>0</v>
      </c>
      <c r="Z41">
        <v>13.041600000000001</v>
      </c>
      <c r="AA41">
        <v>0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0</v>
      </c>
      <c r="AG41">
        <v>47.405245000000001</v>
      </c>
      <c r="AH41">
        <v>179.96245400000001</v>
      </c>
      <c r="AI41">
        <v>16.783217</v>
      </c>
      <c r="AJ41">
        <v>0</v>
      </c>
      <c r="AK41">
        <v>67.487245000000001</v>
      </c>
      <c r="AL41">
        <v>79.016000000000005</v>
      </c>
      <c r="AM41">
        <v>0</v>
      </c>
      <c r="AN41">
        <v>1.1261890000000001</v>
      </c>
      <c r="AO41">
        <v>0</v>
      </c>
      <c r="AP41">
        <v>7.6859999999999999</v>
      </c>
      <c r="AQ41">
        <v>0</v>
      </c>
      <c r="AR41">
        <v>44.16</v>
      </c>
      <c r="AS41">
        <v>37.890518999999998</v>
      </c>
      <c r="AT41">
        <v>19.999987999999998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2.3187009999999999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2202.5286849999998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</v>
      </c>
      <c r="L42">
        <v>120</v>
      </c>
      <c r="M42">
        <v>67.374700000000004</v>
      </c>
      <c r="N42">
        <v>99.740899999999996</v>
      </c>
      <c r="O42">
        <v>96.129599999999996</v>
      </c>
      <c r="P42">
        <v>135.3775</v>
      </c>
      <c r="Q42">
        <v>13</v>
      </c>
      <c r="R42">
        <v>25</v>
      </c>
      <c r="S42">
        <v>16</v>
      </c>
      <c r="T42">
        <v>2</v>
      </c>
      <c r="U42">
        <v>416.25</v>
      </c>
      <c r="V42">
        <v>12</v>
      </c>
      <c r="W42">
        <v>26</v>
      </c>
      <c r="X42">
        <v>82</v>
      </c>
      <c r="Y42">
        <v>0</v>
      </c>
      <c r="Z42">
        <v>13.041600000000001</v>
      </c>
      <c r="AA42">
        <v>0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0</v>
      </c>
      <c r="AG42">
        <v>47.405245000000001</v>
      </c>
      <c r="AH42">
        <v>179.96245400000001</v>
      </c>
      <c r="AI42">
        <v>4.2720909999999996</v>
      </c>
      <c r="AJ42">
        <v>0</v>
      </c>
      <c r="AK42">
        <v>67.487245000000001</v>
      </c>
      <c r="AL42">
        <v>79.016000000000005</v>
      </c>
      <c r="AM42">
        <v>0</v>
      </c>
      <c r="AN42">
        <v>1.1261890000000001</v>
      </c>
      <c r="AO42">
        <v>0</v>
      </c>
      <c r="AP42">
        <v>7.6859999999999999</v>
      </c>
      <c r="AQ42">
        <v>0</v>
      </c>
      <c r="AR42">
        <v>36.432000000000002</v>
      </c>
      <c r="AS42">
        <v>37.890518999999998</v>
      </c>
      <c r="AT42">
        <v>19.999987999999998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2.3187009999999999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2182.2895589999998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</v>
      </c>
      <c r="L43">
        <v>120</v>
      </c>
      <c r="M43">
        <v>67.374700000000004</v>
      </c>
      <c r="N43">
        <v>85.578699999999998</v>
      </c>
      <c r="O43">
        <v>72</v>
      </c>
      <c r="P43">
        <v>135.3775</v>
      </c>
      <c r="Q43">
        <v>13</v>
      </c>
      <c r="R43">
        <v>25</v>
      </c>
      <c r="S43">
        <v>16</v>
      </c>
      <c r="T43">
        <v>2</v>
      </c>
      <c r="U43">
        <v>416.25</v>
      </c>
      <c r="V43">
        <v>12</v>
      </c>
      <c r="W43">
        <v>26</v>
      </c>
      <c r="X43">
        <v>82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47.405245000000001</v>
      </c>
      <c r="AH43">
        <v>179.96245400000001</v>
      </c>
      <c r="AI43">
        <v>0</v>
      </c>
      <c r="AJ43">
        <v>0</v>
      </c>
      <c r="AK43">
        <v>67.487245000000001</v>
      </c>
      <c r="AL43">
        <v>79.016000000000005</v>
      </c>
      <c r="AM43">
        <v>0</v>
      </c>
      <c r="AN43">
        <v>1.1261890000000001</v>
      </c>
      <c r="AO43">
        <v>0</v>
      </c>
      <c r="AP43">
        <v>7.6859999999999999</v>
      </c>
      <c r="AQ43">
        <v>0</v>
      </c>
      <c r="AR43">
        <v>44.16</v>
      </c>
      <c r="AS43">
        <v>37.890518999999998</v>
      </c>
      <c r="AT43">
        <v>19.999987999999998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2.3187009999999999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2147.4536679999997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</v>
      </c>
      <c r="L44">
        <v>120</v>
      </c>
      <c r="M44">
        <v>67.374700000000004</v>
      </c>
      <c r="N44">
        <v>85.578699999999998</v>
      </c>
      <c r="O44">
        <v>72</v>
      </c>
      <c r="P44">
        <v>135.3775</v>
      </c>
      <c r="Q44">
        <v>13</v>
      </c>
      <c r="R44">
        <v>25</v>
      </c>
      <c r="S44">
        <v>16</v>
      </c>
      <c r="T44">
        <v>2</v>
      </c>
      <c r="U44">
        <v>416.25</v>
      </c>
      <c r="V44">
        <v>12</v>
      </c>
      <c r="W44">
        <v>26</v>
      </c>
      <c r="X44">
        <v>82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47.405245000000001</v>
      </c>
      <c r="AH44">
        <v>179.96245400000001</v>
      </c>
      <c r="AI44">
        <v>0</v>
      </c>
      <c r="AJ44">
        <v>0</v>
      </c>
      <c r="AK44">
        <v>67.487245000000001</v>
      </c>
      <c r="AL44">
        <v>79.016000000000005</v>
      </c>
      <c r="AM44">
        <v>0</v>
      </c>
      <c r="AN44">
        <v>1.1261890000000001</v>
      </c>
      <c r="AO44">
        <v>0</v>
      </c>
      <c r="AP44">
        <v>7.6859999999999999</v>
      </c>
      <c r="AQ44">
        <v>0</v>
      </c>
      <c r="AR44">
        <v>44.16</v>
      </c>
      <c r="AS44">
        <v>37.890518999999998</v>
      </c>
      <c r="AT44">
        <v>19.999987999999998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2.0376460000000001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2147.1726129999997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</v>
      </c>
      <c r="L45">
        <v>120</v>
      </c>
      <c r="M45">
        <v>67.374700000000004</v>
      </c>
      <c r="N45">
        <v>85.578699999999998</v>
      </c>
      <c r="O45">
        <v>72</v>
      </c>
      <c r="P45">
        <v>135.3775</v>
      </c>
      <c r="Q45">
        <v>13</v>
      </c>
      <c r="R45">
        <v>25</v>
      </c>
      <c r="S45">
        <v>16</v>
      </c>
      <c r="T45">
        <v>2</v>
      </c>
      <c r="U45">
        <v>416.25</v>
      </c>
      <c r="V45">
        <v>12</v>
      </c>
      <c r="W45">
        <v>26</v>
      </c>
      <c r="X45">
        <v>82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32.652102999999997</v>
      </c>
      <c r="AE45">
        <v>59.175403000000003</v>
      </c>
      <c r="AF45">
        <v>0</v>
      </c>
      <c r="AG45">
        <v>47.405245000000001</v>
      </c>
      <c r="AH45">
        <v>179.96245400000001</v>
      </c>
      <c r="AI45">
        <v>0</v>
      </c>
      <c r="AJ45">
        <v>0</v>
      </c>
      <c r="AK45">
        <v>67.487245000000001</v>
      </c>
      <c r="AL45">
        <v>79.016000000000005</v>
      </c>
      <c r="AM45">
        <v>0</v>
      </c>
      <c r="AN45">
        <v>1.1261890000000001</v>
      </c>
      <c r="AO45">
        <v>0</v>
      </c>
      <c r="AP45">
        <v>7.6859999999999999</v>
      </c>
      <c r="AQ45">
        <v>0</v>
      </c>
      <c r="AR45">
        <v>44.16</v>
      </c>
      <c r="AS45">
        <v>37.890518999999998</v>
      </c>
      <c r="AT45">
        <v>18.557122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1.8736980000000001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2145.5657989999995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</v>
      </c>
      <c r="L46">
        <v>120</v>
      </c>
      <c r="M46">
        <v>67.374700000000004</v>
      </c>
      <c r="N46">
        <v>85.578699999999998</v>
      </c>
      <c r="O46">
        <v>72</v>
      </c>
      <c r="P46">
        <v>135.3775</v>
      </c>
      <c r="Q46">
        <v>13</v>
      </c>
      <c r="R46">
        <v>25</v>
      </c>
      <c r="S46">
        <v>16</v>
      </c>
      <c r="T46">
        <v>2</v>
      </c>
      <c r="U46">
        <v>416.25</v>
      </c>
      <c r="V46">
        <v>12</v>
      </c>
      <c r="W46">
        <v>26</v>
      </c>
      <c r="X46">
        <v>82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32.652102999999997</v>
      </c>
      <c r="AE46">
        <v>59.175403000000003</v>
      </c>
      <c r="AF46">
        <v>0</v>
      </c>
      <c r="AG46">
        <v>47.405245000000001</v>
      </c>
      <c r="AH46">
        <v>179.96245400000001</v>
      </c>
      <c r="AI46">
        <v>0</v>
      </c>
      <c r="AJ46">
        <v>0</v>
      </c>
      <c r="AK46">
        <v>67.487245000000001</v>
      </c>
      <c r="AL46">
        <v>79.016000000000005</v>
      </c>
      <c r="AM46">
        <v>0</v>
      </c>
      <c r="AN46">
        <v>1.1261890000000001</v>
      </c>
      <c r="AO46">
        <v>0</v>
      </c>
      <c r="AP46">
        <v>7.6859999999999999</v>
      </c>
      <c r="AQ46">
        <v>0</v>
      </c>
      <c r="AR46">
        <v>44.16</v>
      </c>
      <c r="AS46">
        <v>37.890518999999998</v>
      </c>
      <c r="AT46">
        <v>19.999987999999998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0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2145.1349669999995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</v>
      </c>
      <c r="L47">
        <v>120</v>
      </c>
      <c r="M47">
        <v>67.374700000000004</v>
      </c>
      <c r="N47">
        <v>85.578699999999998</v>
      </c>
      <c r="O47">
        <v>72</v>
      </c>
      <c r="P47">
        <v>135.3775</v>
      </c>
      <c r="Q47">
        <v>13</v>
      </c>
      <c r="R47">
        <v>25</v>
      </c>
      <c r="S47">
        <v>16</v>
      </c>
      <c r="T47">
        <v>2</v>
      </c>
      <c r="U47">
        <v>416.25</v>
      </c>
      <c r="V47">
        <v>12</v>
      </c>
      <c r="W47">
        <v>26</v>
      </c>
      <c r="X47">
        <v>82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32.652102999999997</v>
      </c>
      <c r="AE47">
        <v>59.175403000000003</v>
      </c>
      <c r="AF47">
        <v>0</v>
      </c>
      <c r="AG47">
        <v>47.405245000000001</v>
      </c>
      <c r="AH47">
        <v>179.96245400000001</v>
      </c>
      <c r="AI47">
        <v>0</v>
      </c>
      <c r="AJ47">
        <v>0</v>
      </c>
      <c r="AK47">
        <v>67.487245000000001</v>
      </c>
      <c r="AL47">
        <v>79.016000000000005</v>
      </c>
      <c r="AM47">
        <v>0</v>
      </c>
      <c r="AN47">
        <v>1.1261890000000001</v>
      </c>
      <c r="AO47">
        <v>0</v>
      </c>
      <c r="AP47">
        <v>7.6859999999999999</v>
      </c>
      <c r="AQ47">
        <v>0</v>
      </c>
      <c r="AR47">
        <v>44.16</v>
      </c>
      <c r="AS47">
        <v>37.890518999999998</v>
      </c>
      <c r="AT47">
        <v>19.999987999999998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0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2145.1349669999995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</v>
      </c>
      <c r="L48">
        <v>120</v>
      </c>
      <c r="M48">
        <v>67.374700000000004</v>
      </c>
      <c r="N48">
        <v>85.578699999999998</v>
      </c>
      <c r="O48">
        <v>72</v>
      </c>
      <c r="P48">
        <v>135.3775</v>
      </c>
      <c r="Q48">
        <v>13</v>
      </c>
      <c r="R48">
        <v>25</v>
      </c>
      <c r="S48">
        <v>16</v>
      </c>
      <c r="T48">
        <v>2</v>
      </c>
      <c r="U48">
        <v>416.25</v>
      </c>
      <c r="V48">
        <v>12</v>
      </c>
      <c r="W48">
        <v>26</v>
      </c>
      <c r="X48">
        <v>82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32.652102999999997</v>
      </c>
      <c r="AE48">
        <v>59.175403000000003</v>
      </c>
      <c r="AF48">
        <v>0</v>
      </c>
      <c r="AG48">
        <v>47.405245000000001</v>
      </c>
      <c r="AH48">
        <v>179.96245400000001</v>
      </c>
      <c r="AI48">
        <v>0</v>
      </c>
      <c r="AJ48">
        <v>0</v>
      </c>
      <c r="AK48">
        <v>67.487245000000001</v>
      </c>
      <c r="AL48">
        <v>79.016000000000005</v>
      </c>
      <c r="AM48">
        <v>0</v>
      </c>
      <c r="AN48">
        <v>1.1261890000000001</v>
      </c>
      <c r="AO48">
        <v>0</v>
      </c>
      <c r="AP48">
        <v>7.6859999999999999</v>
      </c>
      <c r="AQ48">
        <v>0</v>
      </c>
      <c r="AR48">
        <v>44.16</v>
      </c>
      <c r="AS48">
        <v>37.890518999999998</v>
      </c>
      <c r="AT48">
        <v>19.892354999999998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0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2145.0273339999994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</v>
      </c>
      <c r="L49">
        <v>120</v>
      </c>
      <c r="M49">
        <v>67.374700000000004</v>
      </c>
      <c r="N49">
        <v>85.578699999999998</v>
      </c>
      <c r="O49">
        <v>72</v>
      </c>
      <c r="P49">
        <v>135.3775</v>
      </c>
      <c r="Q49">
        <v>13</v>
      </c>
      <c r="R49">
        <v>25</v>
      </c>
      <c r="S49">
        <v>16</v>
      </c>
      <c r="T49">
        <v>2</v>
      </c>
      <c r="U49">
        <v>416.25</v>
      </c>
      <c r="V49">
        <v>11.45</v>
      </c>
      <c r="W49">
        <v>26</v>
      </c>
      <c r="X49">
        <v>82</v>
      </c>
      <c r="Y49">
        <v>0</v>
      </c>
      <c r="Z49">
        <v>6.5208000000000004</v>
      </c>
      <c r="AA49">
        <v>0</v>
      </c>
      <c r="AB49">
        <v>48.499828000000001</v>
      </c>
      <c r="AC49">
        <v>34.831252999999997</v>
      </c>
      <c r="AD49">
        <v>32.652102999999997</v>
      </c>
      <c r="AE49">
        <v>59.175403000000003</v>
      </c>
      <c r="AF49">
        <v>0</v>
      </c>
      <c r="AG49">
        <v>47.405245000000001</v>
      </c>
      <c r="AH49">
        <v>179.96245400000001</v>
      </c>
      <c r="AI49">
        <v>0</v>
      </c>
      <c r="AJ49">
        <v>0</v>
      </c>
      <c r="AK49">
        <v>67.487245000000001</v>
      </c>
      <c r="AL49">
        <v>79.016000000000005</v>
      </c>
      <c r="AM49">
        <v>0</v>
      </c>
      <c r="AN49">
        <v>1.1261890000000001</v>
      </c>
      <c r="AO49">
        <v>0</v>
      </c>
      <c r="AP49">
        <v>7.6859999999999999</v>
      </c>
      <c r="AQ49">
        <v>0</v>
      </c>
      <c r="AR49">
        <v>44.16</v>
      </c>
      <c r="AS49">
        <v>37.890518999999998</v>
      </c>
      <c r="AT49">
        <v>19.723859000000001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0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2137.7880379999997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</v>
      </c>
      <c r="L50">
        <v>120</v>
      </c>
      <c r="M50">
        <v>67.374700000000004</v>
      </c>
      <c r="N50">
        <v>85.578699999999998</v>
      </c>
      <c r="O50">
        <v>72</v>
      </c>
      <c r="P50">
        <v>135.3775</v>
      </c>
      <c r="Q50">
        <v>13</v>
      </c>
      <c r="R50">
        <v>25</v>
      </c>
      <c r="S50">
        <v>16</v>
      </c>
      <c r="T50">
        <v>2</v>
      </c>
      <c r="U50">
        <v>416.25</v>
      </c>
      <c r="V50">
        <v>11.45</v>
      </c>
      <c r="W50">
        <v>31.394300000000001</v>
      </c>
      <c r="X50">
        <v>102.0984</v>
      </c>
      <c r="Y50">
        <v>0</v>
      </c>
      <c r="Z50">
        <v>6.5208000000000004</v>
      </c>
      <c r="AA50">
        <v>0</v>
      </c>
      <c r="AB50">
        <v>48.499828000000001</v>
      </c>
      <c r="AC50">
        <v>34.831252999999997</v>
      </c>
      <c r="AD50">
        <v>32.652102999999997</v>
      </c>
      <c r="AE50">
        <v>59.175403000000003</v>
      </c>
      <c r="AF50">
        <v>0</v>
      </c>
      <c r="AG50">
        <v>47.405245000000001</v>
      </c>
      <c r="AH50">
        <v>179.96245400000001</v>
      </c>
      <c r="AI50">
        <v>0</v>
      </c>
      <c r="AJ50">
        <v>0</v>
      </c>
      <c r="AK50">
        <v>67.487245000000001</v>
      </c>
      <c r="AL50">
        <v>79.016000000000005</v>
      </c>
      <c r="AM50">
        <v>0</v>
      </c>
      <c r="AN50">
        <v>1.1261890000000001</v>
      </c>
      <c r="AO50">
        <v>0</v>
      </c>
      <c r="AP50">
        <v>7.6859999999999999</v>
      </c>
      <c r="AQ50">
        <v>0</v>
      </c>
      <c r="AR50">
        <v>36.432000000000002</v>
      </c>
      <c r="AS50">
        <v>37.890518999999998</v>
      </c>
      <c r="AT50">
        <v>19.999987999999998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0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2155.8288669999997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</v>
      </c>
      <c r="L51">
        <v>120</v>
      </c>
      <c r="M51">
        <v>67.374700000000004</v>
      </c>
      <c r="N51">
        <v>85.578699999999998</v>
      </c>
      <c r="O51">
        <v>72</v>
      </c>
      <c r="P51">
        <v>135.3775</v>
      </c>
      <c r="Q51">
        <v>13</v>
      </c>
      <c r="R51">
        <v>25</v>
      </c>
      <c r="S51">
        <v>16</v>
      </c>
      <c r="T51">
        <v>2</v>
      </c>
      <c r="U51">
        <v>416.25</v>
      </c>
      <c r="V51">
        <v>11.45</v>
      </c>
      <c r="W51">
        <v>31.394300000000001</v>
      </c>
      <c r="X51">
        <v>102.0984</v>
      </c>
      <c r="Y51">
        <v>0</v>
      </c>
      <c r="Z51">
        <v>6.5208000000000004</v>
      </c>
      <c r="AA51">
        <v>0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47.405245000000001</v>
      </c>
      <c r="AH51">
        <v>179.96245400000001</v>
      </c>
      <c r="AI51">
        <v>0</v>
      </c>
      <c r="AJ51">
        <v>0</v>
      </c>
      <c r="AK51">
        <v>67.487245000000001</v>
      </c>
      <c r="AL51">
        <v>79.016000000000005</v>
      </c>
      <c r="AM51">
        <v>0</v>
      </c>
      <c r="AN51">
        <v>1.1261890000000001</v>
      </c>
      <c r="AO51">
        <v>0</v>
      </c>
      <c r="AP51">
        <v>7.6859999999999999</v>
      </c>
      <c r="AQ51">
        <v>0</v>
      </c>
      <c r="AR51">
        <v>36.432000000000002</v>
      </c>
      <c r="AS51">
        <v>37.890518999999998</v>
      </c>
      <c r="AT51">
        <v>19.999987999999998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0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2144.9448329999996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</v>
      </c>
      <c r="L52">
        <v>120</v>
      </c>
      <c r="M52">
        <v>67.374700000000004</v>
      </c>
      <c r="N52">
        <v>85.578699999999998</v>
      </c>
      <c r="O52">
        <v>72</v>
      </c>
      <c r="P52">
        <v>135.3775</v>
      </c>
      <c r="Q52">
        <v>13</v>
      </c>
      <c r="R52">
        <v>25</v>
      </c>
      <c r="S52">
        <v>16</v>
      </c>
      <c r="T52">
        <v>2</v>
      </c>
      <c r="U52">
        <v>416.25</v>
      </c>
      <c r="V52">
        <v>11.45</v>
      </c>
      <c r="W52">
        <v>31.394300000000001</v>
      </c>
      <c r="X52">
        <v>102.0984</v>
      </c>
      <c r="Y52">
        <v>0</v>
      </c>
      <c r="Z52">
        <v>6.5208000000000004</v>
      </c>
      <c r="AA52">
        <v>0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47.405245000000001</v>
      </c>
      <c r="AH52">
        <v>179.96245400000001</v>
      </c>
      <c r="AI52">
        <v>0</v>
      </c>
      <c r="AJ52">
        <v>0</v>
      </c>
      <c r="AK52">
        <v>67.487245000000001</v>
      </c>
      <c r="AL52">
        <v>79.016000000000005</v>
      </c>
      <c r="AM52">
        <v>0</v>
      </c>
      <c r="AN52">
        <v>1.1261890000000001</v>
      </c>
      <c r="AO52">
        <v>0</v>
      </c>
      <c r="AP52">
        <v>7.6859999999999999</v>
      </c>
      <c r="AQ52">
        <v>0</v>
      </c>
      <c r="AR52">
        <v>36.432000000000002</v>
      </c>
      <c r="AS52">
        <v>37.890518999999998</v>
      </c>
      <c r="AT52">
        <v>19.999987999999998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0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2144.9448329999996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</v>
      </c>
      <c r="L53">
        <v>120</v>
      </c>
      <c r="M53">
        <v>67.374700000000004</v>
      </c>
      <c r="N53">
        <v>98.068888999999999</v>
      </c>
      <c r="O53">
        <v>91.729654999999994</v>
      </c>
      <c r="P53">
        <v>135.3775</v>
      </c>
      <c r="Q53">
        <v>13</v>
      </c>
      <c r="R53">
        <v>25</v>
      </c>
      <c r="S53">
        <v>16</v>
      </c>
      <c r="T53">
        <v>2</v>
      </c>
      <c r="U53">
        <v>416.25</v>
      </c>
      <c r="V53">
        <v>11.45</v>
      </c>
      <c r="W53">
        <v>31.394300000000001</v>
      </c>
      <c r="X53">
        <v>102.0984</v>
      </c>
      <c r="Y53">
        <v>0</v>
      </c>
      <c r="Z53">
        <v>6.5208000000000004</v>
      </c>
      <c r="AA53">
        <v>0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47.405245000000001</v>
      </c>
      <c r="AH53">
        <v>179.96245400000001</v>
      </c>
      <c r="AI53">
        <v>0</v>
      </c>
      <c r="AJ53">
        <v>0</v>
      </c>
      <c r="AK53">
        <v>67.487245000000001</v>
      </c>
      <c r="AL53">
        <v>77.853999999999999</v>
      </c>
      <c r="AM53">
        <v>0</v>
      </c>
      <c r="AN53">
        <v>1.1261890000000001</v>
      </c>
      <c r="AO53">
        <v>0</v>
      </c>
      <c r="AP53">
        <v>7.6859999999999999</v>
      </c>
      <c r="AQ53">
        <v>0</v>
      </c>
      <c r="AR53">
        <v>36.432000000000002</v>
      </c>
      <c r="AS53">
        <v>37.890518999999998</v>
      </c>
      <c r="AT53">
        <v>19.999987999999998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0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2176.0026769999995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</v>
      </c>
      <c r="L54">
        <v>120</v>
      </c>
      <c r="M54">
        <v>67.374700000000004</v>
      </c>
      <c r="N54">
        <v>99.74</v>
      </c>
      <c r="O54">
        <v>96.13</v>
      </c>
      <c r="P54">
        <v>135.3775</v>
      </c>
      <c r="Q54">
        <v>13</v>
      </c>
      <c r="R54">
        <v>25</v>
      </c>
      <c r="S54">
        <v>16</v>
      </c>
      <c r="T54">
        <v>2</v>
      </c>
      <c r="U54">
        <v>416.25</v>
      </c>
      <c r="V54">
        <v>11.45</v>
      </c>
      <c r="W54">
        <v>31.394300000000001</v>
      </c>
      <c r="X54">
        <v>102.0984</v>
      </c>
      <c r="Y54">
        <v>0</v>
      </c>
      <c r="Z54">
        <v>6.5208000000000004</v>
      </c>
      <c r="AA54">
        <v>0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47.405245000000001</v>
      </c>
      <c r="AH54">
        <v>179.96245400000001</v>
      </c>
      <c r="AI54">
        <v>0</v>
      </c>
      <c r="AJ54">
        <v>0</v>
      </c>
      <c r="AK54">
        <v>67.487245000000001</v>
      </c>
      <c r="AL54">
        <v>77.853999999999999</v>
      </c>
      <c r="AM54">
        <v>0</v>
      </c>
      <c r="AN54">
        <v>1.1261890000000001</v>
      </c>
      <c r="AO54">
        <v>0</v>
      </c>
      <c r="AP54">
        <v>7.6859999999999999</v>
      </c>
      <c r="AQ54">
        <v>0</v>
      </c>
      <c r="AR54">
        <v>36.432000000000002</v>
      </c>
      <c r="AS54">
        <v>37.890518999999998</v>
      </c>
      <c r="AT54">
        <v>19.999987999999998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0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2182.0741329999996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</v>
      </c>
      <c r="L55">
        <v>120</v>
      </c>
      <c r="M55">
        <v>97.055000000000007</v>
      </c>
      <c r="N55">
        <v>124.38</v>
      </c>
      <c r="O55">
        <v>130.58009999999999</v>
      </c>
      <c r="P55">
        <v>135.3775</v>
      </c>
      <c r="Q55">
        <v>13</v>
      </c>
      <c r="R55">
        <v>25</v>
      </c>
      <c r="S55">
        <v>16</v>
      </c>
      <c r="T55">
        <v>2</v>
      </c>
      <c r="U55">
        <v>416.25</v>
      </c>
      <c r="V55">
        <v>11.45</v>
      </c>
      <c r="W55">
        <v>31.394300000000001</v>
      </c>
      <c r="X55">
        <v>131.6318</v>
      </c>
      <c r="Y55">
        <v>0</v>
      </c>
      <c r="Z55">
        <v>6.5208000000000004</v>
      </c>
      <c r="AA55">
        <v>0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47.405245000000001</v>
      </c>
      <c r="AH55">
        <v>179.96245400000001</v>
      </c>
      <c r="AI55">
        <v>0</v>
      </c>
      <c r="AJ55">
        <v>0</v>
      </c>
      <c r="AK55">
        <v>67.487245000000001</v>
      </c>
      <c r="AL55">
        <v>77.853999999999999</v>
      </c>
      <c r="AM55">
        <v>0</v>
      </c>
      <c r="AN55">
        <v>1.1261890000000001</v>
      </c>
      <c r="AO55">
        <v>0</v>
      </c>
      <c r="AP55">
        <v>8.3264999999999993</v>
      </c>
      <c r="AQ55">
        <v>0</v>
      </c>
      <c r="AR55">
        <v>44.16</v>
      </c>
      <c r="AS55">
        <v>37.890518999999998</v>
      </c>
      <c r="AT55">
        <v>19.999987999999998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0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2308.7464329999993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</v>
      </c>
      <c r="L56">
        <v>120</v>
      </c>
      <c r="M56">
        <v>97.055000000000007</v>
      </c>
      <c r="N56">
        <v>124.38</v>
      </c>
      <c r="O56">
        <v>130.58009999999999</v>
      </c>
      <c r="P56">
        <v>135.3775</v>
      </c>
      <c r="Q56">
        <v>13</v>
      </c>
      <c r="R56">
        <v>25</v>
      </c>
      <c r="S56">
        <v>16</v>
      </c>
      <c r="T56">
        <v>2</v>
      </c>
      <c r="U56">
        <v>416.25</v>
      </c>
      <c r="V56">
        <v>11.45</v>
      </c>
      <c r="W56">
        <v>31.394300000000001</v>
      </c>
      <c r="X56">
        <v>131.6318</v>
      </c>
      <c r="Y56">
        <v>0</v>
      </c>
      <c r="Z56">
        <v>6.5208000000000004</v>
      </c>
      <c r="AA56">
        <v>0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47.405245000000001</v>
      </c>
      <c r="AH56">
        <v>179.96245400000001</v>
      </c>
      <c r="AI56">
        <v>0</v>
      </c>
      <c r="AJ56">
        <v>0</v>
      </c>
      <c r="AK56">
        <v>67.487245000000001</v>
      </c>
      <c r="AL56">
        <v>77.853999999999999</v>
      </c>
      <c r="AM56">
        <v>0</v>
      </c>
      <c r="AN56">
        <v>1.1261890000000001</v>
      </c>
      <c r="AO56">
        <v>0</v>
      </c>
      <c r="AP56">
        <v>8.3264999999999993</v>
      </c>
      <c r="AQ56">
        <v>0</v>
      </c>
      <c r="AR56">
        <v>44.16</v>
      </c>
      <c r="AS56">
        <v>37.890518999999998</v>
      </c>
      <c r="AT56">
        <v>19.999987999999998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0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2308.7464329999993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</v>
      </c>
      <c r="L57">
        <v>120</v>
      </c>
      <c r="M57">
        <v>97.055000000000007</v>
      </c>
      <c r="N57">
        <v>124.38</v>
      </c>
      <c r="O57">
        <v>130.58009999999999</v>
      </c>
      <c r="P57">
        <v>149.97999999999999</v>
      </c>
      <c r="Q57">
        <v>13</v>
      </c>
      <c r="R57">
        <v>25</v>
      </c>
      <c r="S57">
        <v>16</v>
      </c>
      <c r="T57">
        <v>2</v>
      </c>
      <c r="U57">
        <v>416.25</v>
      </c>
      <c r="V57">
        <v>11.45</v>
      </c>
      <c r="W57">
        <v>31.394300000000001</v>
      </c>
      <c r="X57">
        <v>131.6318</v>
      </c>
      <c r="Y57">
        <v>0</v>
      </c>
      <c r="Z57">
        <v>6.5208000000000004</v>
      </c>
      <c r="AA57">
        <v>0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47.405245000000001</v>
      </c>
      <c r="AH57">
        <v>179.96245400000001</v>
      </c>
      <c r="AI57">
        <v>0</v>
      </c>
      <c r="AJ57">
        <v>0</v>
      </c>
      <c r="AK57">
        <v>67.487245000000001</v>
      </c>
      <c r="AL57">
        <v>77.853999999999999</v>
      </c>
      <c r="AM57">
        <v>0</v>
      </c>
      <c r="AN57">
        <v>1.1261890000000001</v>
      </c>
      <c r="AO57">
        <v>0</v>
      </c>
      <c r="AP57">
        <v>8.3264999999999993</v>
      </c>
      <c r="AQ57">
        <v>0</v>
      </c>
      <c r="AR57">
        <v>36.432000000000002</v>
      </c>
      <c r="AS57">
        <v>37.890518999999998</v>
      </c>
      <c r="AT57">
        <v>19.999987999999998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0</v>
      </c>
      <c r="BA57">
        <v>6.7455160000000003</v>
      </c>
      <c r="BB57">
        <v>3.1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2313.1868599999993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</v>
      </c>
      <c r="L58">
        <v>120</v>
      </c>
      <c r="M58">
        <v>97.055000000000007</v>
      </c>
      <c r="N58">
        <v>124.38</v>
      </c>
      <c r="O58">
        <v>130.58009999999999</v>
      </c>
      <c r="P58">
        <v>149.97999999999999</v>
      </c>
      <c r="Q58">
        <v>13</v>
      </c>
      <c r="R58">
        <v>25</v>
      </c>
      <c r="S58">
        <v>16</v>
      </c>
      <c r="T58">
        <v>2</v>
      </c>
      <c r="U58">
        <v>416.25</v>
      </c>
      <c r="V58">
        <v>15.635400000000001</v>
      </c>
      <c r="W58">
        <v>40.055300000000003</v>
      </c>
      <c r="X58">
        <v>131.6318</v>
      </c>
      <c r="Y58">
        <v>0</v>
      </c>
      <c r="Z58">
        <v>6.5208000000000004</v>
      </c>
      <c r="AA58">
        <v>0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47.405245000000001</v>
      </c>
      <c r="AH58">
        <v>179.96245400000001</v>
      </c>
      <c r="AI58">
        <v>0</v>
      </c>
      <c r="AJ58">
        <v>0</v>
      </c>
      <c r="AK58">
        <v>67.487245000000001</v>
      </c>
      <c r="AL58">
        <v>77.853999999999999</v>
      </c>
      <c r="AM58">
        <v>0</v>
      </c>
      <c r="AN58">
        <v>1.1261890000000001</v>
      </c>
      <c r="AO58">
        <v>0</v>
      </c>
      <c r="AP58">
        <v>8.3264999999999993</v>
      </c>
      <c r="AQ58">
        <v>0</v>
      </c>
      <c r="AR58">
        <v>36.432000000000002</v>
      </c>
      <c r="AS58">
        <v>37.890518999999998</v>
      </c>
      <c r="AT58">
        <v>19.999987999999998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2.3187009999999999</v>
      </c>
      <c r="BA58">
        <v>6.7455160000000003</v>
      </c>
      <c r="BB58">
        <v>3.1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2328.3519609999994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</v>
      </c>
      <c r="L59">
        <v>120</v>
      </c>
      <c r="M59">
        <v>97.055000000000007</v>
      </c>
      <c r="N59">
        <v>124.38</v>
      </c>
      <c r="O59">
        <v>130.58009999999999</v>
      </c>
      <c r="P59">
        <v>149.97999999999999</v>
      </c>
      <c r="Q59">
        <v>19.6647</v>
      </c>
      <c r="R59">
        <v>38.8247</v>
      </c>
      <c r="S59">
        <v>24.133174</v>
      </c>
      <c r="T59">
        <v>2</v>
      </c>
      <c r="U59">
        <v>416.25</v>
      </c>
      <c r="V59">
        <v>18.2346</v>
      </c>
      <c r="W59">
        <v>40.055300000000003</v>
      </c>
      <c r="X59">
        <v>131.6318</v>
      </c>
      <c r="Y59">
        <v>0</v>
      </c>
      <c r="Z59">
        <v>6.5208000000000004</v>
      </c>
      <c r="AA59">
        <v>0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47.405245000000001</v>
      </c>
      <c r="AH59">
        <v>179.96245400000001</v>
      </c>
      <c r="AI59">
        <v>0</v>
      </c>
      <c r="AJ59">
        <v>0</v>
      </c>
      <c r="AK59">
        <v>67.487245000000001</v>
      </c>
      <c r="AL59">
        <v>77.853999999999999</v>
      </c>
      <c r="AM59">
        <v>0</v>
      </c>
      <c r="AN59">
        <v>1.1261890000000001</v>
      </c>
      <c r="AO59">
        <v>0</v>
      </c>
      <c r="AP59">
        <v>8.3264999999999993</v>
      </c>
      <c r="AQ59">
        <v>0</v>
      </c>
      <c r="AR59">
        <v>36.432000000000002</v>
      </c>
      <c r="AS59">
        <v>37.890518999999998</v>
      </c>
      <c r="AT59">
        <v>19.999987999999998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2.3187009999999999</v>
      </c>
      <c r="BA59">
        <v>6.7455160000000003</v>
      </c>
      <c r="BB59">
        <v>3.1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2359.5737349999995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454.5</v>
      </c>
      <c r="L60">
        <v>120</v>
      </c>
      <c r="M60">
        <v>97.055000000000007</v>
      </c>
      <c r="N60">
        <v>124.38</v>
      </c>
      <c r="O60">
        <v>130.58009999999999</v>
      </c>
      <c r="P60">
        <v>149.97999999999999</v>
      </c>
      <c r="Q60">
        <v>19.6647</v>
      </c>
      <c r="R60">
        <v>38.8247</v>
      </c>
      <c r="S60">
        <v>24.282299999999999</v>
      </c>
      <c r="T60">
        <v>2</v>
      </c>
      <c r="U60">
        <v>416.25</v>
      </c>
      <c r="V60">
        <v>18.2346</v>
      </c>
      <c r="W60">
        <v>44.31</v>
      </c>
      <c r="X60">
        <v>148.30000000000001</v>
      </c>
      <c r="Y60">
        <v>0</v>
      </c>
      <c r="Z60">
        <v>6.5208000000000004</v>
      </c>
      <c r="AA60">
        <v>0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47.405245000000001</v>
      </c>
      <c r="AH60">
        <v>179.96245400000001</v>
      </c>
      <c r="AI60">
        <v>0</v>
      </c>
      <c r="AJ60">
        <v>0</v>
      </c>
      <c r="AK60">
        <v>67.487245000000001</v>
      </c>
      <c r="AL60">
        <v>77.853999999999999</v>
      </c>
      <c r="AM60">
        <v>0</v>
      </c>
      <c r="AN60">
        <v>1.1261890000000001</v>
      </c>
      <c r="AO60">
        <v>0</v>
      </c>
      <c r="AP60">
        <v>8.3264999999999993</v>
      </c>
      <c r="AQ60">
        <v>0</v>
      </c>
      <c r="AR60">
        <v>36.432000000000002</v>
      </c>
      <c r="AS60">
        <v>37.890518999999998</v>
      </c>
      <c r="AT60">
        <v>19.999987999999998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2.3187009999999999</v>
      </c>
      <c r="BA60">
        <v>6.7455160000000003</v>
      </c>
      <c r="BB60">
        <v>3.1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2456.1457609999998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469.67</v>
      </c>
      <c r="L61">
        <v>192.5</v>
      </c>
      <c r="M61">
        <v>97.055000000000007</v>
      </c>
      <c r="N61">
        <v>124.38</v>
      </c>
      <c r="O61">
        <v>130.58009999999999</v>
      </c>
      <c r="P61">
        <v>149.97999999999999</v>
      </c>
      <c r="Q61">
        <v>19.6647</v>
      </c>
      <c r="R61">
        <v>38.8247</v>
      </c>
      <c r="S61">
        <v>24.282299999999999</v>
      </c>
      <c r="T61">
        <v>2</v>
      </c>
      <c r="U61">
        <v>416.25</v>
      </c>
      <c r="V61">
        <v>18.2346</v>
      </c>
      <c r="W61">
        <v>44.31</v>
      </c>
      <c r="X61">
        <v>148.30000000000001</v>
      </c>
      <c r="Y61">
        <v>0</v>
      </c>
      <c r="Z61">
        <v>6.5208000000000004</v>
      </c>
      <c r="AA61">
        <v>0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47.405245000000001</v>
      </c>
      <c r="AH61">
        <v>179.96245400000001</v>
      </c>
      <c r="AI61">
        <v>0</v>
      </c>
      <c r="AJ61">
        <v>0</v>
      </c>
      <c r="AK61">
        <v>67.487245000000001</v>
      </c>
      <c r="AL61">
        <v>77.853999999999999</v>
      </c>
      <c r="AM61">
        <v>0</v>
      </c>
      <c r="AN61">
        <v>1.1261890000000001</v>
      </c>
      <c r="AO61">
        <v>0</v>
      </c>
      <c r="AP61">
        <v>6.4050000000000002</v>
      </c>
      <c r="AQ61">
        <v>0</v>
      </c>
      <c r="AR61">
        <v>36.432000000000002</v>
      </c>
      <c r="AS61">
        <v>37.890518999999998</v>
      </c>
      <c r="AT61">
        <v>19.999987999999998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2.3187009999999999</v>
      </c>
      <c r="BA61">
        <v>6.7455160000000003</v>
      </c>
      <c r="BB61">
        <v>3.1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2541.8942609999999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540.35</v>
      </c>
      <c r="L62">
        <v>242.5</v>
      </c>
      <c r="M62">
        <v>97.055000000000007</v>
      </c>
      <c r="N62">
        <v>124.38</v>
      </c>
      <c r="O62">
        <v>130.58009999999999</v>
      </c>
      <c r="P62">
        <v>149.97999999999999</v>
      </c>
      <c r="Q62">
        <v>19.6647</v>
      </c>
      <c r="R62">
        <v>38.8247</v>
      </c>
      <c r="S62">
        <v>24.282299999999999</v>
      </c>
      <c r="T62">
        <v>2</v>
      </c>
      <c r="U62">
        <v>416.25</v>
      </c>
      <c r="V62">
        <v>18.2346</v>
      </c>
      <c r="W62">
        <v>44.31</v>
      </c>
      <c r="X62">
        <v>148.30000000000001</v>
      </c>
      <c r="Y62">
        <v>0</v>
      </c>
      <c r="Z62">
        <v>6.5208000000000004</v>
      </c>
      <c r="AA62">
        <v>0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47.405245000000001</v>
      </c>
      <c r="AH62">
        <v>179.96245400000001</v>
      </c>
      <c r="AI62">
        <v>0</v>
      </c>
      <c r="AJ62">
        <v>0</v>
      </c>
      <c r="AK62">
        <v>67.487245000000001</v>
      </c>
      <c r="AL62">
        <v>77.853999999999999</v>
      </c>
      <c r="AM62">
        <v>0</v>
      </c>
      <c r="AN62">
        <v>1.1261890000000001</v>
      </c>
      <c r="AO62">
        <v>0</v>
      </c>
      <c r="AP62">
        <v>6.4050000000000002</v>
      </c>
      <c r="AQ62">
        <v>0</v>
      </c>
      <c r="AR62">
        <v>36.432000000000002</v>
      </c>
      <c r="AS62">
        <v>37.890518999999998</v>
      </c>
      <c r="AT62">
        <v>19.999987999999998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2.3187009999999999</v>
      </c>
      <c r="BA62">
        <v>6.7455160000000003</v>
      </c>
      <c r="BB62">
        <v>3.1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2662.5742609999998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556.35</v>
      </c>
      <c r="L63">
        <v>242.5</v>
      </c>
      <c r="M63">
        <v>97.055000000000007</v>
      </c>
      <c r="N63">
        <v>124.38</v>
      </c>
      <c r="O63">
        <v>130.58009999999999</v>
      </c>
      <c r="P63">
        <v>149.9803</v>
      </c>
      <c r="Q63">
        <v>19.6647</v>
      </c>
      <c r="R63">
        <v>38.8247</v>
      </c>
      <c r="S63">
        <v>24.282299999999999</v>
      </c>
      <c r="T63">
        <v>1.4715</v>
      </c>
      <c r="U63">
        <v>416.25</v>
      </c>
      <c r="V63">
        <v>20.517800000000001</v>
      </c>
      <c r="W63">
        <v>44.31</v>
      </c>
      <c r="X63">
        <v>148.30000000000001</v>
      </c>
      <c r="Y63">
        <v>0</v>
      </c>
      <c r="Z63">
        <v>6.5208000000000004</v>
      </c>
      <c r="AA63">
        <v>0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47.405245000000001</v>
      </c>
      <c r="AH63">
        <v>179.96245400000001</v>
      </c>
      <c r="AI63">
        <v>0</v>
      </c>
      <c r="AJ63">
        <v>0</v>
      </c>
      <c r="AK63">
        <v>67.487245000000001</v>
      </c>
      <c r="AL63">
        <v>77.853999999999999</v>
      </c>
      <c r="AM63">
        <v>0</v>
      </c>
      <c r="AN63">
        <v>1.1261890000000001</v>
      </c>
      <c r="AO63">
        <v>0</v>
      </c>
      <c r="AP63">
        <v>5.1239999999999997</v>
      </c>
      <c r="AQ63">
        <v>0</v>
      </c>
      <c r="AR63">
        <v>36.432000000000002</v>
      </c>
      <c r="AS63">
        <v>37.890518999999998</v>
      </c>
      <c r="AT63">
        <v>19.999987999999998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2.3187009999999999</v>
      </c>
      <c r="BA63">
        <v>6.7455160000000003</v>
      </c>
      <c r="BB63">
        <v>3.1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2679.0482609999995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606.5</v>
      </c>
      <c r="L64">
        <v>254.1</v>
      </c>
      <c r="M64">
        <v>97.055000000000007</v>
      </c>
      <c r="N64">
        <v>124.38</v>
      </c>
      <c r="O64">
        <v>130.58009999999999</v>
      </c>
      <c r="P64">
        <v>149.9803</v>
      </c>
      <c r="Q64">
        <v>19.6647</v>
      </c>
      <c r="R64">
        <v>38.8247</v>
      </c>
      <c r="S64">
        <v>24.282299999999999</v>
      </c>
      <c r="T64">
        <v>1.4715</v>
      </c>
      <c r="U64">
        <v>416.25</v>
      </c>
      <c r="V64">
        <v>20.517800000000001</v>
      </c>
      <c r="W64">
        <v>44.31</v>
      </c>
      <c r="X64">
        <v>148.30000000000001</v>
      </c>
      <c r="Y64">
        <v>0</v>
      </c>
      <c r="Z64">
        <v>6.5208000000000004</v>
      </c>
      <c r="AA64">
        <v>14.04936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47.405245000000001</v>
      </c>
      <c r="AH64">
        <v>179.96245400000001</v>
      </c>
      <c r="AI64">
        <v>0</v>
      </c>
      <c r="AJ64">
        <v>0</v>
      </c>
      <c r="AK64">
        <v>67.487245000000001</v>
      </c>
      <c r="AL64">
        <v>77.853999999999999</v>
      </c>
      <c r="AM64">
        <v>0</v>
      </c>
      <c r="AN64">
        <v>1.1261890000000001</v>
      </c>
      <c r="AO64">
        <v>0</v>
      </c>
      <c r="AP64">
        <v>5.1239999999999997</v>
      </c>
      <c r="AQ64">
        <v>0</v>
      </c>
      <c r="AR64">
        <v>36.432000000000002</v>
      </c>
      <c r="AS64">
        <v>37.890518999999998</v>
      </c>
      <c r="AT64">
        <v>19.999987999999998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2.3187009999999999</v>
      </c>
      <c r="BA64">
        <v>6.7455160000000003</v>
      </c>
      <c r="BB64">
        <v>3.1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2754.847620999999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606.5</v>
      </c>
      <c r="L65">
        <v>254.1</v>
      </c>
      <c r="M65">
        <v>97.055000000000007</v>
      </c>
      <c r="N65">
        <v>124.38</v>
      </c>
      <c r="O65">
        <v>130.58009999999999</v>
      </c>
      <c r="P65">
        <v>149.9803</v>
      </c>
      <c r="Q65">
        <v>19.6647</v>
      </c>
      <c r="R65">
        <v>38.8247</v>
      </c>
      <c r="S65">
        <v>24.282299999999999</v>
      </c>
      <c r="T65">
        <v>1.4715</v>
      </c>
      <c r="U65">
        <v>416.25</v>
      </c>
      <c r="V65">
        <v>20.334599999999998</v>
      </c>
      <c r="W65">
        <v>44.31</v>
      </c>
      <c r="X65">
        <v>147.19999999999999</v>
      </c>
      <c r="Y65">
        <v>0</v>
      </c>
      <c r="Z65">
        <v>6.5208000000000004</v>
      </c>
      <c r="AA65">
        <v>14.04936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47.405245000000001</v>
      </c>
      <c r="AH65">
        <v>179.96245400000001</v>
      </c>
      <c r="AI65">
        <v>4.2720909999999996</v>
      </c>
      <c r="AJ65">
        <v>0</v>
      </c>
      <c r="AK65">
        <v>67.487245000000001</v>
      </c>
      <c r="AL65">
        <v>75.53</v>
      </c>
      <c r="AM65">
        <v>0</v>
      </c>
      <c r="AN65">
        <v>1.1261890000000001</v>
      </c>
      <c r="AO65">
        <v>0</v>
      </c>
      <c r="AP65">
        <v>12.169499999999999</v>
      </c>
      <c r="AQ65">
        <v>0</v>
      </c>
      <c r="AR65">
        <v>36.432000000000002</v>
      </c>
      <c r="AS65">
        <v>37.890518999999998</v>
      </c>
      <c r="AT65">
        <v>19.999987999999998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2.3187009999999999</v>
      </c>
      <c r="BA65">
        <v>6.7455160000000003</v>
      </c>
      <c r="BB65">
        <v>3.1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2762.5580119999991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606.5</v>
      </c>
      <c r="L66">
        <v>254.1</v>
      </c>
      <c r="M66">
        <v>97.055000000000007</v>
      </c>
      <c r="N66">
        <v>124.38</v>
      </c>
      <c r="O66">
        <v>130.58009999999999</v>
      </c>
      <c r="P66">
        <v>149.9803</v>
      </c>
      <c r="Q66">
        <v>19.6647</v>
      </c>
      <c r="R66">
        <v>38.8247</v>
      </c>
      <c r="S66">
        <v>24.282299999999999</v>
      </c>
      <c r="T66">
        <v>1.4715</v>
      </c>
      <c r="U66">
        <v>416.25</v>
      </c>
      <c r="V66">
        <v>20.334599999999998</v>
      </c>
      <c r="W66">
        <v>44.31</v>
      </c>
      <c r="X66">
        <v>147.19999999999999</v>
      </c>
      <c r="Y66">
        <v>0</v>
      </c>
      <c r="Z66">
        <v>6.5208000000000004</v>
      </c>
      <c r="AA66">
        <v>14.04936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47.405245000000001</v>
      </c>
      <c r="AH66">
        <v>179.96245400000001</v>
      </c>
      <c r="AI66">
        <v>4.2720909999999996</v>
      </c>
      <c r="AJ66">
        <v>0</v>
      </c>
      <c r="AK66">
        <v>67.487245000000001</v>
      </c>
      <c r="AL66">
        <v>75.53</v>
      </c>
      <c r="AM66">
        <v>0</v>
      </c>
      <c r="AN66">
        <v>1.1261890000000001</v>
      </c>
      <c r="AO66">
        <v>0</v>
      </c>
      <c r="AP66">
        <v>12.169499999999999</v>
      </c>
      <c r="AQ66">
        <v>0</v>
      </c>
      <c r="AR66">
        <v>36.432000000000002</v>
      </c>
      <c r="AS66">
        <v>37.890518999999998</v>
      </c>
      <c r="AT66">
        <v>19.999987999999998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2.3187009999999999</v>
      </c>
      <c r="BA66">
        <v>6.7455160000000003</v>
      </c>
      <c r="BB66">
        <v>3.1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2762.5580119999991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611.36</v>
      </c>
      <c r="L67">
        <v>153.08860000000001</v>
      </c>
      <c r="M67">
        <v>97.055000000000007</v>
      </c>
      <c r="N67">
        <v>124.38</v>
      </c>
      <c r="O67">
        <v>130.58009999999999</v>
      </c>
      <c r="P67">
        <v>149.9803</v>
      </c>
      <c r="Q67">
        <v>19.6647</v>
      </c>
      <c r="R67">
        <v>38.8247</v>
      </c>
      <c r="S67">
        <v>24.282299999999999</v>
      </c>
      <c r="T67">
        <v>1.4715</v>
      </c>
      <c r="U67">
        <v>416.25</v>
      </c>
      <c r="V67">
        <v>18.2346</v>
      </c>
      <c r="W67">
        <v>44.31</v>
      </c>
      <c r="X67">
        <v>147.19999999999999</v>
      </c>
      <c r="Y67">
        <v>0</v>
      </c>
      <c r="Z67">
        <v>6.5208000000000004</v>
      </c>
      <c r="AA67">
        <v>14.04936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47.405245000000001</v>
      </c>
      <c r="AH67">
        <v>179.96245400000001</v>
      </c>
      <c r="AI67">
        <v>16.783217</v>
      </c>
      <c r="AJ67">
        <v>0</v>
      </c>
      <c r="AK67">
        <v>67.487245000000001</v>
      </c>
      <c r="AL67">
        <v>75.53</v>
      </c>
      <c r="AM67">
        <v>0</v>
      </c>
      <c r="AN67">
        <v>1.1261890000000001</v>
      </c>
      <c r="AO67">
        <v>0</v>
      </c>
      <c r="AP67">
        <v>12.169499999999999</v>
      </c>
      <c r="AQ67">
        <v>0</v>
      </c>
      <c r="AR67">
        <v>36.432000000000002</v>
      </c>
      <c r="AS67">
        <v>37.890518999999998</v>
      </c>
      <c r="AT67">
        <v>19.999987999999998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2.3187009999999999</v>
      </c>
      <c r="BA67">
        <v>6.7455160000000003</v>
      </c>
      <c r="BB67">
        <v>3.1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2676.8177380000002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611.36</v>
      </c>
      <c r="L68">
        <v>123.08</v>
      </c>
      <c r="M68">
        <v>97.055000000000007</v>
      </c>
      <c r="N68">
        <v>124.38</v>
      </c>
      <c r="O68">
        <v>130.58009999999999</v>
      </c>
      <c r="P68">
        <v>149.9803</v>
      </c>
      <c r="Q68">
        <v>19.6647</v>
      </c>
      <c r="R68">
        <v>38.8247</v>
      </c>
      <c r="S68">
        <v>24.282299999999999</v>
      </c>
      <c r="T68">
        <v>1.4715</v>
      </c>
      <c r="U68">
        <v>416.25</v>
      </c>
      <c r="V68">
        <v>18.2346</v>
      </c>
      <c r="W68">
        <v>44.31</v>
      </c>
      <c r="X68">
        <v>147.19999999999999</v>
      </c>
      <c r="Y68">
        <v>0</v>
      </c>
      <c r="Z68">
        <v>6.5208000000000004</v>
      </c>
      <c r="AA68">
        <v>14.04936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47.405245000000001</v>
      </c>
      <c r="AH68">
        <v>179.96245400000001</v>
      </c>
      <c r="AI68">
        <v>16.783217</v>
      </c>
      <c r="AJ68">
        <v>0</v>
      </c>
      <c r="AK68">
        <v>67.487245000000001</v>
      </c>
      <c r="AL68">
        <v>75.53</v>
      </c>
      <c r="AM68">
        <v>0</v>
      </c>
      <c r="AN68">
        <v>1.1261890000000001</v>
      </c>
      <c r="AO68">
        <v>0</v>
      </c>
      <c r="AP68">
        <v>5.1239999999999997</v>
      </c>
      <c r="AQ68">
        <v>0</v>
      </c>
      <c r="AR68">
        <v>36.432000000000002</v>
      </c>
      <c r="AS68">
        <v>37.890518999999998</v>
      </c>
      <c r="AT68">
        <v>19.999987999999998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4.6374019999999998</v>
      </c>
      <c r="BA68">
        <v>6.7455160000000003</v>
      </c>
      <c r="BB68">
        <v>3.1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2642.082339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611.36</v>
      </c>
      <c r="L69">
        <v>123.08</v>
      </c>
      <c r="M69">
        <v>97.055000000000007</v>
      </c>
      <c r="N69">
        <v>124.38</v>
      </c>
      <c r="O69">
        <v>130.58009999999999</v>
      </c>
      <c r="P69">
        <v>149.9803</v>
      </c>
      <c r="Q69">
        <v>19.6647</v>
      </c>
      <c r="R69">
        <v>38.8247</v>
      </c>
      <c r="S69">
        <v>24.282299999999999</v>
      </c>
      <c r="T69">
        <v>1.4715</v>
      </c>
      <c r="U69">
        <v>416.25</v>
      </c>
      <c r="V69">
        <v>18.2346</v>
      </c>
      <c r="W69">
        <v>44.31</v>
      </c>
      <c r="X69">
        <v>147.19999999999999</v>
      </c>
      <c r="Y69">
        <v>0</v>
      </c>
      <c r="Z69">
        <v>6.5208000000000004</v>
      </c>
      <c r="AA69">
        <v>14.04936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47.405245000000001</v>
      </c>
      <c r="AH69">
        <v>179.96245400000001</v>
      </c>
      <c r="AI69">
        <v>16.783217</v>
      </c>
      <c r="AJ69">
        <v>0</v>
      </c>
      <c r="AK69">
        <v>67.487245000000001</v>
      </c>
      <c r="AL69">
        <v>75.53</v>
      </c>
      <c r="AM69">
        <v>0</v>
      </c>
      <c r="AN69">
        <v>1.1261890000000001</v>
      </c>
      <c r="AO69">
        <v>0</v>
      </c>
      <c r="AP69">
        <v>5.1239999999999997</v>
      </c>
      <c r="AQ69">
        <v>0</v>
      </c>
      <c r="AR69">
        <v>36.432000000000002</v>
      </c>
      <c r="AS69">
        <v>37.890518999999998</v>
      </c>
      <c r="AT69">
        <v>19.999987999999998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4.6374019999999998</v>
      </c>
      <c r="BA69">
        <v>6.7455160000000003</v>
      </c>
      <c r="BB69">
        <v>3.1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2642.082339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611.36</v>
      </c>
      <c r="L70">
        <v>123.08</v>
      </c>
      <c r="M70">
        <v>97.055000000000007</v>
      </c>
      <c r="N70">
        <v>124.38</v>
      </c>
      <c r="O70">
        <v>130.58009999999999</v>
      </c>
      <c r="P70">
        <v>149.9803</v>
      </c>
      <c r="Q70">
        <v>19.6647</v>
      </c>
      <c r="R70">
        <v>38.8247</v>
      </c>
      <c r="S70">
        <v>24.282299999999999</v>
      </c>
      <c r="T70">
        <v>1.4715</v>
      </c>
      <c r="U70">
        <v>416.25</v>
      </c>
      <c r="V70">
        <v>18.2346</v>
      </c>
      <c r="W70">
        <v>44.31</v>
      </c>
      <c r="X70">
        <v>147.19999999999999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47.405245000000001</v>
      </c>
      <c r="AH70">
        <v>179.96245400000001</v>
      </c>
      <c r="AI70">
        <v>16.783217</v>
      </c>
      <c r="AJ70">
        <v>0</v>
      </c>
      <c r="AK70">
        <v>67.487245000000001</v>
      </c>
      <c r="AL70">
        <v>75.53</v>
      </c>
      <c r="AM70">
        <v>0</v>
      </c>
      <c r="AN70">
        <v>1.1261890000000001</v>
      </c>
      <c r="AO70">
        <v>0</v>
      </c>
      <c r="AP70">
        <v>5.1239999999999997</v>
      </c>
      <c r="AQ70">
        <v>0</v>
      </c>
      <c r="AR70">
        <v>36.432000000000002</v>
      </c>
      <c r="AS70">
        <v>37.890518999999998</v>
      </c>
      <c r="AT70">
        <v>19.999987999999998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4.6374019999999998</v>
      </c>
      <c r="BA70">
        <v>6.7455160000000003</v>
      </c>
      <c r="BB70">
        <v>3.1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2670.181059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611.36</v>
      </c>
      <c r="L71">
        <v>123.08</v>
      </c>
      <c r="M71">
        <v>67.374700000000004</v>
      </c>
      <c r="N71">
        <v>124.38</v>
      </c>
      <c r="O71">
        <v>130.58009999999999</v>
      </c>
      <c r="P71">
        <v>149.9803</v>
      </c>
      <c r="Q71">
        <v>15.196199999999999</v>
      </c>
      <c r="R71">
        <v>29.805900000000001</v>
      </c>
      <c r="S71">
        <v>24.282299999999999</v>
      </c>
      <c r="T71">
        <v>2</v>
      </c>
      <c r="U71">
        <v>416.25</v>
      </c>
      <c r="V71">
        <v>18.2346</v>
      </c>
      <c r="W71">
        <v>44.31</v>
      </c>
      <c r="X71">
        <v>147.19999999999999</v>
      </c>
      <c r="Y71">
        <v>0</v>
      </c>
      <c r="Z71">
        <v>6.5208000000000004</v>
      </c>
      <c r="AA71">
        <v>42.14808</v>
      </c>
      <c r="AB71">
        <v>48.499828000000001</v>
      </c>
      <c r="AC71">
        <v>24.418351999999999</v>
      </c>
      <c r="AD71">
        <v>21.768069000000001</v>
      </c>
      <c r="AE71">
        <v>59.175403000000003</v>
      </c>
      <c r="AF71">
        <v>0</v>
      </c>
      <c r="AG71">
        <v>47.405245000000001</v>
      </c>
      <c r="AH71">
        <v>179.96245400000001</v>
      </c>
      <c r="AI71">
        <v>16.783217</v>
      </c>
      <c r="AJ71">
        <v>0</v>
      </c>
      <c r="AK71">
        <v>67.487245000000001</v>
      </c>
      <c r="AL71">
        <v>75.53</v>
      </c>
      <c r="AM71">
        <v>0</v>
      </c>
      <c r="AN71">
        <v>1.1261890000000001</v>
      </c>
      <c r="AO71">
        <v>0</v>
      </c>
      <c r="AP71">
        <v>7.6859999999999999</v>
      </c>
      <c r="AQ71">
        <v>0</v>
      </c>
      <c r="AR71">
        <v>36.432000000000002</v>
      </c>
      <c r="AS71">
        <v>37.890518999999998</v>
      </c>
      <c r="AT71">
        <v>19.999987999999998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4.6374019999999998</v>
      </c>
      <c r="BA71">
        <v>6.7455160000000003</v>
      </c>
      <c r="BB71">
        <v>3.1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2619.6910579999999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538.86</v>
      </c>
      <c r="L72">
        <v>120</v>
      </c>
      <c r="M72">
        <v>67.374700000000004</v>
      </c>
      <c r="N72">
        <v>124.38</v>
      </c>
      <c r="O72">
        <v>130.58009999999999</v>
      </c>
      <c r="P72">
        <v>149.9803</v>
      </c>
      <c r="Q72">
        <v>15.196199999999999</v>
      </c>
      <c r="R72">
        <v>29.805900000000001</v>
      </c>
      <c r="S72">
        <v>24.282299999999999</v>
      </c>
      <c r="T72">
        <v>2</v>
      </c>
      <c r="U72">
        <v>416.25</v>
      </c>
      <c r="V72">
        <v>18.2346</v>
      </c>
      <c r="W72">
        <v>44.31</v>
      </c>
      <c r="X72">
        <v>147.19999999999999</v>
      </c>
      <c r="Y72">
        <v>0</v>
      </c>
      <c r="Z72">
        <v>6.5208000000000004</v>
      </c>
      <c r="AA72">
        <v>42.14808</v>
      </c>
      <c r="AB72">
        <v>48.499828000000001</v>
      </c>
      <c r="AC72">
        <v>24.418351999999999</v>
      </c>
      <c r="AD72">
        <v>21.768069000000001</v>
      </c>
      <c r="AE72">
        <v>59.175403000000003</v>
      </c>
      <c r="AF72">
        <v>0</v>
      </c>
      <c r="AG72">
        <v>47.405245000000001</v>
      </c>
      <c r="AH72">
        <v>179.96245400000001</v>
      </c>
      <c r="AI72">
        <v>16.783217</v>
      </c>
      <c r="AJ72">
        <v>0</v>
      </c>
      <c r="AK72">
        <v>67.487245000000001</v>
      </c>
      <c r="AL72">
        <v>75.53</v>
      </c>
      <c r="AM72">
        <v>0</v>
      </c>
      <c r="AN72">
        <v>1.1261890000000001</v>
      </c>
      <c r="AO72">
        <v>0</v>
      </c>
      <c r="AP72">
        <v>7.6859999999999999</v>
      </c>
      <c r="AQ72">
        <v>0</v>
      </c>
      <c r="AR72">
        <v>36.432000000000002</v>
      </c>
      <c r="AS72">
        <v>37.890518999999998</v>
      </c>
      <c r="AT72">
        <v>19.999987999999998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4.6374019999999998</v>
      </c>
      <c r="BA72">
        <v>6.7455160000000003</v>
      </c>
      <c r="BB72">
        <v>3.1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2544.111058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393.86</v>
      </c>
      <c r="L73">
        <v>120</v>
      </c>
      <c r="M73">
        <v>67.374700000000004</v>
      </c>
      <c r="N73">
        <v>124.38</v>
      </c>
      <c r="O73">
        <v>130.58009999999999</v>
      </c>
      <c r="P73">
        <v>149.9803</v>
      </c>
      <c r="Q73">
        <v>15.196199999999999</v>
      </c>
      <c r="R73">
        <v>29.805900000000001</v>
      </c>
      <c r="S73">
        <v>24.282299999999999</v>
      </c>
      <c r="T73">
        <v>2</v>
      </c>
      <c r="U73">
        <v>416.25</v>
      </c>
      <c r="V73">
        <v>18.2346</v>
      </c>
      <c r="W73">
        <v>44.31</v>
      </c>
      <c r="X73">
        <v>147.19999999999999</v>
      </c>
      <c r="Y73">
        <v>0</v>
      </c>
      <c r="Z73">
        <v>6.5208000000000004</v>
      </c>
      <c r="AA73">
        <v>42.14808</v>
      </c>
      <c r="AB73">
        <v>48.499828000000001</v>
      </c>
      <c r="AC73">
        <v>24.418351999999999</v>
      </c>
      <c r="AD73">
        <v>21.768069000000001</v>
      </c>
      <c r="AE73">
        <v>59.175403000000003</v>
      </c>
      <c r="AF73">
        <v>0</v>
      </c>
      <c r="AG73">
        <v>47.405245000000001</v>
      </c>
      <c r="AH73">
        <v>179.96245400000001</v>
      </c>
      <c r="AI73">
        <v>19.834710999999999</v>
      </c>
      <c r="AJ73">
        <v>0</v>
      </c>
      <c r="AK73">
        <v>67.487245000000001</v>
      </c>
      <c r="AL73">
        <v>75.53</v>
      </c>
      <c r="AM73">
        <v>0</v>
      </c>
      <c r="AN73">
        <v>1.1261890000000001</v>
      </c>
      <c r="AO73">
        <v>0</v>
      </c>
      <c r="AP73">
        <v>7.6859999999999999</v>
      </c>
      <c r="AQ73">
        <v>0</v>
      </c>
      <c r="AR73">
        <v>36.432000000000002</v>
      </c>
      <c r="AS73">
        <v>37.890518999999998</v>
      </c>
      <c r="AT73">
        <v>19.999987999999998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4.6374019999999998</v>
      </c>
      <c r="BA73">
        <v>6.7455160000000003</v>
      </c>
      <c r="BB73">
        <v>3.1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2402.1625519999993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379</v>
      </c>
      <c r="L74">
        <v>120</v>
      </c>
      <c r="M74">
        <v>67.374700000000004</v>
      </c>
      <c r="N74">
        <v>124.38</v>
      </c>
      <c r="O74">
        <v>130.58009999999999</v>
      </c>
      <c r="P74">
        <v>149.9803</v>
      </c>
      <c r="Q74">
        <v>15.196199999999999</v>
      </c>
      <c r="R74">
        <v>29.805900000000001</v>
      </c>
      <c r="S74">
        <v>24.282299999999999</v>
      </c>
      <c r="T74">
        <v>2</v>
      </c>
      <c r="U74">
        <v>416.25</v>
      </c>
      <c r="V74">
        <v>18.2346</v>
      </c>
      <c r="W74">
        <v>44.31</v>
      </c>
      <c r="X74">
        <v>147.19999999999999</v>
      </c>
      <c r="Y74">
        <v>0</v>
      </c>
      <c r="Z74">
        <v>6.5208000000000004</v>
      </c>
      <c r="AA74">
        <v>42.14808</v>
      </c>
      <c r="AB74">
        <v>48.499828000000001</v>
      </c>
      <c r="AC74">
        <v>24.418351999999999</v>
      </c>
      <c r="AD74">
        <v>21.768069000000001</v>
      </c>
      <c r="AE74">
        <v>59.175403000000003</v>
      </c>
      <c r="AF74">
        <v>0</v>
      </c>
      <c r="AG74">
        <v>47.405245000000001</v>
      </c>
      <c r="AH74">
        <v>179.96245400000001</v>
      </c>
      <c r="AI74">
        <v>12.205976</v>
      </c>
      <c r="AJ74">
        <v>0</v>
      </c>
      <c r="AK74">
        <v>67.487245000000001</v>
      </c>
      <c r="AL74">
        <v>75.53</v>
      </c>
      <c r="AM74">
        <v>0</v>
      </c>
      <c r="AN74">
        <v>1.1261890000000001</v>
      </c>
      <c r="AO74">
        <v>0</v>
      </c>
      <c r="AP74">
        <v>7.6859999999999999</v>
      </c>
      <c r="AQ74">
        <v>0</v>
      </c>
      <c r="AR74">
        <v>36.432000000000002</v>
      </c>
      <c r="AS74">
        <v>37.890518999999998</v>
      </c>
      <c r="AT74">
        <v>19.999987999999998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4.6374019999999998</v>
      </c>
      <c r="BA74">
        <v>6.7455160000000003</v>
      </c>
      <c r="BB74">
        <v>3.1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2379.6738169999999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379</v>
      </c>
      <c r="L75">
        <v>120</v>
      </c>
      <c r="M75">
        <v>67.374700000000004</v>
      </c>
      <c r="N75">
        <v>124.38</v>
      </c>
      <c r="O75">
        <v>130.58009999999999</v>
      </c>
      <c r="P75">
        <v>149.9803</v>
      </c>
      <c r="Q75">
        <v>15.196199999999999</v>
      </c>
      <c r="R75">
        <v>29.805900000000001</v>
      </c>
      <c r="S75">
        <v>18.895800000000001</v>
      </c>
      <c r="T75">
        <v>2</v>
      </c>
      <c r="U75">
        <v>416.25</v>
      </c>
      <c r="V75">
        <v>18.2346</v>
      </c>
      <c r="W75">
        <v>44.31</v>
      </c>
      <c r="X75">
        <v>147.19999999999999</v>
      </c>
      <c r="Y75">
        <v>0</v>
      </c>
      <c r="Z75">
        <v>6.5208000000000004</v>
      </c>
      <c r="AA75">
        <v>42.14808</v>
      </c>
      <c r="AB75">
        <v>48.499828000000001</v>
      </c>
      <c r="AC75">
        <v>24.418351999999999</v>
      </c>
      <c r="AD75">
        <v>32.576563</v>
      </c>
      <c r="AE75">
        <v>59.175403000000003</v>
      </c>
      <c r="AF75">
        <v>0</v>
      </c>
      <c r="AG75">
        <v>47.405245000000001</v>
      </c>
      <c r="AH75">
        <v>179.96245400000001</v>
      </c>
      <c r="AI75">
        <v>18.308964</v>
      </c>
      <c r="AJ75">
        <v>0</v>
      </c>
      <c r="AK75">
        <v>67.487245000000001</v>
      </c>
      <c r="AL75">
        <v>75.53</v>
      </c>
      <c r="AM75">
        <v>0</v>
      </c>
      <c r="AN75">
        <v>1.1261890000000001</v>
      </c>
      <c r="AO75">
        <v>0</v>
      </c>
      <c r="AP75">
        <v>7.6859999999999999</v>
      </c>
      <c r="AQ75">
        <v>0</v>
      </c>
      <c r="AR75">
        <v>36.432000000000002</v>
      </c>
      <c r="AS75">
        <v>37.890518999999998</v>
      </c>
      <c r="AT75">
        <v>19.999987999999998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6.9561019999999996</v>
      </c>
      <c r="BA75">
        <v>6.7455160000000003</v>
      </c>
      <c r="BB75">
        <v>3.1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2393.5174989999996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379</v>
      </c>
      <c r="L76">
        <v>120</v>
      </c>
      <c r="M76">
        <v>67.374700000000004</v>
      </c>
      <c r="N76">
        <v>124.38</v>
      </c>
      <c r="O76">
        <v>130.58009999999999</v>
      </c>
      <c r="P76">
        <v>149.9803</v>
      </c>
      <c r="Q76">
        <v>15.196199999999999</v>
      </c>
      <c r="R76">
        <v>29.805900000000001</v>
      </c>
      <c r="S76">
        <v>18.895800000000001</v>
      </c>
      <c r="T76">
        <v>2</v>
      </c>
      <c r="U76">
        <v>416.25</v>
      </c>
      <c r="V76">
        <v>18.2346</v>
      </c>
      <c r="W76">
        <v>44.31</v>
      </c>
      <c r="X76">
        <v>147.19999999999999</v>
      </c>
      <c r="Y76">
        <v>0</v>
      </c>
      <c r="Z76">
        <v>6.5208000000000004</v>
      </c>
      <c r="AA76">
        <v>42.14808</v>
      </c>
      <c r="AB76">
        <v>48.499828000000001</v>
      </c>
      <c r="AC76">
        <v>24.418351999999999</v>
      </c>
      <c r="AD76">
        <v>43.529842000000002</v>
      </c>
      <c r="AE76">
        <v>59.175403000000003</v>
      </c>
      <c r="AF76">
        <v>0</v>
      </c>
      <c r="AG76">
        <v>47.405245000000001</v>
      </c>
      <c r="AH76">
        <v>179.96245400000001</v>
      </c>
      <c r="AI76">
        <v>79.338843999999995</v>
      </c>
      <c r="AJ76">
        <v>0</v>
      </c>
      <c r="AK76">
        <v>67.487245000000001</v>
      </c>
      <c r="AL76">
        <v>75.53</v>
      </c>
      <c r="AM76">
        <v>0</v>
      </c>
      <c r="AN76">
        <v>1.1261890000000001</v>
      </c>
      <c r="AO76">
        <v>0</v>
      </c>
      <c r="AP76">
        <v>7.6859999999999999</v>
      </c>
      <c r="AQ76">
        <v>0</v>
      </c>
      <c r="AR76">
        <v>36.432000000000002</v>
      </c>
      <c r="AS76">
        <v>37.890518999999998</v>
      </c>
      <c r="AT76">
        <v>19.999987999999998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6.9561019999999996</v>
      </c>
      <c r="BA76">
        <v>6.7455160000000003</v>
      </c>
      <c r="BB76">
        <v>3.1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2465.5006579999995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379</v>
      </c>
      <c r="L77">
        <v>120</v>
      </c>
      <c r="M77">
        <v>67.374700000000004</v>
      </c>
      <c r="N77">
        <v>124.38</v>
      </c>
      <c r="O77">
        <v>130.58009999999999</v>
      </c>
      <c r="P77">
        <v>149.9803</v>
      </c>
      <c r="Q77">
        <v>15.196199999999999</v>
      </c>
      <c r="R77">
        <v>29.805900000000001</v>
      </c>
      <c r="S77">
        <v>18.895800000000001</v>
      </c>
      <c r="T77">
        <v>2</v>
      </c>
      <c r="U77">
        <v>416.25</v>
      </c>
      <c r="V77">
        <v>20.092026000000001</v>
      </c>
      <c r="W77">
        <v>34.81</v>
      </c>
      <c r="X77">
        <v>147.19999999999999</v>
      </c>
      <c r="Y77">
        <v>0</v>
      </c>
      <c r="Z77">
        <v>6.5208000000000004</v>
      </c>
      <c r="AA77">
        <v>42.14808</v>
      </c>
      <c r="AB77">
        <v>48.499828000000001</v>
      </c>
      <c r="AC77">
        <v>24.418351999999999</v>
      </c>
      <c r="AD77">
        <v>43.529842000000002</v>
      </c>
      <c r="AE77">
        <v>59.175403000000003</v>
      </c>
      <c r="AF77">
        <v>0</v>
      </c>
      <c r="AG77">
        <v>47.405245000000001</v>
      </c>
      <c r="AH77">
        <v>179.96245400000001</v>
      </c>
      <c r="AI77">
        <v>79.338843999999995</v>
      </c>
      <c r="AJ77">
        <v>0</v>
      </c>
      <c r="AK77">
        <v>67.487245000000001</v>
      </c>
      <c r="AL77">
        <v>75.53</v>
      </c>
      <c r="AM77">
        <v>8.7216079999999998</v>
      </c>
      <c r="AN77">
        <v>1.1261890000000001</v>
      </c>
      <c r="AO77">
        <v>0</v>
      </c>
      <c r="AP77">
        <v>7.6859999999999999</v>
      </c>
      <c r="AQ77">
        <v>0</v>
      </c>
      <c r="AR77">
        <v>36.432000000000002</v>
      </c>
      <c r="AS77">
        <v>37.890518999999998</v>
      </c>
      <c r="AT77">
        <v>19.999987999999998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3.1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2468.898392999999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379</v>
      </c>
      <c r="L78">
        <v>120</v>
      </c>
      <c r="M78">
        <v>67.374700000000004</v>
      </c>
      <c r="N78">
        <v>124.38</v>
      </c>
      <c r="O78">
        <v>130.58009999999999</v>
      </c>
      <c r="P78">
        <v>149.9803</v>
      </c>
      <c r="Q78">
        <v>15.196199999999999</v>
      </c>
      <c r="R78">
        <v>29.805900000000001</v>
      </c>
      <c r="S78">
        <v>18.895800000000001</v>
      </c>
      <c r="T78">
        <v>2</v>
      </c>
      <c r="U78">
        <v>416.25</v>
      </c>
      <c r="V78">
        <v>16.282399999999999</v>
      </c>
      <c r="W78">
        <v>34.81</v>
      </c>
      <c r="X78">
        <v>147.19999999999999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47.405245000000001</v>
      </c>
      <c r="AH78">
        <v>182.023944</v>
      </c>
      <c r="AI78">
        <v>79.338843999999995</v>
      </c>
      <c r="AJ78">
        <v>0</v>
      </c>
      <c r="AK78">
        <v>67.487245000000001</v>
      </c>
      <c r="AL78">
        <v>75.53</v>
      </c>
      <c r="AM78">
        <v>18.838674000000001</v>
      </c>
      <c r="AN78">
        <v>1.1261890000000001</v>
      </c>
      <c r="AO78">
        <v>0</v>
      </c>
      <c r="AP78">
        <v>11.529</v>
      </c>
      <c r="AQ78">
        <v>0</v>
      </c>
      <c r="AR78">
        <v>36.432000000000002</v>
      </c>
      <c r="AS78">
        <v>39.469290999999998</v>
      </c>
      <c r="AT78">
        <v>19.999987999999998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3.1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2508.8551449999991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379.39260000000002</v>
      </c>
      <c r="L79">
        <v>120.98139999999999</v>
      </c>
      <c r="M79">
        <v>67.374700000000004</v>
      </c>
      <c r="N79">
        <v>99.740899999999996</v>
      </c>
      <c r="O79">
        <v>130.58009999999999</v>
      </c>
      <c r="P79">
        <v>149.9803</v>
      </c>
      <c r="Q79">
        <v>18.152237</v>
      </c>
      <c r="R79">
        <v>34.761553999999997</v>
      </c>
      <c r="S79">
        <v>22.177363</v>
      </c>
      <c r="T79">
        <v>2.2828309999999998</v>
      </c>
      <c r="U79">
        <v>416.25</v>
      </c>
      <c r="V79">
        <v>16.282399999999999</v>
      </c>
      <c r="W79">
        <v>30.321400000000001</v>
      </c>
      <c r="X79">
        <v>118.21439100000001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47.405245000000001</v>
      </c>
      <c r="AH79">
        <v>182.023944</v>
      </c>
      <c r="AI79">
        <v>79.338843999999995</v>
      </c>
      <c r="AJ79">
        <v>0</v>
      </c>
      <c r="AK79">
        <v>67.487245000000001</v>
      </c>
      <c r="AL79">
        <v>75.53</v>
      </c>
      <c r="AM79">
        <v>18.838674000000001</v>
      </c>
      <c r="AN79">
        <v>1.1261890000000001</v>
      </c>
      <c r="AO79">
        <v>0</v>
      </c>
      <c r="AP79">
        <v>7.6859999999999999</v>
      </c>
      <c r="AQ79">
        <v>0</v>
      </c>
      <c r="AR79">
        <v>36.432000000000002</v>
      </c>
      <c r="AS79">
        <v>39.469290999999998</v>
      </c>
      <c r="AT79">
        <v>19.999987999999998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4.3966000000000003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2461.0455209999996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379.39260000000002</v>
      </c>
      <c r="L80">
        <v>120.98139999999999</v>
      </c>
      <c r="M80">
        <v>67.374700000000004</v>
      </c>
      <c r="N80">
        <v>99.740899999999996</v>
      </c>
      <c r="O80">
        <v>130.58009999999999</v>
      </c>
      <c r="P80">
        <v>149.9803</v>
      </c>
      <c r="Q80">
        <v>18.158300000000001</v>
      </c>
      <c r="R80">
        <v>34.917700000000004</v>
      </c>
      <c r="S80">
        <v>22.253599999999999</v>
      </c>
      <c r="T80">
        <v>2.4384999999999999</v>
      </c>
      <c r="U80">
        <v>416.25</v>
      </c>
      <c r="V80">
        <v>16.282399999999999</v>
      </c>
      <c r="W80">
        <v>30.321400000000001</v>
      </c>
      <c r="X80">
        <v>118.1498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47.405245000000001</v>
      </c>
      <c r="AH80">
        <v>182.023944</v>
      </c>
      <c r="AI80">
        <v>79.338843999999995</v>
      </c>
      <c r="AJ80">
        <v>0</v>
      </c>
      <c r="AK80">
        <v>67.487245000000001</v>
      </c>
      <c r="AL80">
        <v>75.53</v>
      </c>
      <c r="AM80">
        <v>18.838674000000001</v>
      </c>
      <c r="AN80">
        <v>1.1261890000000001</v>
      </c>
      <c r="AO80">
        <v>0</v>
      </c>
      <c r="AP80">
        <v>7.6859999999999999</v>
      </c>
      <c r="AQ80">
        <v>0</v>
      </c>
      <c r="AR80">
        <v>36.432000000000002</v>
      </c>
      <c r="AS80">
        <v>39.469290999999998</v>
      </c>
      <c r="AT80">
        <v>19.999987999999998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4.3966000000000003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2461.3750449999993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444.95</v>
      </c>
      <c r="L81">
        <v>211.26140000000001</v>
      </c>
      <c r="M81">
        <v>67.374700000000004</v>
      </c>
      <c r="N81">
        <v>124.38</v>
      </c>
      <c r="O81">
        <v>130.58009999999999</v>
      </c>
      <c r="P81">
        <v>149.9803</v>
      </c>
      <c r="Q81">
        <v>18.158300000000001</v>
      </c>
      <c r="R81">
        <v>33.662999999999997</v>
      </c>
      <c r="S81">
        <v>22.253599999999999</v>
      </c>
      <c r="T81">
        <v>2.4384999999999999</v>
      </c>
      <c r="U81">
        <v>416.25</v>
      </c>
      <c r="V81">
        <v>16.282399999999999</v>
      </c>
      <c r="W81">
        <v>30.321400000000001</v>
      </c>
      <c r="X81">
        <v>118.1498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47.405245000000001</v>
      </c>
      <c r="AH81">
        <v>182.023944</v>
      </c>
      <c r="AI81">
        <v>59.504133000000003</v>
      </c>
      <c r="AJ81">
        <v>0</v>
      </c>
      <c r="AK81">
        <v>67.487245000000001</v>
      </c>
      <c r="AL81">
        <v>70.882000000000005</v>
      </c>
      <c r="AM81">
        <v>18.838674000000001</v>
      </c>
      <c r="AN81">
        <v>1.1261890000000001</v>
      </c>
      <c r="AO81">
        <v>0</v>
      </c>
      <c r="AP81">
        <v>7.6859999999999999</v>
      </c>
      <c r="AQ81">
        <v>0</v>
      </c>
      <c r="AR81">
        <v>36.432000000000002</v>
      </c>
      <c r="AS81">
        <v>39.469290999999998</v>
      </c>
      <c r="AT81">
        <v>19.999987999999998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4.3966000000000003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2616.1141339999995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448.86</v>
      </c>
      <c r="L82">
        <v>321.76139999999998</v>
      </c>
      <c r="M82">
        <v>67.374700000000004</v>
      </c>
      <c r="N82">
        <v>124.38</v>
      </c>
      <c r="O82">
        <v>130.58009999999999</v>
      </c>
      <c r="P82">
        <v>149.9803</v>
      </c>
      <c r="Q82">
        <v>18.158300000000001</v>
      </c>
      <c r="R82">
        <v>33.662999999999997</v>
      </c>
      <c r="S82">
        <v>22.253599999999999</v>
      </c>
      <c r="T82">
        <v>2.4384999999999999</v>
      </c>
      <c r="U82">
        <v>416.25</v>
      </c>
      <c r="V82">
        <v>16.282399999999999</v>
      </c>
      <c r="W82">
        <v>35.649000000000001</v>
      </c>
      <c r="X82">
        <v>118.1498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47.405245000000001</v>
      </c>
      <c r="AH82">
        <v>182.023944</v>
      </c>
      <c r="AI82">
        <v>9.1544819999999998</v>
      </c>
      <c r="AJ82">
        <v>0</v>
      </c>
      <c r="AK82">
        <v>67.487245000000001</v>
      </c>
      <c r="AL82">
        <v>70.882000000000005</v>
      </c>
      <c r="AM82">
        <v>18.838674000000001</v>
      </c>
      <c r="AN82">
        <v>1.1261890000000001</v>
      </c>
      <c r="AO82">
        <v>0</v>
      </c>
      <c r="AP82">
        <v>7.6859999999999999</v>
      </c>
      <c r="AQ82">
        <v>0</v>
      </c>
      <c r="AR82">
        <v>36.432000000000002</v>
      </c>
      <c r="AS82">
        <v>39.469290999999998</v>
      </c>
      <c r="AT82">
        <v>19.999987999999998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4.3966000000000003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2685.5020829999994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448.86</v>
      </c>
      <c r="L83">
        <v>410.63139999999999</v>
      </c>
      <c r="M83">
        <v>67.374700000000004</v>
      </c>
      <c r="N83">
        <v>99.740899999999996</v>
      </c>
      <c r="O83">
        <v>96.129599999999996</v>
      </c>
      <c r="P83">
        <v>135.3775</v>
      </c>
      <c r="Q83">
        <v>18.158300000000001</v>
      </c>
      <c r="R83">
        <v>33.662999999999997</v>
      </c>
      <c r="S83">
        <v>22.253599999999999</v>
      </c>
      <c r="T83">
        <v>2.4384999999999999</v>
      </c>
      <c r="U83">
        <v>416.25</v>
      </c>
      <c r="V83">
        <v>16.282399999999999</v>
      </c>
      <c r="W83">
        <v>35.649000000000001</v>
      </c>
      <c r="X83">
        <v>118.1498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47.405245000000001</v>
      </c>
      <c r="AH83">
        <v>182.023944</v>
      </c>
      <c r="AI83">
        <v>4.2720909999999996</v>
      </c>
      <c r="AJ83">
        <v>0</v>
      </c>
      <c r="AK83">
        <v>67.487245000000001</v>
      </c>
      <c r="AL83">
        <v>70.882000000000005</v>
      </c>
      <c r="AM83">
        <v>18.838674000000001</v>
      </c>
      <c r="AN83">
        <v>1.1261890000000001</v>
      </c>
      <c r="AO83">
        <v>0</v>
      </c>
      <c r="AP83">
        <v>7.6859999999999999</v>
      </c>
      <c r="AQ83">
        <v>0</v>
      </c>
      <c r="AR83">
        <v>36.432000000000002</v>
      </c>
      <c r="AS83">
        <v>39.469290999999998</v>
      </c>
      <c r="AT83">
        <v>19.999987999999998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4.3966000000000003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2695.7972919999993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448.86</v>
      </c>
      <c r="L84">
        <v>410.63139999999999</v>
      </c>
      <c r="M84">
        <v>67.374700000000004</v>
      </c>
      <c r="N84">
        <v>99.740899999999996</v>
      </c>
      <c r="O84">
        <v>96.129599999999996</v>
      </c>
      <c r="P84">
        <v>135.3775</v>
      </c>
      <c r="Q84">
        <v>18.158300000000001</v>
      </c>
      <c r="R84">
        <v>33.662999999999997</v>
      </c>
      <c r="S84">
        <v>22.253599999999999</v>
      </c>
      <c r="T84">
        <v>2.4384999999999999</v>
      </c>
      <c r="U84">
        <v>416.25</v>
      </c>
      <c r="V84">
        <v>16.282399999999999</v>
      </c>
      <c r="W84">
        <v>35.649000000000001</v>
      </c>
      <c r="X84">
        <v>118.1498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47.405245000000001</v>
      </c>
      <c r="AH84">
        <v>182.023944</v>
      </c>
      <c r="AI84">
        <v>4.2720909999999996</v>
      </c>
      <c r="AJ84">
        <v>0</v>
      </c>
      <c r="AK84">
        <v>67.487245000000001</v>
      </c>
      <c r="AL84">
        <v>70.882000000000005</v>
      </c>
      <c r="AM84">
        <v>18.838674000000001</v>
      </c>
      <c r="AN84">
        <v>1.1261890000000001</v>
      </c>
      <c r="AO84">
        <v>0</v>
      </c>
      <c r="AP84">
        <v>7.6859999999999999</v>
      </c>
      <c r="AQ84">
        <v>0</v>
      </c>
      <c r="AR84">
        <v>36.432000000000002</v>
      </c>
      <c r="AS84">
        <v>39.469290999999998</v>
      </c>
      <c r="AT84">
        <v>19.999987999999998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4.3966000000000003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2695.7972919999993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485.57</v>
      </c>
      <c r="L85">
        <v>410.63139999999999</v>
      </c>
      <c r="M85">
        <v>97.055942999999999</v>
      </c>
      <c r="N85">
        <v>124.38</v>
      </c>
      <c r="O85">
        <v>126.38276999999999</v>
      </c>
      <c r="P85">
        <v>149.9803</v>
      </c>
      <c r="Q85">
        <v>22.626799999999999</v>
      </c>
      <c r="R85">
        <v>41.371099999999998</v>
      </c>
      <c r="S85">
        <v>27.638981000000001</v>
      </c>
      <c r="T85">
        <v>3.09</v>
      </c>
      <c r="U85">
        <v>416.25</v>
      </c>
      <c r="V85">
        <v>20.517800000000001</v>
      </c>
      <c r="W85">
        <v>44.31</v>
      </c>
      <c r="X85">
        <v>147.19999999999999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47.405245000000001</v>
      </c>
      <c r="AH85">
        <v>182.023944</v>
      </c>
      <c r="AI85">
        <v>16.783217</v>
      </c>
      <c r="AJ85">
        <v>0</v>
      </c>
      <c r="AK85">
        <v>67.487245000000001</v>
      </c>
      <c r="AL85">
        <v>70.882000000000005</v>
      </c>
      <c r="AM85">
        <v>18.838674000000001</v>
      </c>
      <c r="AN85">
        <v>1.1261890000000001</v>
      </c>
      <c r="AO85">
        <v>0</v>
      </c>
      <c r="AP85">
        <v>5.1239999999999997</v>
      </c>
      <c r="AQ85">
        <v>0</v>
      </c>
      <c r="AR85">
        <v>36.432000000000002</v>
      </c>
      <c r="AS85">
        <v>39.469290999999998</v>
      </c>
      <c r="AT85">
        <v>19.999987999999998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2902.9302849999985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514.54999999999995</v>
      </c>
      <c r="L86">
        <v>410.63139999999999</v>
      </c>
      <c r="M86">
        <v>97.055942999999999</v>
      </c>
      <c r="N86">
        <v>124.38</v>
      </c>
      <c r="O86">
        <v>130.58009999999999</v>
      </c>
      <c r="P86">
        <v>149.9803</v>
      </c>
      <c r="Q86">
        <v>22.626799999999999</v>
      </c>
      <c r="R86">
        <v>41.371099999999998</v>
      </c>
      <c r="S86">
        <v>27.638981000000001</v>
      </c>
      <c r="T86">
        <v>3.09</v>
      </c>
      <c r="U86">
        <v>416.25</v>
      </c>
      <c r="V86">
        <v>20.517800000000001</v>
      </c>
      <c r="W86">
        <v>44.31</v>
      </c>
      <c r="X86">
        <v>147.19999999999999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47.405245000000001</v>
      </c>
      <c r="AH86">
        <v>179.96245400000001</v>
      </c>
      <c r="AI86">
        <v>16.783217</v>
      </c>
      <c r="AJ86">
        <v>0</v>
      </c>
      <c r="AK86">
        <v>67.487245000000001</v>
      </c>
      <c r="AL86">
        <v>70.882000000000005</v>
      </c>
      <c r="AM86">
        <v>18.800616999999999</v>
      </c>
      <c r="AN86">
        <v>1.1261890000000001</v>
      </c>
      <c r="AO86">
        <v>0</v>
      </c>
      <c r="AP86">
        <v>5.1239999999999997</v>
      </c>
      <c r="AQ86">
        <v>0</v>
      </c>
      <c r="AR86">
        <v>36.432000000000002</v>
      </c>
      <c r="AS86">
        <v>37.890518999999998</v>
      </c>
      <c r="AT86">
        <v>19.999987999999998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2913.4616419999988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562.85</v>
      </c>
      <c r="L87">
        <v>410.63139999999999</v>
      </c>
      <c r="M87">
        <v>97.055942999999999</v>
      </c>
      <c r="N87">
        <v>124.38</v>
      </c>
      <c r="O87">
        <v>130.58009999999999</v>
      </c>
      <c r="P87">
        <v>149.9803</v>
      </c>
      <c r="Q87">
        <v>22.626799999999999</v>
      </c>
      <c r="R87">
        <v>39.109955999999997</v>
      </c>
      <c r="S87">
        <v>27.638981000000001</v>
      </c>
      <c r="T87">
        <v>3.09</v>
      </c>
      <c r="U87">
        <v>416.25</v>
      </c>
      <c r="V87">
        <v>20.517800000000001</v>
      </c>
      <c r="W87">
        <v>44.31</v>
      </c>
      <c r="X87">
        <v>147.19999999999999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47.405245000000001</v>
      </c>
      <c r="AH87">
        <v>179.96245400000001</v>
      </c>
      <c r="AI87">
        <v>16.783217</v>
      </c>
      <c r="AJ87">
        <v>0</v>
      </c>
      <c r="AK87">
        <v>67.487245000000001</v>
      </c>
      <c r="AL87">
        <v>70.882000000000005</v>
      </c>
      <c r="AM87">
        <v>18.800616999999999</v>
      </c>
      <c r="AN87">
        <v>1.1261890000000001</v>
      </c>
      <c r="AO87">
        <v>0</v>
      </c>
      <c r="AP87">
        <v>12.169499999999999</v>
      </c>
      <c r="AQ87">
        <v>0</v>
      </c>
      <c r="AR87">
        <v>36.432000000000002</v>
      </c>
      <c r="AS87">
        <v>37.890518999999998</v>
      </c>
      <c r="AT87">
        <v>19.999987999999998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2966.5459979999991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688.45</v>
      </c>
      <c r="L88">
        <v>410.63139999999999</v>
      </c>
      <c r="M88">
        <v>97.055942999999999</v>
      </c>
      <c r="N88">
        <v>124.38</v>
      </c>
      <c r="O88">
        <v>130.58009999999999</v>
      </c>
      <c r="P88">
        <v>149.9803</v>
      </c>
      <c r="Q88">
        <v>22.626799999999999</v>
      </c>
      <c r="R88">
        <v>39.109955999999997</v>
      </c>
      <c r="S88">
        <v>27.638981000000001</v>
      </c>
      <c r="T88">
        <v>3.09</v>
      </c>
      <c r="U88">
        <v>416.25</v>
      </c>
      <c r="V88">
        <v>20.517800000000001</v>
      </c>
      <c r="W88">
        <v>44.31</v>
      </c>
      <c r="X88">
        <v>147.19999999999999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47.405245000000001</v>
      </c>
      <c r="AH88">
        <v>179.96245400000001</v>
      </c>
      <c r="AI88">
        <v>16.783217</v>
      </c>
      <c r="AJ88">
        <v>0</v>
      </c>
      <c r="AK88">
        <v>67.487245000000001</v>
      </c>
      <c r="AL88">
        <v>70.882000000000005</v>
      </c>
      <c r="AM88">
        <v>18.800616999999999</v>
      </c>
      <c r="AN88">
        <v>1.1261890000000001</v>
      </c>
      <c r="AO88">
        <v>0</v>
      </c>
      <c r="AP88">
        <v>12.169499999999999</v>
      </c>
      <c r="AQ88">
        <v>0</v>
      </c>
      <c r="AR88">
        <v>36.432000000000002</v>
      </c>
      <c r="AS88">
        <v>37.890518999999998</v>
      </c>
      <c r="AT88">
        <v>19.999987999999998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3092.1459979999991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688.45</v>
      </c>
      <c r="L89">
        <v>410.63139999999999</v>
      </c>
      <c r="M89">
        <v>97.055942999999999</v>
      </c>
      <c r="N89">
        <v>124.38</v>
      </c>
      <c r="O89">
        <v>130.58009999999999</v>
      </c>
      <c r="P89">
        <v>149.9803</v>
      </c>
      <c r="Q89">
        <v>22.626799999999999</v>
      </c>
      <c r="R89">
        <v>39.109955999999997</v>
      </c>
      <c r="S89">
        <v>27.638981000000001</v>
      </c>
      <c r="T89">
        <v>3.09</v>
      </c>
      <c r="U89">
        <v>416.25</v>
      </c>
      <c r="V89">
        <v>20.517800000000001</v>
      </c>
      <c r="W89">
        <v>44.31</v>
      </c>
      <c r="X89">
        <v>147.19999999999999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47.405245000000001</v>
      </c>
      <c r="AH89">
        <v>179.96245400000001</v>
      </c>
      <c r="AI89">
        <v>16.783217</v>
      </c>
      <c r="AJ89">
        <v>0</v>
      </c>
      <c r="AK89">
        <v>67.487245000000001</v>
      </c>
      <c r="AL89">
        <v>70.882000000000005</v>
      </c>
      <c r="AM89">
        <v>18.800616999999999</v>
      </c>
      <c r="AN89">
        <v>1.1261890000000001</v>
      </c>
      <c r="AO89">
        <v>0</v>
      </c>
      <c r="AP89">
        <v>12.169499999999999</v>
      </c>
      <c r="AQ89">
        <v>0</v>
      </c>
      <c r="AR89">
        <v>36.432000000000002</v>
      </c>
      <c r="AS89">
        <v>37.890518999999998</v>
      </c>
      <c r="AT89">
        <v>19.999987999999998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3092.1459979999991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688.45</v>
      </c>
      <c r="L90">
        <v>410.63139999999999</v>
      </c>
      <c r="M90">
        <v>97.055942999999999</v>
      </c>
      <c r="N90">
        <v>124.38</v>
      </c>
      <c r="O90">
        <v>130.58009999999999</v>
      </c>
      <c r="P90">
        <v>149.9803</v>
      </c>
      <c r="Q90">
        <v>22.626799999999999</v>
      </c>
      <c r="R90">
        <v>39.109955999999997</v>
      </c>
      <c r="S90">
        <v>27.638981000000001</v>
      </c>
      <c r="T90">
        <v>3.09</v>
      </c>
      <c r="U90">
        <v>416.25</v>
      </c>
      <c r="V90">
        <v>20.517800000000001</v>
      </c>
      <c r="W90">
        <v>44.31</v>
      </c>
      <c r="X90">
        <v>147.19999999999999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0</v>
      </c>
      <c r="AG90">
        <v>47.405245000000001</v>
      </c>
      <c r="AH90">
        <v>182.023944</v>
      </c>
      <c r="AI90">
        <v>16.783217</v>
      </c>
      <c r="AJ90">
        <v>0</v>
      </c>
      <c r="AK90">
        <v>67.487245000000001</v>
      </c>
      <c r="AL90">
        <v>70.882000000000005</v>
      </c>
      <c r="AM90">
        <v>18.838674000000001</v>
      </c>
      <c r="AN90">
        <v>1.1261890000000001</v>
      </c>
      <c r="AO90">
        <v>0</v>
      </c>
      <c r="AP90">
        <v>5.1239999999999997</v>
      </c>
      <c r="AQ90">
        <v>0</v>
      </c>
      <c r="AR90">
        <v>36.432000000000002</v>
      </c>
      <c r="AS90">
        <v>39.469290999999998</v>
      </c>
      <c r="AT90">
        <v>19.999987999999998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3107.7464709999986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688.45</v>
      </c>
      <c r="L91">
        <v>410.63139999999999</v>
      </c>
      <c r="M91">
        <v>97.055942999999999</v>
      </c>
      <c r="N91">
        <v>124.38</v>
      </c>
      <c r="O91">
        <v>130.58009999999999</v>
      </c>
      <c r="P91">
        <v>149.9803</v>
      </c>
      <c r="Q91">
        <v>22.626799999999999</v>
      </c>
      <c r="R91">
        <v>39.109955999999997</v>
      </c>
      <c r="S91">
        <v>27.638981000000001</v>
      </c>
      <c r="T91">
        <v>3.09</v>
      </c>
      <c r="U91">
        <v>416.25</v>
      </c>
      <c r="V91">
        <v>20.517800000000001</v>
      </c>
      <c r="W91">
        <v>44.31</v>
      </c>
      <c r="X91">
        <v>147.19999999999999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0</v>
      </c>
      <c r="AG91">
        <v>47.405245000000001</v>
      </c>
      <c r="AH91">
        <v>182.023944</v>
      </c>
      <c r="AI91">
        <v>16.783217</v>
      </c>
      <c r="AJ91">
        <v>0</v>
      </c>
      <c r="AK91">
        <v>67.487245000000001</v>
      </c>
      <c r="AL91">
        <v>70.882000000000005</v>
      </c>
      <c r="AM91">
        <v>18.838674000000001</v>
      </c>
      <c r="AN91">
        <v>1.1261890000000001</v>
      </c>
      <c r="AO91">
        <v>0</v>
      </c>
      <c r="AP91">
        <v>5.1239999999999997</v>
      </c>
      <c r="AQ91">
        <v>0</v>
      </c>
      <c r="AR91">
        <v>36.432000000000002</v>
      </c>
      <c r="AS91">
        <v>39.469290999999998</v>
      </c>
      <c r="AT91">
        <v>19.999987999999998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3107.7464709999986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688.45</v>
      </c>
      <c r="L92">
        <v>410.63139999999999</v>
      </c>
      <c r="M92">
        <v>97.055942999999999</v>
      </c>
      <c r="N92">
        <v>124.38</v>
      </c>
      <c r="O92">
        <v>130.58009999999999</v>
      </c>
      <c r="P92">
        <v>149.9803</v>
      </c>
      <c r="Q92">
        <v>22.626799999999999</v>
      </c>
      <c r="R92">
        <v>39.109955999999997</v>
      </c>
      <c r="S92">
        <v>27.638981000000001</v>
      </c>
      <c r="T92">
        <v>3.09</v>
      </c>
      <c r="U92">
        <v>416.25</v>
      </c>
      <c r="V92">
        <v>20.517800000000001</v>
      </c>
      <c r="W92">
        <v>44.31</v>
      </c>
      <c r="X92">
        <v>147.19999999999999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0</v>
      </c>
      <c r="AG92">
        <v>47.405245000000001</v>
      </c>
      <c r="AH92">
        <v>182.023944</v>
      </c>
      <c r="AI92">
        <v>16.783217</v>
      </c>
      <c r="AJ92">
        <v>0</v>
      </c>
      <c r="AK92">
        <v>67.487245000000001</v>
      </c>
      <c r="AL92">
        <v>70.882000000000005</v>
      </c>
      <c r="AM92">
        <v>18.838674000000001</v>
      </c>
      <c r="AN92">
        <v>1.1261890000000001</v>
      </c>
      <c r="AO92">
        <v>0</v>
      </c>
      <c r="AP92">
        <v>5.1239999999999997</v>
      </c>
      <c r="AQ92">
        <v>0</v>
      </c>
      <c r="AR92">
        <v>36.432000000000002</v>
      </c>
      <c r="AS92">
        <v>39.469290999999998</v>
      </c>
      <c r="AT92">
        <v>19.999987999999998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3107.7464709999986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688.45</v>
      </c>
      <c r="L93">
        <v>410.63139999999999</v>
      </c>
      <c r="M93">
        <v>97.055942999999999</v>
      </c>
      <c r="N93">
        <v>124.38</v>
      </c>
      <c r="O93">
        <v>130.58009999999999</v>
      </c>
      <c r="P93">
        <v>149.9803</v>
      </c>
      <c r="Q93">
        <v>22.626799999999999</v>
      </c>
      <c r="R93">
        <v>39.109955999999997</v>
      </c>
      <c r="S93">
        <v>27.638981000000001</v>
      </c>
      <c r="T93">
        <v>3.09</v>
      </c>
      <c r="U93">
        <v>416.25</v>
      </c>
      <c r="V93">
        <v>20.517800000000001</v>
      </c>
      <c r="W93">
        <v>44.31</v>
      </c>
      <c r="X93">
        <v>147.19999999999999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0</v>
      </c>
      <c r="AG93">
        <v>47.405245000000001</v>
      </c>
      <c r="AH93">
        <v>182.023944</v>
      </c>
      <c r="AI93">
        <v>16.783217</v>
      </c>
      <c r="AJ93">
        <v>0</v>
      </c>
      <c r="AK93">
        <v>67.487245000000001</v>
      </c>
      <c r="AL93">
        <v>74.367999999999995</v>
      </c>
      <c r="AM93">
        <v>18.838674000000001</v>
      </c>
      <c r="AN93">
        <v>1.1261890000000001</v>
      </c>
      <c r="AO93">
        <v>0</v>
      </c>
      <c r="AP93">
        <v>12.169499999999999</v>
      </c>
      <c r="AQ93">
        <v>0</v>
      </c>
      <c r="AR93">
        <v>36.432000000000002</v>
      </c>
      <c r="AS93">
        <v>39.469290999999998</v>
      </c>
      <c r="AT93">
        <v>19.999987999999998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3118.2779709999986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688.45</v>
      </c>
      <c r="L94">
        <v>410.63139999999999</v>
      </c>
      <c r="M94">
        <v>97.055942999999999</v>
      </c>
      <c r="N94">
        <v>124.38</v>
      </c>
      <c r="O94">
        <v>130.58009999999999</v>
      </c>
      <c r="P94">
        <v>149.9803</v>
      </c>
      <c r="Q94">
        <v>22.626799999999999</v>
      </c>
      <c r="R94">
        <v>39.109955999999997</v>
      </c>
      <c r="S94">
        <v>27.638981000000001</v>
      </c>
      <c r="T94">
        <v>3.09</v>
      </c>
      <c r="U94">
        <v>416.25</v>
      </c>
      <c r="V94">
        <v>20.517800000000001</v>
      </c>
      <c r="W94">
        <v>44.31</v>
      </c>
      <c r="X94">
        <v>147.19999999999999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47.405245000000001</v>
      </c>
      <c r="AH94">
        <v>179.96245400000001</v>
      </c>
      <c r="AI94">
        <v>16.783217</v>
      </c>
      <c r="AJ94">
        <v>0</v>
      </c>
      <c r="AK94">
        <v>67.487245000000001</v>
      </c>
      <c r="AL94">
        <v>74.367999999999995</v>
      </c>
      <c r="AM94">
        <v>18.800616999999999</v>
      </c>
      <c r="AN94">
        <v>1.1261890000000001</v>
      </c>
      <c r="AO94">
        <v>0</v>
      </c>
      <c r="AP94">
        <v>5.1239999999999997</v>
      </c>
      <c r="AQ94">
        <v>0</v>
      </c>
      <c r="AR94">
        <v>36.432000000000002</v>
      </c>
      <c r="AS94">
        <v>37.890518999999998</v>
      </c>
      <c r="AT94">
        <v>19.999987999999998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3091.8072979999984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688.45</v>
      </c>
      <c r="L95">
        <v>410.63139999999999</v>
      </c>
      <c r="M95">
        <v>97.055942999999999</v>
      </c>
      <c r="N95">
        <v>124.38</v>
      </c>
      <c r="O95">
        <v>130.58009999999999</v>
      </c>
      <c r="P95">
        <v>149.9803</v>
      </c>
      <c r="Q95">
        <v>22.626799999999999</v>
      </c>
      <c r="R95">
        <v>39.109955999999997</v>
      </c>
      <c r="S95">
        <v>27.638981000000001</v>
      </c>
      <c r="T95">
        <v>3.09</v>
      </c>
      <c r="U95">
        <v>416.25</v>
      </c>
      <c r="V95">
        <v>20.517800000000001</v>
      </c>
      <c r="W95">
        <v>44.31</v>
      </c>
      <c r="X95">
        <v>147.19999999999999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47.405245000000001</v>
      </c>
      <c r="AH95">
        <v>179.96245400000001</v>
      </c>
      <c r="AI95">
        <v>16.783217</v>
      </c>
      <c r="AJ95">
        <v>0</v>
      </c>
      <c r="AK95">
        <v>67.487245000000001</v>
      </c>
      <c r="AL95">
        <v>74.367999999999995</v>
      </c>
      <c r="AM95">
        <v>18.800616999999999</v>
      </c>
      <c r="AN95">
        <v>1.1261890000000001</v>
      </c>
      <c r="AO95">
        <v>0</v>
      </c>
      <c r="AP95">
        <v>5.1239999999999997</v>
      </c>
      <c r="AQ95">
        <v>0</v>
      </c>
      <c r="AR95">
        <v>36.432000000000002</v>
      </c>
      <c r="AS95">
        <v>37.890518999999998</v>
      </c>
      <c r="AT95">
        <v>19.999987999999998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3091.8072979999984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688.45</v>
      </c>
      <c r="L96">
        <v>410.63139999999999</v>
      </c>
      <c r="M96">
        <v>97.055942999999999</v>
      </c>
      <c r="N96">
        <v>124.38</v>
      </c>
      <c r="O96">
        <v>130.58009999999999</v>
      </c>
      <c r="P96">
        <v>149.9803</v>
      </c>
      <c r="Q96">
        <v>22.626799999999999</v>
      </c>
      <c r="R96">
        <v>39.109955999999997</v>
      </c>
      <c r="S96">
        <v>27.638981000000001</v>
      </c>
      <c r="T96">
        <v>3.09</v>
      </c>
      <c r="U96">
        <v>416.25</v>
      </c>
      <c r="V96">
        <v>20.517800000000001</v>
      </c>
      <c r="W96">
        <v>44.31</v>
      </c>
      <c r="X96">
        <v>147.19999999999999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47.405245000000001</v>
      </c>
      <c r="AH96">
        <v>179.96245400000001</v>
      </c>
      <c r="AI96">
        <v>16.783217</v>
      </c>
      <c r="AJ96">
        <v>0</v>
      </c>
      <c r="AK96">
        <v>67.487245000000001</v>
      </c>
      <c r="AL96">
        <v>74.367999999999995</v>
      </c>
      <c r="AM96">
        <v>18.800616999999999</v>
      </c>
      <c r="AN96">
        <v>1.1261890000000001</v>
      </c>
      <c r="AO96">
        <v>0</v>
      </c>
      <c r="AP96">
        <v>12.169499999999999</v>
      </c>
      <c r="AQ96">
        <v>0</v>
      </c>
      <c r="AR96">
        <v>36.432000000000002</v>
      </c>
      <c r="AS96">
        <v>37.890518999999998</v>
      </c>
      <c r="AT96">
        <v>19.999987999999998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3098.8527979999985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688.45</v>
      </c>
      <c r="L97">
        <v>422.44</v>
      </c>
      <c r="M97">
        <v>97.055942999999999</v>
      </c>
      <c r="N97">
        <v>124.38</v>
      </c>
      <c r="O97">
        <v>130.58009999999999</v>
      </c>
      <c r="P97">
        <v>149.9803</v>
      </c>
      <c r="Q97">
        <v>22.626799999999999</v>
      </c>
      <c r="R97">
        <v>38.624099999999999</v>
      </c>
      <c r="S97">
        <v>27.638981000000001</v>
      </c>
      <c r="T97">
        <v>3.09</v>
      </c>
      <c r="U97">
        <v>416.25</v>
      </c>
      <c r="V97">
        <v>20.517800000000001</v>
      </c>
      <c r="W97">
        <v>44.31</v>
      </c>
      <c r="X97">
        <v>147.19999999999999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47.405245000000001</v>
      </c>
      <c r="AH97">
        <v>179.96245400000001</v>
      </c>
      <c r="AI97">
        <v>16.783217</v>
      </c>
      <c r="AJ97">
        <v>0</v>
      </c>
      <c r="AK97">
        <v>67.487245000000001</v>
      </c>
      <c r="AL97">
        <v>74.367999999999995</v>
      </c>
      <c r="AM97">
        <v>18.800616999999999</v>
      </c>
      <c r="AN97">
        <v>1.1261890000000001</v>
      </c>
      <c r="AO97">
        <v>0</v>
      </c>
      <c r="AP97">
        <v>3.843</v>
      </c>
      <c r="AQ97">
        <v>0</v>
      </c>
      <c r="AR97">
        <v>36.432000000000002</v>
      </c>
      <c r="AS97">
        <v>37.890518999999998</v>
      </c>
      <c r="AT97">
        <v>19.999987999999998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3101.8490419999989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688.45</v>
      </c>
      <c r="L98">
        <v>422.44</v>
      </c>
      <c r="M98">
        <v>97.055942999999999</v>
      </c>
      <c r="N98">
        <v>124.38</v>
      </c>
      <c r="O98">
        <v>130.58009999999999</v>
      </c>
      <c r="P98">
        <v>149.9803</v>
      </c>
      <c r="Q98">
        <v>22.626799999999999</v>
      </c>
      <c r="R98">
        <v>38.624099999999999</v>
      </c>
      <c r="S98">
        <v>27.638981000000001</v>
      </c>
      <c r="T98">
        <v>3.09</v>
      </c>
      <c r="U98">
        <v>416.25</v>
      </c>
      <c r="V98">
        <v>20.517800000000001</v>
      </c>
      <c r="W98">
        <v>44.31</v>
      </c>
      <c r="X98">
        <v>147.19999999999999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47.405245000000001</v>
      </c>
      <c r="AH98">
        <v>179.96245400000001</v>
      </c>
      <c r="AI98">
        <v>16.783217</v>
      </c>
      <c r="AJ98">
        <v>0</v>
      </c>
      <c r="AK98">
        <v>67.487245000000001</v>
      </c>
      <c r="AL98">
        <v>73.206000000000003</v>
      </c>
      <c r="AM98">
        <v>18.800616999999999</v>
      </c>
      <c r="AN98">
        <v>1.1261890000000001</v>
      </c>
      <c r="AO98">
        <v>0</v>
      </c>
      <c r="AP98">
        <v>3.843</v>
      </c>
      <c r="AQ98">
        <v>0</v>
      </c>
      <c r="AR98">
        <v>36.432000000000002</v>
      </c>
      <c r="AS98">
        <v>37.890518999999998</v>
      </c>
      <c r="AT98">
        <v>18.251761999999999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3098.938815999999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11.506827040499987</v>
      </c>
      <c r="L99">
        <f t="shared" si="2"/>
        <v>5.2561955499999939</v>
      </c>
      <c r="M99">
        <f t="shared" si="2"/>
        <v>1.9509030117500021</v>
      </c>
      <c r="N99">
        <f t="shared" si="2"/>
        <v>2.6967454972499967</v>
      </c>
      <c r="O99">
        <f t="shared" si="2"/>
        <v>2.7441694312499987</v>
      </c>
      <c r="P99">
        <f t="shared" si="2"/>
        <v>3.4333502077499913</v>
      </c>
      <c r="Q99">
        <f t="shared" si="2"/>
        <v>0.41289223425000032</v>
      </c>
      <c r="R99">
        <f t="shared" si="2"/>
        <v>0.78823045349999876</v>
      </c>
      <c r="S99">
        <f t="shared" si="2"/>
        <v>0.51343969525000044</v>
      </c>
      <c r="T99">
        <f t="shared" si="2"/>
        <v>5.5887515250000012E-2</v>
      </c>
      <c r="U99">
        <f t="shared" si="2"/>
        <v>9.9898046874999995</v>
      </c>
      <c r="V99">
        <f t="shared" si="2"/>
        <v>0.39668870650000043</v>
      </c>
      <c r="W99">
        <f t="shared" si="2"/>
        <v>0.90916174999999899</v>
      </c>
      <c r="X99">
        <f t="shared" si="2"/>
        <v>3.0547510477500039</v>
      </c>
      <c r="Y99">
        <f t="shared" si="2"/>
        <v>0</v>
      </c>
      <c r="Z99">
        <f t="shared" si="2"/>
        <v>0.24812699999999996</v>
      </c>
      <c r="AA99">
        <f t="shared" si="2"/>
        <v>0.47400019749999966</v>
      </c>
      <c r="AB99">
        <f t="shared" si="2"/>
        <v>1.1682175199999996</v>
      </c>
      <c r="AC99">
        <f t="shared" si="2"/>
        <v>0.81772749524999921</v>
      </c>
      <c r="AD99">
        <f t="shared" si="2"/>
        <v>0.75086617499999919</v>
      </c>
      <c r="AE99">
        <f t="shared" si="2"/>
        <v>1.4202096720000026</v>
      </c>
      <c r="AF99">
        <f t="shared" si="2"/>
        <v>0</v>
      </c>
      <c r="AG99">
        <f t="shared" si="2"/>
        <v>1.1377258799999987</v>
      </c>
      <c r="AH99">
        <f t="shared" si="2"/>
        <v>4.3252833660000078</v>
      </c>
      <c r="AI99">
        <f t="shared" si="2"/>
        <v>0.43846154199999965</v>
      </c>
      <c r="AJ99">
        <f t="shared" si="2"/>
        <v>0</v>
      </c>
      <c r="AK99">
        <f t="shared" si="2"/>
        <v>1.6196938800000009</v>
      </c>
      <c r="AL99">
        <f t="shared" si="2"/>
        <v>1.8565854999999996</v>
      </c>
      <c r="AM99">
        <f t="shared" si="2"/>
        <v>0.13532923650000001</v>
      </c>
      <c r="AN99">
        <f t="shared" si="2"/>
        <v>2.6985218999999942E-2</v>
      </c>
      <c r="AO99">
        <f t="shared" si="2"/>
        <v>0</v>
      </c>
      <c r="AP99">
        <f t="shared" si="2"/>
        <v>0.17101349999999996</v>
      </c>
      <c r="AQ99">
        <f t="shared" si="2"/>
        <v>0</v>
      </c>
      <c r="AR99">
        <f t="shared" si="2"/>
        <v>0.89755199999999813</v>
      </c>
      <c r="AS99">
        <f t="shared" si="2"/>
        <v>0.91410877200000029</v>
      </c>
      <c r="AT99">
        <f t="shared" si="2"/>
        <v>0.45968003450000039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0.15223793000000002</v>
      </c>
      <c r="BA99">
        <f t="shared" si="3"/>
        <v>0.16242370800000011</v>
      </c>
      <c r="BB99">
        <f t="shared" si="3"/>
        <v>0.11772414100000003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61.203630165249983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45466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3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665.29960500000004</v>
      </c>
      <c r="L3">
        <v>408.07704000000001</v>
      </c>
      <c r="M3">
        <v>93.756040999999996</v>
      </c>
      <c r="N3">
        <v>120.15107999999999</v>
      </c>
      <c r="O3">
        <v>126.140377</v>
      </c>
      <c r="P3">
        <v>138.47140899999999</v>
      </c>
      <c r="Q3">
        <v>21.857489000000001</v>
      </c>
      <c r="R3">
        <v>42.186861999999998</v>
      </c>
      <c r="S3">
        <v>26.699255999999998</v>
      </c>
      <c r="T3">
        <v>0.97730499999999998</v>
      </c>
      <c r="U3">
        <v>401.34281199999998</v>
      </c>
      <c r="V3">
        <v>19.201181999999999</v>
      </c>
      <c r="W3">
        <v>42.803460000000001</v>
      </c>
      <c r="X3">
        <v>142.1952</v>
      </c>
      <c r="Y3">
        <v>0</v>
      </c>
      <c r="Z3">
        <v>6.2990930000000001</v>
      </c>
      <c r="AA3">
        <v>40.715045000000003</v>
      </c>
      <c r="AB3">
        <v>46.850833999999999</v>
      </c>
      <c r="AC3">
        <v>33.646990000000002</v>
      </c>
      <c r="AD3">
        <v>42.055908000000002</v>
      </c>
      <c r="AE3">
        <v>57.163438999999997</v>
      </c>
      <c r="AF3">
        <v>0</v>
      </c>
      <c r="AG3">
        <v>45.793467</v>
      </c>
      <c r="AH3">
        <v>173.84373099999999</v>
      </c>
      <c r="AI3">
        <v>0</v>
      </c>
      <c r="AJ3">
        <v>0</v>
      </c>
      <c r="AK3">
        <v>65.192678999999998</v>
      </c>
      <c r="AL3">
        <v>80.819423999999998</v>
      </c>
      <c r="AM3">
        <v>12.101470000000001</v>
      </c>
      <c r="AN3">
        <v>1.108819</v>
      </c>
      <c r="AO3">
        <v>0</v>
      </c>
      <c r="AP3">
        <v>6.1872299999999996</v>
      </c>
      <c r="AQ3">
        <v>0</v>
      </c>
      <c r="AR3">
        <v>35.193311999999999</v>
      </c>
      <c r="AS3">
        <v>36.602240999999999</v>
      </c>
      <c r="AT3">
        <v>17.745159999999998</v>
      </c>
      <c r="AU3">
        <v>0</v>
      </c>
      <c r="AV3">
        <v>0</v>
      </c>
      <c r="AW3">
        <v>0</v>
      </c>
      <c r="AX3">
        <v>0</v>
      </c>
      <c r="AY3">
        <v>8.0570690000000003</v>
      </c>
      <c r="AZ3">
        <v>8.95946</v>
      </c>
      <c r="BA3">
        <v>6.5161680000000004</v>
      </c>
      <c r="BB3">
        <v>5.1759139999999997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2979.1865709999993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665.29960500000004</v>
      </c>
      <c r="L4">
        <v>408.07704000000001</v>
      </c>
      <c r="M4">
        <v>93.756040999999996</v>
      </c>
      <c r="N4">
        <v>120.15107999999999</v>
      </c>
      <c r="O4">
        <v>126.140377</v>
      </c>
      <c r="P4">
        <v>138.47140899999999</v>
      </c>
      <c r="Q4">
        <v>21.857489000000001</v>
      </c>
      <c r="R4">
        <v>42.186861999999998</v>
      </c>
      <c r="S4">
        <v>26.699255999999998</v>
      </c>
      <c r="T4">
        <v>1.260894</v>
      </c>
      <c r="U4">
        <v>402.09750000000003</v>
      </c>
      <c r="V4">
        <v>19.201181999999999</v>
      </c>
      <c r="W4">
        <v>42.803460000000001</v>
      </c>
      <c r="X4">
        <v>142.1952</v>
      </c>
      <c r="Y4">
        <v>0</v>
      </c>
      <c r="Z4">
        <v>6.2990930000000001</v>
      </c>
      <c r="AA4">
        <v>40.715045000000003</v>
      </c>
      <c r="AB4">
        <v>46.850833999999999</v>
      </c>
      <c r="AC4">
        <v>33.646990000000002</v>
      </c>
      <c r="AD4">
        <v>42.055908000000002</v>
      </c>
      <c r="AE4">
        <v>57.163438999999997</v>
      </c>
      <c r="AF4">
        <v>0</v>
      </c>
      <c r="AG4">
        <v>45.793467</v>
      </c>
      <c r="AH4">
        <v>173.84373099999999</v>
      </c>
      <c r="AI4">
        <v>0</v>
      </c>
      <c r="AJ4">
        <v>0</v>
      </c>
      <c r="AK4">
        <v>65.192678999999998</v>
      </c>
      <c r="AL4">
        <v>80.819423999999998</v>
      </c>
      <c r="AM4">
        <v>12.101470000000001</v>
      </c>
      <c r="AN4">
        <v>1.108819</v>
      </c>
      <c r="AO4">
        <v>0</v>
      </c>
      <c r="AP4">
        <v>6.1872299999999996</v>
      </c>
      <c r="AQ4">
        <v>0</v>
      </c>
      <c r="AR4">
        <v>35.193311999999999</v>
      </c>
      <c r="AS4">
        <v>36.602240999999999</v>
      </c>
      <c r="AT4">
        <v>17.930315</v>
      </c>
      <c r="AU4">
        <v>0</v>
      </c>
      <c r="AV4">
        <v>0</v>
      </c>
      <c r="AW4">
        <v>0</v>
      </c>
      <c r="AX4">
        <v>0</v>
      </c>
      <c r="AY4">
        <v>8.0570690000000003</v>
      </c>
      <c r="AZ4">
        <v>8.95946</v>
      </c>
      <c r="BA4">
        <v>6.5161680000000004</v>
      </c>
      <c r="BB4">
        <v>5.1759139999999997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2980.410003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665.29960500000004</v>
      </c>
      <c r="L5">
        <v>408.07704000000001</v>
      </c>
      <c r="M5">
        <v>93.756040999999996</v>
      </c>
      <c r="N5">
        <v>120.15107999999999</v>
      </c>
      <c r="O5">
        <v>126.140377</v>
      </c>
      <c r="P5">
        <v>138.47140899999999</v>
      </c>
      <c r="Q5">
        <v>21.857489000000001</v>
      </c>
      <c r="R5">
        <v>42.186861999999998</v>
      </c>
      <c r="S5">
        <v>26.699255999999998</v>
      </c>
      <c r="T5">
        <v>1.503714</v>
      </c>
      <c r="U5">
        <v>402.09750000000003</v>
      </c>
      <c r="V5">
        <v>19.201181999999999</v>
      </c>
      <c r="W5">
        <v>42.803460000000001</v>
      </c>
      <c r="X5">
        <v>142.1952</v>
      </c>
      <c r="Y5">
        <v>0</v>
      </c>
      <c r="Z5">
        <v>6.2990930000000001</v>
      </c>
      <c r="AA5">
        <v>40.715045000000003</v>
      </c>
      <c r="AB5">
        <v>46.850833999999999</v>
      </c>
      <c r="AC5">
        <v>33.646990000000002</v>
      </c>
      <c r="AD5">
        <v>42.055908000000002</v>
      </c>
      <c r="AE5">
        <v>57.163438999999997</v>
      </c>
      <c r="AF5">
        <v>0</v>
      </c>
      <c r="AG5">
        <v>45.793467</v>
      </c>
      <c r="AH5">
        <v>173.84373099999999</v>
      </c>
      <c r="AI5">
        <v>0</v>
      </c>
      <c r="AJ5">
        <v>0</v>
      </c>
      <c r="AK5">
        <v>65.192678999999998</v>
      </c>
      <c r="AL5">
        <v>80.819423999999998</v>
      </c>
      <c r="AM5">
        <v>12.101470000000001</v>
      </c>
      <c r="AN5">
        <v>1.108819</v>
      </c>
      <c r="AO5">
        <v>0</v>
      </c>
      <c r="AP5">
        <v>6.1872299999999996</v>
      </c>
      <c r="AQ5">
        <v>0</v>
      </c>
      <c r="AR5">
        <v>35.193311999999999</v>
      </c>
      <c r="AS5">
        <v>36.602240999999999</v>
      </c>
      <c r="AT5">
        <v>15.340965000000001</v>
      </c>
      <c r="AU5">
        <v>0</v>
      </c>
      <c r="AV5">
        <v>0</v>
      </c>
      <c r="AW5">
        <v>0</v>
      </c>
      <c r="AX5">
        <v>0</v>
      </c>
      <c r="AY5">
        <v>8.0570690000000003</v>
      </c>
      <c r="AZ5">
        <v>8.95946</v>
      </c>
      <c r="BA5">
        <v>6.5161680000000004</v>
      </c>
      <c r="BB5">
        <v>5.1759139999999997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2978.0634730000002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665.29960500000004</v>
      </c>
      <c r="L6">
        <v>408.07704000000001</v>
      </c>
      <c r="M6">
        <v>93.756040999999996</v>
      </c>
      <c r="N6">
        <v>120.15107999999999</v>
      </c>
      <c r="O6">
        <v>126.140377</v>
      </c>
      <c r="P6">
        <v>138.47140899999999</v>
      </c>
      <c r="Q6">
        <v>21.857489000000001</v>
      </c>
      <c r="R6">
        <v>42.186861999999998</v>
      </c>
      <c r="S6">
        <v>26.699255999999998</v>
      </c>
      <c r="T6">
        <v>1.6629130000000001</v>
      </c>
      <c r="U6">
        <v>402.09750000000003</v>
      </c>
      <c r="V6">
        <v>19.201181999999999</v>
      </c>
      <c r="W6">
        <v>42.803460000000001</v>
      </c>
      <c r="X6">
        <v>142.1952</v>
      </c>
      <c r="Y6">
        <v>0</v>
      </c>
      <c r="Z6">
        <v>6.2990930000000001</v>
      </c>
      <c r="AA6">
        <v>27.143363999999998</v>
      </c>
      <c r="AB6">
        <v>46.850833999999999</v>
      </c>
      <c r="AC6">
        <v>33.646990000000002</v>
      </c>
      <c r="AD6">
        <v>42.055908000000002</v>
      </c>
      <c r="AE6">
        <v>57.163438999999997</v>
      </c>
      <c r="AF6">
        <v>0</v>
      </c>
      <c r="AG6">
        <v>45.793467</v>
      </c>
      <c r="AH6">
        <v>173.84373099999999</v>
      </c>
      <c r="AI6">
        <v>0</v>
      </c>
      <c r="AJ6">
        <v>0</v>
      </c>
      <c r="AK6">
        <v>65.192678999999998</v>
      </c>
      <c r="AL6">
        <v>80.819423999999998</v>
      </c>
      <c r="AM6">
        <v>12.101470000000001</v>
      </c>
      <c r="AN6">
        <v>1.108819</v>
      </c>
      <c r="AO6">
        <v>0</v>
      </c>
      <c r="AP6">
        <v>6.1872299999999996</v>
      </c>
      <c r="AQ6">
        <v>0</v>
      </c>
      <c r="AR6">
        <v>35.193311999999999</v>
      </c>
      <c r="AS6">
        <v>36.602240999999999</v>
      </c>
      <c r="AT6">
        <v>12.441407999999999</v>
      </c>
      <c r="AU6">
        <v>0</v>
      </c>
      <c r="AV6">
        <v>0</v>
      </c>
      <c r="AW6">
        <v>0</v>
      </c>
      <c r="AX6">
        <v>0</v>
      </c>
      <c r="AY6">
        <v>8.0570690000000003</v>
      </c>
      <c r="AZ6">
        <v>8.95946</v>
      </c>
      <c r="BA6">
        <v>6.5161680000000004</v>
      </c>
      <c r="BB6">
        <v>5.1759139999999997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2961.7514339999998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665.29960500000004</v>
      </c>
      <c r="L7">
        <v>408.07704000000001</v>
      </c>
      <c r="M7">
        <v>93.756040999999996</v>
      </c>
      <c r="N7">
        <v>120.15107999999999</v>
      </c>
      <c r="O7">
        <v>126.140377</v>
      </c>
      <c r="P7">
        <v>138.47140899999999</v>
      </c>
      <c r="Q7">
        <v>21.857489000000001</v>
      </c>
      <c r="R7">
        <v>42.186861999999998</v>
      </c>
      <c r="S7">
        <v>26.699255999999998</v>
      </c>
      <c r="T7">
        <v>2.1158009999999998</v>
      </c>
      <c r="U7">
        <v>402.09750000000003</v>
      </c>
      <c r="V7">
        <v>19.201181999999999</v>
      </c>
      <c r="W7">
        <v>42.803460000000001</v>
      </c>
      <c r="X7">
        <v>142.1952</v>
      </c>
      <c r="Y7">
        <v>0</v>
      </c>
      <c r="Z7">
        <v>6.2990930000000001</v>
      </c>
      <c r="AA7">
        <v>27.143363999999998</v>
      </c>
      <c r="AB7">
        <v>46.850833999999999</v>
      </c>
      <c r="AC7">
        <v>33.646990000000002</v>
      </c>
      <c r="AD7">
        <v>42.055908000000002</v>
      </c>
      <c r="AE7">
        <v>57.163438999999997</v>
      </c>
      <c r="AF7">
        <v>0</v>
      </c>
      <c r="AG7">
        <v>45.793467</v>
      </c>
      <c r="AH7">
        <v>173.84373099999999</v>
      </c>
      <c r="AI7">
        <v>4.1268399999999996</v>
      </c>
      <c r="AJ7">
        <v>0</v>
      </c>
      <c r="AK7">
        <v>65.192678999999998</v>
      </c>
      <c r="AL7">
        <v>80.819423999999998</v>
      </c>
      <c r="AM7">
        <v>12.101470000000001</v>
      </c>
      <c r="AN7">
        <v>1.0669770000000001</v>
      </c>
      <c r="AO7">
        <v>0</v>
      </c>
      <c r="AP7">
        <v>6.1872299999999996</v>
      </c>
      <c r="AQ7">
        <v>0</v>
      </c>
      <c r="AR7">
        <v>35.193311999999999</v>
      </c>
      <c r="AS7">
        <v>36.602240999999999</v>
      </c>
      <c r="AT7">
        <v>12.158128</v>
      </c>
      <c r="AU7">
        <v>0</v>
      </c>
      <c r="AV7">
        <v>0</v>
      </c>
      <c r="AW7">
        <v>0</v>
      </c>
      <c r="AX7">
        <v>0</v>
      </c>
      <c r="AY7">
        <v>8.0570690000000003</v>
      </c>
      <c r="AZ7">
        <v>8.95946</v>
      </c>
      <c r="BA7">
        <v>6.5161680000000004</v>
      </c>
      <c r="BB7">
        <v>5.1759139999999997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2966.0060400000002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665.29960500000004</v>
      </c>
      <c r="L8">
        <v>408.07704000000001</v>
      </c>
      <c r="M8">
        <v>93.756040999999996</v>
      </c>
      <c r="N8">
        <v>120.15107999999999</v>
      </c>
      <c r="O8">
        <v>126.140377</v>
      </c>
      <c r="P8">
        <v>138.47140899999999</v>
      </c>
      <c r="Q8">
        <v>21.857489000000001</v>
      </c>
      <c r="R8">
        <v>42.186861999999998</v>
      </c>
      <c r="S8">
        <v>26.699255999999998</v>
      </c>
      <c r="T8">
        <v>2.1158009999999998</v>
      </c>
      <c r="U8">
        <v>402.09750000000003</v>
      </c>
      <c r="V8">
        <v>19.201181999999999</v>
      </c>
      <c r="W8">
        <v>42.803460000000001</v>
      </c>
      <c r="X8">
        <v>142.1952</v>
      </c>
      <c r="Y8">
        <v>0</v>
      </c>
      <c r="Z8">
        <v>6.2990930000000001</v>
      </c>
      <c r="AA8">
        <v>27.143363999999998</v>
      </c>
      <c r="AB8">
        <v>46.850833999999999</v>
      </c>
      <c r="AC8">
        <v>33.646990000000002</v>
      </c>
      <c r="AD8">
        <v>42.055908000000002</v>
      </c>
      <c r="AE8">
        <v>57.163438999999997</v>
      </c>
      <c r="AF8">
        <v>0</v>
      </c>
      <c r="AG8">
        <v>45.793467</v>
      </c>
      <c r="AH8">
        <v>173.84373099999999</v>
      </c>
      <c r="AI8">
        <v>18.423396</v>
      </c>
      <c r="AJ8">
        <v>0</v>
      </c>
      <c r="AK8">
        <v>65.192678999999998</v>
      </c>
      <c r="AL8">
        <v>80.819423999999998</v>
      </c>
      <c r="AM8">
        <v>12.101470000000001</v>
      </c>
      <c r="AN8">
        <v>1.0669770000000001</v>
      </c>
      <c r="AO8">
        <v>0</v>
      </c>
      <c r="AP8">
        <v>6.1872299999999996</v>
      </c>
      <c r="AQ8">
        <v>0</v>
      </c>
      <c r="AR8">
        <v>35.193311999999999</v>
      </c>
      <c r="AS8">
        <v>36.602240999999999</v>
      </c>
      <c r="AT8">
        <v>12.874041999999999</v>
      </c>
      <c r="AU8">
        <v>0</v>
      </c>
      <c r="AV8">
        <v>0</v>
      </c>
      <c r="AW8">
        <v>0</v>
      </c>
      <c r="AX8">
        <v>0</v>
      </c>
      <c r="AY8">
        <v>8.0570690000000003</v>
      </c>
      <c r="AZ8">
        <v>8.95946</v>
      </c>
      <c r="BA8">
        <v>6.5161680000000004</v>
      </c>
      <c r="BB8">
        <v>5.1759139999999997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2981.0185100000003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665.29960500000004</v>
      </c>
      <c r="L9">
        <v>408.07704000000001</v>
      </c>
      <c r="M9">
        <v>93.756040999999996</v>
      </c>
      <c r="N9">
        <v>120.15107999999999</v>
      </c>
      <c r="O9">
        <v>126.140377</v>
      </c>
      <c r="P9">
        <v>138.47140899999999</v>
      </c>
      <c r="Q9">
        <v>21.857489000000001</v>
      </c>
      <c r="R9">
        <v>42.186861999999998</v>
      </c>
      <c r="S9">
        <v>26.699255999999998</v>
      </c>
      <c r="T9">
        <v>2.5543550000000002</v>
      </c>
      <c r="U9">
        <v>402.09750000000003</v>
      </c>
      <c r="V9">
        <v>19.201181999999999</v>
      </c>
      <c r="W9">
        <v>42.803460000000001</v>
      </c>
      <c r="X9">
        <v>142.1952</v>
      </c>
      <c r="Y9">
        <v>0</v>
      </c>
      <c r="Z9">
        <v>6.2990930000000001</v>
      </c>
      <c r="AA9">
        <v>27.143363999999998</v>
      </c>
      <c r="AB9">
        <v>46.850833999999999</v>
      </c>
      <c r="AC9">
        <v>33.646990000000002</v>
      </c>
      <c r="AD9">
        <v>42.055908000000002</v>
      </c>
      <c r="AE9">
        <v>57.163438999999997</v>
      </c>
      <c r="AF9">
        <v>0</v>
      </c>
      <c r="AG9">
        <v>45.793467</v>
      </c>
      <c r="AH9">
        <v>173.84373099999999</v>
      </c>
      <c r="AI9">
        <v>18.865556000000002</v>
      </c>
      <c r="AJ9">
        <v>0</v>
      </c>
      <c r="AK9">
        <v>65.192678999999998</v>
      </c>
      <c r="AL9">
        <v>80.819423999999998</v>
      </c>
      <c r="AM9">
        <v>12.101470000000001</v>
      </c>
      <c r="AN9">
        <v>1.0669770000000001</v>
      </c>
      <c r="AO9">
        <v>0</v>
      </c>
      <c r="AP9">
        <v>6.1872299999999996</v>
      </c>
      <c r="AQ9">
        <v>0</v>
      </c>
      <c r="AR9">
        <v>35.193311999999999</v>
      </c>
      <c r="AS9">
        <v>36.602240999999999</v>
      </c>
      <c r="AT9">
        <v>12.673052999999999</v>
      </c>
      <c r="AU9">
        <v>0</v>
      </c>
      <c r="AV9">
        <v>0</v>
      </c>
      <c r="AW9">
        <v>0</v>
      </c>
      <c r="AX9">
        <v>0</v>
      </c>
      <c r="AY9">
        <v>8.0570690000000003</v>
      </c>
      <c r="AZ9">
        <v>8.95946</v>
      </c>
      <c r="BA9">
        <v>6.5161680000000004</v>
      </c>
      <c r="BB9">
        <v>5.1759139999999997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2981.6982350000003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665.29960500000004</v>
      </c>
      <c r="L10">
        <v>408.07704000000001</v>
      </c>
      <c r="M10">
        <v>93.756040999999996</v>
      </c>
      <c r="N10">
        <v>120.15107999999999</v>
      </c>
      <c r="O10">
        <v>126.140377</v>
      </c>
      <c r="P10">
        <v>138.47140899999999</v>
      </c>
      <c r="Q10">
        <v>21.857489000000001</v>
      </c>
      <c r="R10">
        <v>42.186861999999998</v>
      </c>
      <c r="S10">
        <v>26.699255999999998</v>
      </c>
      <c r="T10">
        <v>2.5646059999999999</v>
      </c>
      <c r="U10">
        <v>402.09750000000003</v>
      </c>
      <c r="V10">
        <v>19.201181999999999</v>
      </c>
      <c r="W10">
        <v>42.803460000000001</v>
      </c>
      <c r="X10">
        <v>142.1952</v>
      </c>
      <c r="Y10">
        <v>0</v>
      </c>
      <c r="Z10">
        <v>6.2990930000000001</v>
      </c>
      <c r="AA10">
        <v>27.143363999999998</v>
      </c>
      <c r="AB10">
        <v>46.850833999999999</v>
      </c>
      <c r="AC10">
        <v>33.646990000000002</v>
      </c>
      <c r="AD10">
        <v>42.055908000000002</v>
      </c>
      <c r="AE10">
        <v>57.163438999999997</v>
      </c>
      <c r="AF10">
        <v>0</v>
      </c>
      <c r="AG10">
        <v>45.793467</v>
      </c>
      <c r="AH10">
        <v>173.84373099999999</v>
      </c>
      <c r="AI10">
        <v>18.865556000000002</v>
      </c>
      <c r="AJ10">
        <v>0</v>
      </c>
      <c r="AK10">
        <v>65.192678999999998</v>
      </c>
      <c r="AL10">
        <v>80.819423999999998</v>
      </c>
      <c r="AM10">
        <v>12.101470000000001</v>
      </c>
      <c r="AN10">
        <v>1.0669770000000001</v>
      </c>
      <c r="AO10">
        <v>0</v>
      </c>
      <c r="AP10">
        <v>6.1872299999999996</v>
      </c>
      <c r="AQ10">
        <v>0</v>
      </c>
      <c r="AR10">
        <v>35.193311999999999</v>
      </c>
      <c r="AS10">
        <v>36.602240999999999</v>
      </c>
      <c r="AT10">
        <v>11.702502000000001</v>
      </c>
      <c r="AU10">
        <v>0</v>
      </c>
      <c r="AV10">
        <v>0</v>
      </c>
      <c r="AW10">
        <v>0</v>
      </c>
      <c r="AX10">
        <v>0</v>
      </c>
      <c r="AY10">
        <v>8.0570690000000003</v>
      </c>
      <c r="AZ10">
        <v>8.95946</v>
      </c>
      <c r="BA10">
        <v>6.5161680000000004</v>
      </c>
      <c r="BB10">
        <v>5.1759139999999997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2980.7379350000001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605.15070000000003</v>
      </c>
      <c r="L11">
        <v>396.882452</v>
      </c>
      <c r="M11">
        <v>93.756040999999996</v>
      </c>
      <c r="N11">
        <v>120.15107999999999</v>
      </c>
      <c r="O11">
        <v>126.140377</v>
      </c>
      <c r="P11">
        <v>138.47140899999999</v>
      </c>
      <c r="Q11">
        <v>21.857489000000001</v>
      </c>
      <c r="R11">
        <v>42.186861999999998</v>
      </c>
      <c r="S11">
        <v>26.699255999999998</v>
      </c>
      <c r="T11">
        <v>2.9849399999999999</v>
      </c>
      <c r="U11">
        <v>402.09750000000003</v>
      </c>
      <c r="V11">
        <v>19.201181999999999</v>
      </c>
      <c r="W11">
        <v>42.803460000000001</v>
      </c>
      <c r="X11">
        <v>142.1952</v>
      </c>
      <c r="Y11">
        <v>0</v>
      </c>
      <c r="Z11">
        <v>6.2990930000000001</v>
      </c>
      <c r="AA11">
        <v>27.143363999999998</v>
      </c>
      <c r="AB11">
        <v>46.850833999999999</v>
      </c>
      <c r="AC11">
        <v>33.646990000000002</v>
      </c>
      <c r="AD11">
        <v>31.541931000000002</v>
      </c>
      <c r="AE11">
        <v>57.163438999999997</v>
      </c>
      <c r="AF11">
        <v>0</v>
      </c>
      <c r="AG11">
        <v>45.793467</v>
      </c>
      <c r="AH11">
        <v>173.84373099999999</v>
      </c>
      <c r="AI11">
        <v>18.865556000000002</v>
      </c>
      <c r="AJ11">
        <v>0</v>
      </c>
      <c r="AK11">
        <v>65.192678999999998</v>
      </c>
      <c r="AL11">
        <v>80.819423999999998</v>
      </c>
      <c r="AM11">
        <v>12.101470000000001</v>
      </c>
      <c r="AN11">
        <v>1.0669770000000001</v>
      </c>
      <c r="AO11">
        <v>0</v>
      </c>
      <c r="AP11">
        <v>6.1872299999999996</v>
      </c>
      <c r="AQ11">
        <v>0</v>
      </c>
      <c r="AR11">
        <v>35.193311999999999</v>
      </c>
      <c r="AS11">
        <v>36.602240999999999</v>
      </c>
      <c r="AT11">
        <v>12.893300999999999</v>
      </c>
      <c r="AU11">
        <v>0</v>
      </c>
      <c r="AV11">
        <v>0</v>
      </c>
      <c r="AW11">
        <v>0</v>
      </c>
      <c r="AX11">
        <v>0</v>
      </c>
      <c r="AY11">
        <v>8.0570690000000003</v>
      </c>
      <c r="AZ11">
        <v>8.95946</v>
      </c>
      <c r="BA11">
        <v>6.5161680000000004</v>
      </c>
      <c r="BB11">
        <v>5.1759139999999997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2900.4915980000005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556.85069999999996</v>
      </c>
      <c r="L12">
        <v>396.882452</v>
      </c>
      <c r="M12">
        <v>93.756040999999996</v>
      </c>
      <c r="N12">
        <v>120.15107999999999</v>
      </c>
      <c r="O12">
        <v>126.140377</v>
      </c>
      <c r="P12">
        <v>138.47140899999999</v>
      </c>
      <c r="Q12">
        <v>21.857489000000001</v>
      </c>
      <c r="R12">
        <v>42.186861999999998</v>
      </c>
      <c r="S12">
        <v>26.699255999999998</v>
      </c>
      <c r="T12">
        <v>2.9849399999999999</v>
      </c>
      <c r="U12">
        <v>402.09750000000003</v>
      </c>
      <c r="V12">
        <v>19.201181999999999</v>
      </c>
      <c r="W12">
        <v>42.803460000000001</v>
      </c>
      <c r="X12">
        <v>142.1952</v>
      </c>
      <c r="Y12">
        <v>0</v>
      </c>
      <c r="Z12">
        <v>6.2990930000000001</v>
      </c>
      <c r="AA12">
        <v>27.143363999999998</v>
      </c>
      <c r="AB12">
        <v>46.850833999999999</v>
      </c>
      <c r="AC12">
        <v>33.646990000000002</v>
      </c>
      <c r="AD12">
        <v>31.541931000000002</v>
      </c>
      <c r="AE12">
        <v>57.163438999999997</v>
      </c>
      <c r="AF12">
        <v>0</v>
      </c>
      <c r="AG12">
        <v>45.793467</v>
      </c>
      <c r="AH12">
        <v>173.84373099999999</v>
      </c>
      <c r="AI12">
        <v>18.865556000000002</v>
      </c>
      <c r="AJ12">
        <v>0</v>
      </c>
      <c r="AK12">
        <v>65.192678999999998</v>
      </c>
      <c r="AL12">
        <v>80.819423999999998</v>
      </c>
      <c r="AM12">
        <v>12.101470000000001</v>
      </c>
      <c r="AN12">
        <v>1.0669770000000001</v>
      </c>
      <c r="AO12">
        <v>0</v>
      </c>
      <c r="AP12">
        <v>6.1872299999999996</v>
      </c>
      <c r="AQ12">
        <v>0</v>
      </c>
      <c r="AR12">
        <v>35.193311999999999</v>
      </c>
      <c r="AS12">
        <v>36.602240999999999</v>
      </c>
      <c r="AT12">
        <v>16.280557000000002</v>
      </c>
      <c r="AU12">
        <v>0</v>
      </c>
      <c r="AV12">
        <v>0</v>
      </c>
      <c r="AW12">
        <v>0</v>
      </c>
      <c r="AX12">
        <v>0</v>
      </c>
      <c r="AY12">
        <v>8.0570690000000003</v>
      </c>
      <c r="AZ12">
        <v>8.95946</v>
      </c>
      <c r="BA12">
        <v>6.5161680000000004</v>
      </c>
      <c r="BB12">
        <v>5.1759139999999997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2855.5788540000003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441.68358699999999</v>
      </c>
      <c r="L13">
        <v>367.55353300000002</v>
      </c>
      <c r="M13">
        <v>93.756040999999996</v>
      </c>
      <c r="N13">
        <v>120.15107999999999</v>
      </c>
      <c r="O13">
        <v>126.140377</v>
      </c>
      <c r="P13">
        <v>138.47140899999999</v>
      </c>
      <c r="Q13">
        <v>19.401820000000001</v>
      </c>
      <c r="R13">
        <v>42.186861999999998</v>
      </c>
      <c r="S13">
        <v>24.086824</v>
      </c>
      <c r="T13">
        <v>2.9849399999999999</v>
      </c>
      <c r="U13">
        <v>402.09750000000003</v>
      </c>
      <c r="V13">
        <v>19.201181999999999</v>
      </c>
      <c r="W13">
        <v>42.803460000000001</v>
      </c>
      <c r="X13">
        <v>142.1952</v>
      </c>
      <c r="Y13">
        <v>0</v>
      </c>
      <c r="Z13">
        <v>6.2990930000000001</v>
      </c>
      <c r="AA13">
        <v>27.143363999999998</v>
      </c>
      <c r="AB13">
        <v>46.850833999999999</v>
      </c>
      <c r="AC13">
        <v>33.646990000000002</v>
      </c>
      <c r="AD13">
        <v>31.541931000000002</v>
      </c>
      <c r="AE13">
        <v>57.163438999999997</v>
      </c>
      <c r="AF13">
        <v>0</v>
      </c>
      <c r="AG13">
        <v>45.793467</v>
      </c>
      <c r="AH13">
        <v>173.84373099999999</v>
      </c>
      <c r="AI13">
        <v>18.865556000000002</v>
      </c>
      <c r="AJ13">
        <v>0</v>
      </c>
      <c r="AK13">
        <v>65.192678999999998</v>
      </c>
      <c r="AL13">
        <v>80.819423999999998</v>
      </c>
      <c r="AM13">
        <v>5.9741429999999998</v>
      </c>
      <c r="AN13">
        <v>1.0669770000000001</v>
      </c>
      <c r="AO13">
        <v>0</v>
      </c>
      <c r="AP13">
        <v>6.1872299999999996</v>
      </c>
      <c r="AQ13">
        <v>0</v>
      </c>
      <c r="AR13">
        <v>35.193311999999999</v>
      </c>
      <c r="AS13">
        <v>36.602240999999999</v>
      </c>
      <c r="AT13">
        <v>13.928903</v>
      </c>
      <c r="AU13">
        <v>0</v>
      </c>
      <c r="AV13">
        <v>0</v>
      </c>
      <c r="AW13">
        <v>0</v>
      </c>
      <c r="AX13">
        <v>0</v>
      </c>
      <c r="AY13">
        <v>8.0570690000000003</v>
      </c>
      <c r="AZ13">
        <v>8.95946</v>
      </c>
      <c r="BA13">
        <v>6.5161680000000004</v>
      </c>
      <c r="BB13">
        <v>5.1759139999999997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2697.5357400000003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371.19438700000001</v>
      </c>
      <c r="L14">
        <v>367.55353300000002</v>
      </c>
      <c r="M14">
        <v>93.756040999999996</v>
      </c>
      <c r="N14">
        <v>120.15107999999999</v>
      </c>
      <c r="O14">
        <v>126.140377</v>
      </c>
      <c r="P14">
        <v>138.47140899999999</v>
      </c>
      <c r="Q14">
        <v>19.401820000000001</v>
      </c>
      <c r="R14">
        <v>42.186861999999998</v>
      </c>
      <c r="S14">
        <v>24.086824</v>
      </c>
      <c r="T14">
        <v>2.9849399999999999</v>
      </c>
      <c r="U14">
        <v>402.09750000000003</v>
      </c>
      <c r="V14">
        <v>19.201181999999999</v>
      </c>
      <c r="W14">
        <v>42.803460000000001</v>
      </c>
      <c r="X14">
        <v>142.1952</v>
      </c>
      <c r="Y14">
        <v>0</v>
      </c>
      <c r="Z14">
        <v>6.2990930000000001</v>
      </c>
      <c r="AA14">
        <v>13.571681999999999</v>
      </c>
      <c r="AB14">
        <v>46.850833999999999</v>
      </c>
      <c r="AC14">
        <v>33.646990000000002</v>
      </c>
      <c r="AD14">
        <v>31.541931000000002</v>
      </c>
      <c r="AE14">
        <v>57.163438999999997</v>
      </c>
      <c r="AF14">
        <v>0</v>
      </c>
      <c r="AG14">
        <v>45.793467</v>
      </c>
      <c r="AH14">
        <v>173.84373099999999</v>
      </c>
      <c r="AI14">
        <v>18.865556000000002</v>
      </c>
      <c r="AJ14">
        <v>0</v>
      </c>
      <c r="AK14">
        <v>65.192678999999998</v>
      </c>
      <c r="AL14">
        <v>80.819423999999998</v>
      </c>
      <c r="AM14">
        <v>5.6677770000000001</v>
      </c>
      <c r="AN14">
        <v>1.0669770000000001</v>
      </c>
      <c r="AO14">
        <v>0</v>
      </c>
      <c r="AP14">
        <v>6.1872299999999996</v>
      </c>
      <c r="AQ14">
        <v>0</v>
      </c>
      <c r="AR14">
        <v>35.193311999999999</v>
      </c>
      <c r="AS14">
        <v>36.602240999999999</v>
      </c>
      <c r="AT14">
        <v>12.577552000000001</v>
      </c>
      <c r="AU14">
        <v>0</v>
      </c>
      <c r="AV14">
        <v>0</v>
      </c>
      <c r="AW14">
        <v>0</v>
      </c>
      <c r="AX14">
        <v>0</v>
      </c>
      <c r="AY14">
        <v>8.0570690000000003</v>
      </c>
      <c r="AZ14">
        <v>8.95946</v>
      </c>
      <c r="BA14">
        <v>6.5161680000000004</v>
      </c>
      <c r="BB14">
        <v>5.1759139999999997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2611.817141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366.49325199999998</v>
      </c>
      <c r="L15">
        <v>279.15603199999998</v>
      </c>
      <c r="M15">
        <v>93.756040999999996</v>
      </c>
      <c r="N15">
        <v>120.15107999999999</v>
      </c>
      <c r="O15">
        <v>126.140377</v>
      </c>
      <c r="P15">
        <v>143.941731</v>
      </c>
      <c r="Q15">
        <v>19.401820000000001</v>
      </c>
      <c r="R15">
        <v>42.186861999999998</v>
      </c>
      <c r="S15">
        <v>24.086824</v>
      </c>
      <c r="T15">
        <v>2.9849399999999999</v>
      </c>
      <c r="U15">
        <v>402.09750000000003</v>
      </c>
      <c r="V15">
        <v>19.201181999999999</v>
      </c>
      <c r="W15">
        <v>42.803460000000001</v>
      </c>
      <c r="X15">
        <v>142.1952</v>
      </c>
      <c r="Y15">
        <v>0</v>
      </c>
      <c r="Z15">
        <v>12.598186</v>
      </c>
      <c r="AA15">
        <v>13.571681999999999</v>
      </c>
      <c r="AB15">
        <v>46.850833999999999</v>
      </c>
      <c r="AC15">
        <v>33.646990000000002</v>
      </c>
      <c r="AD15">
        <v>21.027954999999999</v>
      </c>
      <c r="AE15">
        <v>57.163438999999997</v>
      </c>
      <c r="AF15">
        <v>0</v>
      </c>
      <c r="AG15">
        <v>45.793467</v>
      </c>
      <c r="AH15">
        <v>173.84373099999999</v>
      </c>
      <c r="AI15">
        <v>22.108073999999998</v>
      </c>
      <c r="AJ15">
        <v>0</v>
      </c>
      <c r="AK15">
        <v>65.192678999999998</v>
      </c>
      <c r="AL15">
        <v>75.206963999999999</v>
      </c>
      <c r="AM15">
        <v>0</v>
      </c>
      <c r="AN15">
        <v>1.0669770000000001</v>
      </c>
      <c r="AO15">
        <v>0</v>
      </c>
      <c r="AP15">
        <v>4.9497840000000002</v>
      </c>
      <c r="AQ15">
        <v>0</v>
      </c>
      <c r="AR15">
        <v>35.193311999999999</v>
      </c>
      <c r="AS15">
        <v>36.602240999999999</v>
      </c>
      <c r="AT15">
        <v>12.973174999999999</v>
      </c>
      <c r="AU15">
        <v>0</v>
      </c>
      <c r="AV15">
        <v>0</v>
      </c>
      <c r="AW15">
        <v>0</v>
      </c>
      <c r="AX15">
        <v>0</v>
      </c>
      <c r="AY15">
        <v>8.0570690000000003</v>
      </c>
      <c r="AZ15">
        <v>8.95946</v>
      </c>
      <c r="BA15">
        <v>6.5161680000000004</v>
      </c>
      <c r="BB15">
        <v>5.1759139999999997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2511.0944019999997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366.49325199999998</v>
      </c>
      <c r="L16">
        <v>177.726032</v>
      </c>
      <c r="M16">
        <v>93.756040999999996</v>
      </c>
      <c r="N16">
        <v>120.15107999999999</v>
      </c>
      <c r="O16">
        <v>126.140377</v>
      </c>
      <c r="P16">
        <v>144.88096999999999</v>
      </c>
      <c r="Q16">
        <v>19.401820000000001</v>
      </c>
      <c r="R16">
        <v>42.186861999999998</v>
      </c>
      <c r="S16">
        <v>24.086824</v>
      </c>
      <c r="T16">
        <v>2.9849399999999999</v>
      </c>
      <c r="U16">
        <v>402.09750000000003</v>
      </c>
      <c r="V16">
        <v>19.201181999999999</v>
      </c>
      <c r="W16">
        <v>42.803460000000001</v>
      </c>
      <c r="X16">
        <v>142.1952</v>
      </c>
      <c r="Y16">
        <v>0</v>
      </c>
      <c r="Z16">
        <v>12.598186</v>
      </c>
      <c r="AA16">
        <v>13.571681999999999</v>
      </c>
      <c r="AB16">
        <v>46.850833999999999</v>
      </c>
      <c r="AC16">
        <v>33.646990000000002</v>
      </c>
      <c r="AD16">
        <v>21.027954999999999</v>
      </c>
      <c r="AE16">
        <v>57.163438999999997</v>
      </c>
      <c r="AF16">
        <v>0</v>
      </c>
      <c r="AG16">
        <v>45.793467</v>
      </c>
      <c r="AH16">
        <v>173.84373099999999</v>
      </c>
      <c r="AI16">
        <v>22.108073999999998</v>
      </c>
      <c r="AJ16">
        <v>0</v>
      </c>
      <c r="AK16">
        <v>65.192678999999998</v>
      </c>
      <c r="AL16">
        <v>75.206963999999999</v>
      </c>
      <c r="AM16">
        <v>0</v>
      </c>
      <c r="AN16">
        <v>1.0669770000000001</v>
      </c>
      <c r="AO16">
        <v>0</v>
      </c>
      <c r="AP16">
        <v>4.9497840000000002</v>
      </c>
      <c r="AQ16">
        <v>0</v>
      </c>
      <c r="AR16">
        <v>35.193311999999999</v>
      </c>
      <c r="AS16">
        <v>36.602240999999999</v>
      </c>
      <c r="AT16">
        <v>16.493143</v>
      </c>
      <c r="AU16">
        <v>0</v>
      </c>
      <c r="AV16">
        <v>0</v>
      </c>
      <c r="AW16">
        <v>0</v>
      </c>
      <c r="AX16">
        <v>0</v>
      </c>
      <c r="AY16">
        <v>8.0570690000000003</v>
      </c>
      <c r="AZ16">
        <v>8.95946</v>
      </c>
      <c r="BA16">
        <v>6.5161680000000004</v>
      </c>
      <c r="BB16">
        <v>5.1759139999999997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2414.1236089999998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366.49325199999998</v>
      </c>
      <c r="L17">
        <v>116.868032</v>
      </c>
      <c r="M17">
        <v>93.756040999999996</v>
      </c>
      <c r="N17">
        <v>120.15107999999999</v>
      </c>
      <c r="O17">
        <v>126.140377</v>
      </c>
      <c r="P17">
        <v>144.88096999999999</v>
      </c>
      <c r="Q17">
        <v>15.085248999999999</v>
      </c>
      <c r="R17">
        <v>29.262264999999999</v>
      </c>
      <c r="S17">
        <v>18.883465000000001</v>
      </c>
      <c r="T17">
        <v>2.9849399999999999</v>
      </c>
      <c r="U17">
        <v>402.09750000000003</v>
      </c>
      <c r="V17">
        <v>15.503043999999999</v>
      </c>
      <c r="W17">
        <v>34.436934000000001</v>
      </c>
      <c r="X17">
        <v>114.132707</v>
      </c>
      <c r="Y17">
        <v>0</v>
      </c>
      <c r="Z17">
        <v>12.598186</v>
      </c>
      <c r="AA17">
        <v>13.571681999999999</v>
      </c>
      <c r="AB17">
        <v>46.850833999999999</v>
      </c>
      <c r="AC17">
        <v>33.646990000000002</v>
      </c>
      <c r="AD17">
        <v>21.027954999999999</v>
      </c>
      <c r="AE17">
        <v>57.163438999999997</v>
      </c>
      <c r="AF17">
        <v>0</v>
      </c>
      <c r="AG17">
        <v>45.793467</v>
      </c>
      <c r="AH17">
        <v>173.84373099999999</v>
      </c>
      <c r="AI17">
        <v>22.108073999999998</v>
      </c>
      <c r="AJ17">
        <v>0</v>
      </c>
      <c r="AK17">
        <v>65.192678999999998</v>
      </c>
      <c r="AL17">
        <v>75.206963999999999</v>
      </c>
      <c r="AM17">
        <v>0</v>
      </c>
      <c r="AN17">
        <v>1.0669770000000001</v>
      </c>
      <c r="AO17">
        <v>0</v>
      </c>
      <c r="AP17">
        <v>4.9497840000000002</v>
      </c>
      <c r="AQ17">
        <v>0</v>
      </c>
      <c r="AR17">
        <v>35.193311999999999</v>
      </c>
      <c r="AS17">
        <v>36.602240999999999</v>
      </c>
      <c r="AT17">
        <v>16.725695999999999</v>
      </c>
      <c r="AU17">
        <v>0</v>
      </c>
      <c r="AV17">
        <v>0</v>
      </c>
      <c r="AW17">
        <v>0</v>
      </c>
      <c r="AX17">
        <v>0</v>
      </c>
      <c r="AY17">
        <v>8.0570690000000003</v>
      </c>
      <c r="AZ17">
        <v>8.95946</v>
      </c>
      <c r="BA17">
        <v>6.5161680000000004</v>
      </c>
      <c r="BB17">
        <v>5.1759139999999997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2290.9264779999999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366.49325199999998</v>
      </c>
      <c r="L18">
        <v>116.868032</v>
      </c>
      <c r="M18">
        <v>65.083960000000005</v>
      </c>
      <c r="N18">
        <v>96.349709000000004</v>
      </c>
      <c r="O18">
        <v>126.140377</v>
      </c>
      <c r="P18">
        <v>144.88096999999999</v>
      </c>
      <c r="Q18">
        <v>15.085248999999999</v>
      </c>
      <c r="R18">
        <v>29.262264999999999</v>
      </c>
      <c r="S18">
        <v>18.883465000000001</v>
      </c>
      <c r="T18">
        <v>2.9849399999999999</v>
      </c>
      <c r="U18">
        <v>402.09750000000003</v>
      </c>
      <c r="V18">
        <v>15.503043999999999</v>
      </c>
      <c r="W18">
        <v>34.436934000000001</v>
      </c>
      <c r="X18">
        <v>114.132707</v>
      </c>
      <c r="Y18">
        <v>0</v>
      </c>
      <c r="Z18">
        <v>12.598186</v>
      </c>
      <c r="AA18">
        <v>13.571681999999999</v>
      </c>
      <c r="AB18">
        <v>46.850833999999999</v>
      </c>
      <c r="AC18">
        <v>33.646990000000002</v>
      </c>
      <c r="AD18">
        <v>21.027954999999999</v>
      </c>
      <c r="AE18">
        <v>57.163438999999997</v>
      </c>
      <c r="AF18">
        <v>0</v>
      </c>
      <c r="AG18">
        <v>45.793467</v>
      </c>
      <c r="AH18">
        <v>173.84373099999999</v>
      </c>
      <c r="AI18">
        <v>22.108073999999998</v>
      </c>
      <c r="AJ18">
        <v>0</v>
      </c>
      <c r="AK18">
        <v>65.192678999999998</v>
      </c>
      <c r="AL18">
        <v>75.206963999999999</v>
      </c>
      <c r="AM18">
        <v>0</v>
      </c>
      <c r="AN18">
        <v>1.0669770000000001</v>
      </c>
      <c r="AO18">
        <v>0</v>
      </c>
      <c r="AP18">
        <v>4.9497840000000002</v>
      </c>
      <c r="AQ18">
        <v>0</v>
      </c>
      <c r="AR18">
        <v>35.193311999999999</v>
      </c>
      <c r="AS18">
        <v>36.602240999999999</v>
      </c>
      <c r="AT18">
        <v>19.319987999999999</v>
      </c>
      <c r="AU18">
        <v>0</v>
      </c>
      <c r="AV18">
        <v>0</v>
      </c>
      <c r="AW18">
        <v>0</v>
      </c>
      <c r="AX18">
        <v>0</v>
      </c>
      <c r="AY18">
        <v>8.0570690000000003</v>
      </c>
      <c r="AZ18">
        <v>8.95946</v>
      </c>
      <c r="BA18">
        <v>6.5161680000000004</v>
      </c>
      <c r="BB18">
        <v>5.1759139999999997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2241.0473179999999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366.49325199999998</v>
      </c>
      <c r="L19">
        <v>116.868032</v>
      </c>
      <c r="M19">
        <v>65.083960000000005</v>
      </c>
      <c r="N19">
        <v>96.349709000000004</v>
      </c>
      <c r="O19">
        <v>92.861193999999998</v>
      </c>
      <c r="P19">
        <v>130.774665</v>
      </c>
      <c r="Q19">
        <v>15.085248999999999</v>
      </c>
      <c r="R19">
        <v>29.262264999999999</v>
      </c>
      <c r="S19">
        <v>18.883465000000001</v>
      </c>
      <c r="T19">
        <v>2.9849399999999999</v>
      </c>
      <c r="U19">
        <v>402.09750000000003</v>
      </c>
      <c r="V19">
        <v>15.503043999999999</v>
      </c>
      <c r="W19">
        <v>34.436934000000001</v>
      </c>
      <c r="X19">
        <v>114.132707</v>
      </c>
      <c r="Y19">
        <v>0</v>
      </c>
      <c r="Z19">
        <v>12.598186</v>
      </c>
      <c r="AA19">
        <v>13.571681999999999</v>
      </c>
      <c r="AB19">
        <v>46.850833999999999</v>
      </c>
      <c r="AC19">
        <v>33.646990000000002</v>
      </c>
      <c r="AD19">
        <v>21.027954999999999</v>
      </c>
      <c r="AE19">
        <v>57.163438999999997</v>
      </c>
      <c r="AF19">
        <v>0</v>
      </c>
      <c r="AG19">
        <v>45.793467</v>
      </c>
      <c r="AH19">
        <v>173.84373099999999</v>
      </c>
      <c r="AI19">
        <v>18.865556000000002</v>
      </c>
      <c r="AJ19">
        <v>0</v>
      </c>
      <c r="AK19">
        <v>65.192678999999998</v>
      </c>
      <c r="AL19">
        <v>75.206963999999999</v>
      </c>
      <c r="AM19">
        <v>0</v>
      </c>
      <c r="AN19">
        <v>1.0878989999999999</v>
      </c>
      <c r="AO19">
        <v>0</v>
      </c>
      <c r="AP19">
        <v>4.9497840000000002</v>
      </c>
      <c r="AQ19">
        <v>0</v>
      </c>
      <c r="AR19">
        <v>35.193311999999999</v>
      </c>
      <c r="AS19">
        <v>36.602240999999999</v>
      </c>
      <c r="AT19">
        <v>19.319987999999999</v>
      </c>
      <c r="AU19">
        <v>0</v>
      </c>
      <c r="AV19">
        <v>0</v>
      </c>
      <c r="AW19">
        <v>0</v>
      </c>
      <c r="AX19">
        <v>0</v>
      </c>
      <c r="AY19">
        <v>8.0570690000000003</v>
      </c>
      <c r="AZ19">
        <v>8.95946</v>
      </c>
      <c r="BA19">
        <v>6.5161680000000004</v>
      </c>
      <c r="BB19">
        <v>5.1759139999999997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2190.4402340000001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366.49325199999998</v>
      </c>
      <c r="L20">
        <v>116.868032</v>
      </c>
      <c r="M20">
        <v>65.083960000000005</v>
      </c>
      <c r="N20">
        <v>96.349709000000004</v>
      </c>
      <c r="O20">
        <v>92.861193999999998</v>
      </c>
      <c r="P20">
        <v>130.774665</v>
      </c>
      <c r="Q20">
        <v>15.085248999999999</v>
      </c>
      <c r="R20">
        <v>29.262264999999999</v>
      </c>
      <c r="S20">
        <v>18.883465000000001</v>
      </c>
      <c r="T20">
        <v>2.9849399999999999</v>
      </c>
      <c r="U20">
        <v>402.09750000000003</v>
      </c>
      <c r="V20">
        <v>15.503043999999999</v>
      </c>
      <c r="W20">
        <v>34.436934000000001</v>
      </c>
      <c r="X20">
        <v>114.132707</v>
      </c>
      <c r="Y20">
        <v>0</v>
      </c>
      <c r="Z20">
        <v>12.598186</v>
      </c>
      <c r="AA20">
        <v>13.571681999999999</v>
      </c>
      <c r="AB20">
        <v>46.850833999999999</v>
      </c>
      <c r="AC20">
        <v>33.646990000000002</v>
      </c>
      <c r="AD20">
        <v>21.027954999999999</v>
      </c>
      <c r="AE20">
        <v>57.163438999999997</v>
      </c>
      <c r="AF20">
        <v>0</v>
      </c>
      <c r="AG20">
        <v>45.793467</v>
      </c>
      <c r="AH20">
        <v>173.84373099999999</v>
      </c>
      <c r="AI20">
        <v>18.865556000000002</v>
      </c>
      <c r="AJ20">
        <v>0</v>
      </c>
      <c r="AK20">
        <v>65.192678999999998</v>
      </c>
      <c r="AL20">
        <v>75.206963999999999</v>
      </c>
      <c r="AM20">
        <v>0</v>
      </c>
      <c r="AN20">
        <v>1.0878989999999999</v>
      </c>
      <c r="AO20">
        <v>0</v>
      </c>
      <c r="AP20">
        <v>4.9497840000000002</v>
      </c>
      <c r="AQ20">
        <v>0</v>
      </c>
      <c r="AR20">
        <v>35.193311999999999</v>
      </c>
      <c r="AS20">
        <v>36.602240999999999</v>
      </c>
      <c r="AT20">
        <v>19.319987999999999</v>
      </c>
      <c r="AU20">
        <v>0</v>
      </c>
      <c r="AV20">
        <v>0</v>
      </c>
      <c r="AW20">
        <v>0</v>
      </c>
      <c r="AX20">
        <v>0</v>
      </c>
      <c r="AY20">
        <v>8.0570690000000003</v>
      </c>
      <c r="AZ20">
        <v>8.95946</v>
      </c>
      <c r="BA20">
        <v>6.5161680000000004</v>
      </c>
      <c r="BB20">
        <v>5.1759139999999997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2190.4402340000001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366.49325199999998</v>
      </c>
      <c r="L21">
        <v>116.868032</v>
      </c>
      <c r="M21">
        <v>65.083960000000005</v>
      </c>
      <c r="N21">
        <v>96.349709000000004</v>
      </c>
      <c r="O21">
        <v>92.861193999999998</v>
      </c>
      <c r="P21">
        <v>130.774665</v>
      </c>
      <c r="Q21">
        <v>15.085248999999999</v>
      </c>
      <c r="R21">
        <v>29.262264999999999</v>
      </c>
      <c r="S21">
        <v>18.883465000000001</v>
      </c>
      <c r="T21">
        <v>2.9849399999999999</v>
      </c>
      <c r="U21">
        <v>402.09750000000003</v>
      </c>
      <c r="V21">
        <v>15.503043999999999</v>
      </c>
      <c r="W21">
        <v>34.436934000000001</v>
      </c>
      <c r="X21">
        <v>114.132707</v>
      </c>
      <c r="Y21">
        <v>0</v>
      </c>
      <c r="Z21">
        <v>12.598186</v>
      </c>
      <c r="AA21">
        <v>13.571681999999999</v>
      </c>
      <c r="AB21">
        <v>46.850833999999999</v>
      </c>
      <c r="AC21">
        <v>33.646990000000002</v>
      </c>
      <c r="AD21">
        <v>21.027954999999999</v>
      </c>
      <c r="AE21">
        <v>57.163438999999997</v>
      </c>
      <c r="AF21">
        <v>0</v>
      </c>
      <c r="AG21">
        <v>45.793467</v>
      </c>
      <c r="AH21">
        <v>173.84373099999999</v>
      </c>
      <c r="AI21">
        <v>22.108073999999998</v>
      </c>
      <c r="AJ21">
        <v>0</v>
      </c>
      <c r="AK21">
        <v>65.192678999999998</v>
      </c>
      <c r="AL21">
        <v>75.206963999999999</v>
      </c>
      <c r="AM21">
        <v>0</v>
      </c>
      <c r="AN21">
        <v>1.0878989999999999</v>
      </c>
      <c r="AO21">
        <v>0</v>
      </c>
      <c r="AP21">
        <v>4.9497840000000002</v>
      </c>
      <c r="AQ21">
        <v>0</v>
      </c>
      <c r="AR21">
        <v>35.193311999999999</v>
      </c>
      <c r="AS21">
        <v>36.602240999999999</v>
      </c>
      <c r="AT21">
        <v>19.319987999999999</v>
      </c>
      <c r="AU21">
        <v>0</v>
      </c>
      <c r="AV21">
        <v>0</v>
      </c>
      <c r="AW21">
        <v>0</v>
      </c>
      <c r="AX21">
        <v>0</v>
      </c>
      <c r="AY21">
        <v>8.0570690000000003</v>
      </c>
      <c r="AZ21">
        <v>8.95946</v>
      </c>
      <c r="BA21">
        <v>6.5161680000000004</v>
      </c>
      <c r="BB21">
        <v>5.1759139999999997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2193.6827520000002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366.49325199999998</v>
      </c>
      <c r="L22">
        <v>116.868032</v>
      </c>
      <c r="M22">
        <v>65.083960000000005</v>
      </c>
      <c r="N22">
        <v>96.349709000000004</v>
      </c>
      <c r="O22">
        <v>92.861193999999998</v>
      </c>
      <c r="P22">
        <v>130.774665</v>
      </c>
      <c r="Q22">
        <v>15.085248999999999</v>
      </c>
      <c r="R22">
        <v>29.262264999999999</v>
      </c>
      <c r="S22">
        <v>18.883465000000001</v>
      </c>
      <c r="T22">
        <v>2.9849399999999999</v>
      </c>
      <c r="U22">
        <v>402.09750000000003</v>
      </c>
      <c r="V22">
        <v>15.503043999999999</v>
      </c>
      <c r="W22">
        <v>34.436934000000001</v>
      </c>
      <c r="X22">
        <v>114.132707</v>
      </c>
      <c r="Y22">
        <v>0</v>
      </c>
      <c r="Z22">
        <v>12.598186</v>
      </c>
      <c r="AA22">
        <v>13.571681999999999</v>
      </c>
      <c r="AB22">
        <v>46.850833999999999</v>
      </c>
      <c r="AC22">
        <v>33.646990000000002</v>
      </c>
      <c r="AD22">
        <v>21.027954999999999</v>
      </c>
      <c r="AE22">
        <v>57.163438999999997</v>
      </c>
      <c r="AF22">
        <v>0</v>
      </c>
      <c r="AG22">
        <v>45.793467</v>
      </c>
      <c r="AH22">
        <v>173.84373099999999</v>
      </c>
      <c r="AI22">
        <v>22.108073999999998</v>
      </c>
      <c r="AJ22">
        <v>0</v>
      </c>
      <c r="AK22">
        <v>65.192678999999998</v>
      </c>
      <c r="AL22">
        <v>75.206963999999999</v>
      </c>
      <c r="AM22">
        <v>0</v>
      </c>
      <c r="AN22">
        <v>1.0878989999999999</v>
      </c>
      <c r="AO22">
        <v>0</v>
      </c>
      <c r="AP22">
        <v>4.9497840000000002</v>
      </c>
      <c r="AQ22">
        <v>0</v>
      </c>
      <c r="AR22">
        <v>35.193311999999999</v>
      </c>
      <c r="AS22">
        <v>36.602240999999999</v>
      </c>
      <c r="AT22">
        <v>19.319987999999999</v>
      </c>
      <c r="AU22">
        <v>0</v>
      </c>
      <c r="AV22">
        <v>0</v>
      </c>
      <c r="AW22">
        <v>0</v>
      </c>
      <c r="AX22">
        <v>0</v>
      </c>
      <c r="AY22">
        <v>8.0570690000000003</v>
      </c>
      <c r="AZ22">
        <v>8.95946</v>
      </c>
      <c r="BA22">
        <v>6.5161680000000004</v>
      </c>
      <c r="BB22">
        <v>5.1759139999999997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2193.6827520000002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366.49325199999998</v>
      </c>
      <c r="L23">
        <v>116.868032</v>
      </c>
      <c r="M23">
        <v>65.083960000000005</v>
      </c>
      <c r="N23">
        <v>96.349709000000004</v>
      </c>
      <c r="O23">
        <v>92.861193999999998</v>
      </c>
      <c r="P23">
        <v>130.774665</v>
      </c>
      <c r="Q23">
        <v>12.558</v>
      </c>
      <c r="R23">
        <v>24.15</v>
      </c>
      <c r="S23">
        <v>15.456</v>
      </c>
      <c r="T23">
        <v>2.9849399999999999</v>
      </c>
      <c r="U23">
        <v>402.09750000000003</v>
      </c>
      <c r="V23">
        <v>12.992217</v>
      </c>
      <c r="W23">
        <v>34.436934000000001</v>
      </c>
      <c r="X23">
        <v>114.132707</v>
      </c>
      <c r="Y23">
        <v>0</v>
      </c>
      <c r="Z23">
        <v>12.598186</v>
      </c>
      <c r="AA23">
        <v>13.571681999999999</v>
      </c>
      <c r="AB23">
        <v>46.850833999999999</v>
      </c>
      <c r="AC23">
        <v>33.646990000000002</v>
      </c>
      <c r="AD23">
        <v>21.027954999999999</v>
      </c>
      <c r="AE23">
        <v>57.163438999999997</v>
      </c>
      <c r="AF23">
        <v>0</v>
      </c>
      <c r="AG23">
        <v>45.793467</v>
      </c>
      <c r="AH23">
        <v>173.84373099999999</v>
      </c>
      <c r="AI23">
        <v>20.634201999999998</v>
      </c>
      <c r="AJ23">
        <v>0</v>
      </c>
      <c r="AK23">
        <v>65.192678999999998</v>
      </c>
      <c r="AL23">
        <v>75.206963999999999</v>
      </c>
      <c r="AM23">
        <v>0</v>
      </c>
      <c r="AN23">
        <v>1.0878989999999999</v>
      </c>
      <c r="AO23">
        <v>0</v>
      </c>
      <c r="AP23">
        <v>4.9497840000000002</v>
      </c>
      <c r="AQ23">
        <v>0</v>
      </c>
      <c r="AR23">
        <v>35.193311999999999</v>
      </c>
      <c r="AS23">
        <v>36.602240999999999</v>
      </c>
      <c r="AT23">
        <v>19.319987999999999</v>
      </c>
      <c r="AU23">
        <v>0</v>
      </c>
      <c r="AV23">
        <v>0</v>
      </c>
      <c r="AW23">
        <v>0</v>
      </c>
      <c r="AX23">
        <v>0</v>
      </c>
      <c r="AY23">
        <v>8.0570690000000003</v>
      </c>
      <c r="AZ23">
        <v>8.95946</v>
      </c>
      <c r="BA23">
        <v>6.5161680000000004</v>
      </c>
      <c r="BB23">
        <v>5.1759139999999997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2178.6310739999999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366.49325199999998</v>
      </c>
      <c r="L24">
        <v>116.868032</v>
      </c>
      <c r="M24">
        <v>65.083960000000005</v>
      </c>
      <c r="N24">
        <v>96.349709000000004</v>
      </c>
      <c r="O24">
        <v>92.861193999999998</v>
      </c>
      <c r="P24">
        <v>130.774665</v>
      </c>
      <c r="Q24">
        <v>12.558</v>
      </c>
      <c r="R24">
        <v>24.15</v>
      </c>
      <c r="S24">
        <v>15.456</v>
      </c>
      <c r="T24">
        <v>2.9849399999999999</v>
      </c>
      <c r="U24">
        <v>402.09750000000003</v>
      </c>
      <c r="V24">
        <v>12.992217</v>
      </c>
      <c r="W24">
        <v>34.436934000000001</v>
      </c>
      <c r="X24">
        <v>114.132707</v>
      </c>
      <c r="Y24">
        <v>0</v>
      </c>
      <c r="Z24">
        <v>12.598186</v>
      </c>
      <c r="AA24">
        <v>13.571681999999999</v>
      </c>
      <c r="AB24">
        <v>46.850833999999999</v>
      </c>
      <c r="AC24">
        <v>33.646990000000002</v>
      </c>
      <c r="AD24">
        <v>21.027954999999999</v>
      </c>
      <c r="AE24">
        <v>57.163438999999997</v>
      </c>
      <c r="AF24">
        <v>0</v>
      </c>
      <c r="AG24">
        <v>45.793467</v>
      </c>
      <c r="AH24">
        <v>173.84373099999999</v>
      </c>
      <c r="AI24">
        <v>20.634201999999998</v>
      </c>
      <c r="AJ24">
        <v>0</v>
      </c>
      <c r="AK24">
        <v>65.192678999999998</v>
      </c>
      <c r="AL24">
        <v>75.206963999999999</v>
      </c>
      <c r="AM24">
        <v>0</v>
      </c>
      <c r="AN24">
        <v>1.0878989999999999</v>
      </c>
      <c r="AO24">
        <v>0</v>
      </c>
      <c r="AP24">
        <v>4.9497840000000002</v>
      </c>
      <c r="AQ24">
        <v>0</v>
      </c>
      <c r="AR24">
        <v>35.193311999999999</v>
      </c>
      <c r="AS24">
        <v>36.602240999999999</v>
      </c>
      <c r="AT24">
        <v>19.319987999999999</v>
      </c>
      <c r="AU24">
        <v>0</v>
      </c>
      <c r="AV24">
        <v>0</v>
      </c>
      <c r="AW24">
        <v>0</v>
      </c>
      <c r="AX24">
        <v>0</v>
      </c>
      <c r="AY24">
        <v>8.0570690000000003</v>
      </c>
      <c r="AZ24">
        <v>8.95946</v>
      </c>
      <c r="BA24">
        <v>6.5161680000000004</v>
      </c>
      <c r="BB24">
        <v>5.1759139999999997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2178.6310739999999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366.49325199999998</v>
      </c>
      <c r="L25">
        <v>116.868032</v>
      </c>
      <c r="M25">
        <v>65.083960000000005</v>
      </c>
      <c r="N25">
        <v>96.349709000000004</v>
      </c>
      <c r="O25">
        <v>92.861193999999998</v>
      </c>
      <c r="P25">
        <v>130.774665</v>
      </c>
      <c r="Q25">
        <v>12.558</v>
      </c>
      <c r="R25">
        <v>24.15</v>
      </c>
      <c r="S25">
        <v>15.456</v>
      </c>
      <c r="T25">
        <v>2.355591</v>
      </c>
      <c r="U25">
        <v>402.09750000000003</v>
      </c>
      <c r="V25">
        <v>12.992217</v>
      </c>
      <c r="W25">
        <v>34.436934000000001</v>
      </c>
      <c r="X25">
        <v>114.132707</v>
      </c>
      <c r="Y25">
        <v>0</v>
      </c>
      <c r="Z25">
        <v>12.598186</v>
      </c>
      <c r="AA25">
        <v>13.571681999999999</v>
      </c>
      <c r="AB25">
        <v>46.850833999999999</v>
      </c>
      <c r="AC25">
        <v>33.646990000000002</v>
      </c>
      <c r="AD25">
        <v>21.027954999999999</v>
      </c>
      <c r="AE25">
        <v>57.163438999999997</v>
      </c>
      <c r="AF25">
        <v>0</v>
      </c>
      <c r="AG25">
        <v>45.793467</v>
      </c>
      <c r="AH25">
        <v>173.84373099999999</v>
      </c>
      <c r="AI25">
        <v>11.790972999999999</v>
      </c>
      <c r="AJ25">
        <v>0</v>
      </c>
      <c r="AK25">
        <v>65.192678999999998</v>
      </c>
      <c r="AL25">
        <v>75.206963999999999</v>
      </c>
      <c r="AM25">
        <v>0</v>
      </c>
      <c r="AN25">
        <v>1.0878989999999999</v>
      </c>
      <c r="AO25">
        <v>0</v>
      </c>
      <c r="AP25">
        <v>4.9497840000000002</v>
      </c>
      <c r="AQ25">
        <v>0</v>
      </c>
      <c r="AR25">
        <v>35.193311999999999</v>
      </c>
      <c r="AS25">
        <v>36.602240999999999</v>
      </c>
      <c r="AT25">
        <v>19.319987999999999</v>
      </c>
      <c r="AU25">
        <v>0</v>
      </c>
      <c r="AV25">
        <v>0</v>
      </c>
      <c r="AW25">
        <v>0</v>
      </c>
      <c r="AX25">
        <v>0</v>
      </c>
      <c r="AY25">
        <v>8.0570690000000003</v>
      </c>
      <c r="AZ25">
        <v>8.95946</v>
      </c>
      <c r="BA25">
        <v>6.5161680000000004</v>
      </c>
      <c r="BB25">
        <v>5.1759139999999997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2169.158496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366.49325199999998</v>
      </c>
      <c r="L26">
        <v>116.868032</v>
      </c>
      <c r="M26">
        <v>65.083960000000005</v>
      </c>
      <c r="N26">
        <v>96.349709000000004</v>
      </c>
      <c r="O26">
        <v>92.861193999999998</v>
      </c>
      <c r="P26">
        <v>130.774665</v>
      </c>
      <c r="Q26">
        <v>12.558</v>
      </c>
      <c r="R26">
        <v>24.15</v>
      </c>
      <c r="S26">
        <v>15.456</v>
      </c>
      <c r="T26">
        <v>2.355591</v>
      </c>
      <c r="U26">
        <v>402.09750000000003</v>
      </c>
      <c r="V26">
        <v>12.992217</v>
      </c>
      <c r="W26">
        <v>34.436934000000001</v>
      </c>
      <c r="X26">
        <v>114.132707</v>
      </c>
      <c r="Y26">
        <v>0</v>
      </c>
      <c r="Z26">
        <v>12.598186</v>
      </c>
      <c r="AA26">
        <v>13.571681999999999</v>
      </c>
      <c r="AB26">
        <v>46.850833999999999</v>
      </c>
      <c r="AC26">
        <v>33.646990000000002</v>
      </c>
      <c r="AD26">
        <v>21.027954999999999</v>
      </c>
      <c r="AE26">
        <v>57.163438999999997</v>
      </c>
      <c r="AF26">
        <v>0</v>
      </c>
      <c r="AG26">
        <v>45.793467</v>
      </c>
      <c r="AH26">
        <v>173.84373099999999</v>
      </c>
      <c r="AI26">
        <v>57.480992000000001</v>
      </c>
      <c r="AJ26">
        <v>0</v>
      </c>
      <c r="AK26">
        <v>65.192678999999998</v>
      </c>
      <c r="AL26">
        <v>75.206963999999999</v>
      </c>
      <c r="AM26">
        <v>0</v>
      </c>
      <c r="AN26">
        <v>1.0878989999999999</v>
      </c>
      <c r="AO26">
        <v>0</v>
      </c>
      <c r="AP26">
        <v>4.9497840000000002</v>
      </c>
      <c r="AQ26">
        <v>0</v>
      </c>
      <c r="AR26">
        <v>35.193311999999999</v>
      </c>
      <c r="AS26">
        <v>36.602240999999999</v>
      </c>
      <c r="AT26">
        <v>19.319987999999999</v>
      </c>
      <c r="AU26">
        <v>0</v>
      </c>
      <c r="AV26">
        <v>0</v>
      </c>
      <c r="AW26">
        <v>0</v>
      </c>
      <c r="AX26">
        <v>0</v>
      </c>
      <c r="AY26">
        <v>8.0570690000000003</v>
      </c>
      <c r="AZ26">
        <v>8.95946</v>
      </c>
      <c r="BA26">
        <v>6.5161680000000004</v>
      </c>
      <c r="BB26">
        <v>5.1759139999999997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2214.8485150000001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366.49325199999998</v>
      </c>
      <c r="L27">
        <v>116.868032</v>
      </c>
      <c r="M27">
        <v>65.083960000000005</v>
      </c>
      <c r="N27">
        <v>96.349709000000004</v>
      </c>
      <c r="O27">
        <v>92.861193999999998</v>
      </c>
      <c r="P27">
        <v>130.774665</v>
      </c>
      <c r="Q27">
        <v>12.558</v>
      </c>
      <c r="R27">
        <v>24.15</v>
      </c>
      <c r="S27">
        <v>15.456</v>
      </c>
      <c r="T27">
        <v>2.355591</v>
      </c>
      <c r="U27">
        <v>402.09750000000003</v>
      </c>
      <c r="V27">
        <v>12.992217</v>
      </c>
      <c r="W27">
        <v>34.436934000000001</v>
      </c>
      <c r="X27">
        <v>114.132707</v>
      </c>
      <c r="Y27">
        <v>0</v>
      </c>
      <c r="Z27">
        <v>12.598186</v>
      </c>
      <c r="AA27">
        <v>13.571681999999999</v>
      </c>
      <c r="AB27">
        <v>46.850833999999999</v>
      </c>
      <c r="AC27">
        <v>33.646990000000002</v>
      </c>
      <c r="AD27">
        <v>21.027954999999999</v>
      </c>
      <c r="AE27">
        <v>57.163438999999997</v>
      </c>
      <c r="AF27">
        <v>0</v>
      </c>
      <c r="AG27">
        <v>45.793467</v>
      </c>
      <c r="AH27">
        <v>173.84373099999999</v>
      </c>
      <c r="AI27">
        <v>57.480992000000001</v>
      </c>
      <c r="AJ27">
        <v>0</v>
      </c>
      <c r="AK27">
        <v>65.192678999999998</v>
      </c>
      <c r="AL27">
        <v>75.206963999999999</v>
      </c>
      <c r="AM27">
        <v>0</v>
      </c>
      <c r="AN27">
        <v>1.0878989999999999</v>
      </c>
      <c r="AO27">
        <v>0</v>
      </c>
      <c r="AP27">
        <v>4.9497840000000002</v>
      </c>
      <c r="AQ27">
        <v>0</v>
      </c>
      <c r="AR27">
        <v>35.193311999999999</v>
      </c>
      <c r="AS27">
        <v>36.602240999999999</v>
      </c>
      <c r="AT27">
        <v>19.319987999999999</v>
      </c>
      <c r="AU27">
        <v>0</v>
      </c>
      <c r="AV27">
        <v>0</v>
      </c>
      <c r="AW27">
        <v>0</v>
      </c>
      <c r="AX27">
        <v>0</v>
      </c>
      <c r="AY27">
        <v>8.0570690000000003</v>
      </c>
      <c r="AZ27">
        <v>8.95946</v>
      </c>
      <c r="BA27">
        <v>6.5161680000000004</v>
      </c>
      <c r="BB27">
        <v>5.1759139999999997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2214.8485150000001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366.49325199999998</v>
      </c>
      <c r="L28">
        <v>116.868032</v>
      </c>
      <c r="M28">
        <v>65.083960000000005</v>
      </c>
      <c r="N28">
        <v>96.349709000000004</v>
      </c>
      <c r="O28">
        <v>92.861193999999998</v>
      </c>
      <c r="P28">
        <v>130.774665</v>
      </c>
      <c r="Q28">
        <v>12.558</v>
      </c>
      <c r="R28">
        <v>24.15</v>
      </c>
      <c r="S28">
        <v>15.456</v>
      </c>
      <c r="T28">
        <v>2.355591</v>
      </c>
      <c r="U28">
        <v>402.09750000000003</v>
      </c>
      <c r="V28">
        <v>12.992217</v>
      </c>
      <c r="W28">
        <v>34.436934000000001</v>
      </c>
      <c r="X28">
        <v>114.132707</v>
      </c>
      <c r="Y28">
        <v>0</v>
      </c>
      <c r="Z28">
        <v>12.598186</v>
      </c>
      <c r="AA28">
        <v>13.571681999999999</v>
      </c>
      <c r="AB28">
        <v>46.850833999999999</v>
      </c>
      <c r="AC28">
        <v>33.646990000000002</v>
      </c>
      <c r="AD28">
        <v>21.027954999999999</v>
      </c>
      <c r="AE28">
        <v>57.163438999999997</v>
      </c>
      <c r="AF28">
        <v>0</v>
      </c>
      <c r="AG28">
        <v>45.793467</v>
      </c>
      <c r="AH28">
        <v>173.84373099999999</v>
      </c>
      <c r="AI28">
        <v>57.480992000000001</v>
      </c>
      <c r="AJ28">
        <v>0</v>
      </c>
      <c r="AK28">
        <v>65.192678999999998</v>
      </c>
      <c r="AL28">
        <v>75.206963999999999</v>
      </c>
      <c r="AM28">
        <v>0</v>
      </c>
      <c r="AN28">
        <v>1.0878989999999999</v>
      </c>
      <c r="AO28">
        <v>0</v>
      </c>
      <c r="AP28">
        <v>4.9497840000000002</v>
      </c>
      <c r="AQ28">
        <v>0</v>
      </c>
      <c r="AR28">
        <v>35.193311999999999</v>
      </c>
      <c r="AS28">
        <v>36.602240999999999</v>
      </c>
      <c r="AT28">
        <v>19.319987999999999</v>
      </c>
      <c r="AU28">
        <v>0</v>
      </c>
      <c r="AV28">
        <v>0</v>
      </c>
      <c r="AW28">
        <v>0</v>
      </c>
      <c r="AX28">
        <v>0</v>
      </c>
      <c r="AY28">
        <v>8.0570690000000003</v>
      </c>
      <c r="AZ28">
        <v>8.95946</v>
      </c>
      <c r="BA28">
        <v>6.5161680000000004</v>
      </c>
      <c r="BB28">
        <v>5.1759139999999997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2214.8485150000001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366.49325199999998</v>
      </c>
      <c r="L29">
        <v>116.868032</v>
      </c>
      <c r="M29">
        <v>65.083960000000005</v>
      </c>
      <c r="N29">
        <v>96.349709000000004</v>
      </c>
      <c r="O29">
        <v>92.861193999999998</v>
      </c>
      <c r="P29">
        <v>130.774665</v>
      </c>
      <c r="Q29">
        <v>12.558</v>
      </c>
      <c r="R29">
        <v>24.15</v>
      </c>
      <c r="S29">
        <v>15.456</v>
      </c>
      <c r="T29">
        <v>2.355591</v>
      </c>
      <c r="U29">
        <v>402.09750000000003</v>
      </c>
      <c r="V29">
        <v>12.992217</v>
      </c>
      <c r="W29">
        <v>34.436934000000001</v>
      </c>
      <c r="X29">
        <v>114.132707</v>
      </c>
      <c r="Y29">
        <v>0</v>
      </c>
      <c r="Z29">
        <v>12.598186</v>
      </c>
      <c r="AA29">
        <v>13.571681999999999</v>
      </c>
      <c r="AB29">
        <v>46.850833999999999</v>
      </c>
      <c r="AC29">
        <v>33.646990000000002</v>
      </c>
      <c r="AD29">
        <v>21.027954999999999</v>
      </c>
      <c r="AE29">
        <v>57.163438999999997</v>
      </c>
      <c r="AF29">
        <v>0</v>
      </c>
      <c r="AG29">
        <v>45.793467</v>
      </c>
      <c r="AH29">
        <v>173.84373099999999</v>
      </c>
      <c r="AI29">
        <v>57.480992000000001</v>
      </c>
      <c r="AJ29">
        <v>0</v>
      </c>
      <c r="AK29">
        <v>65.192678999999998</v>
      </c>
      <c r="AL29">
        <v>75.206963999999999</v>
      </c>
      <c r="AM29">
        <v>0</v>
      </c>
      <c r="AN29">
        <v>1.0878989999999999</v>
      </c>
      <c r="AO29">
        <v>0</v>
      </c>
      <c r="AP29">
        <v>4.9497840000000002</v>
      </c>
      <c r="AQ29">
        <v>0</v>
      </c>
      <c r="AR29">
        <v>35.193311999999999</v>
      </c>
      <c r="AS29">
        <v>36.602240999999999</v>
      </c>
      <c r="AT29">
        <v>19.319987999999999</v>
      </c>
      <c r="AU29">
        <v>0</v>
      </c>
      <c r="AV29">
        <v>0</v>
      </c>
      <c r="AW29">
        <v>0</v>
      </c>
      <c r="AX29">
        <v>0</v>
      </c>
      <c r="AY29">
        <v>8.0570690000000003</v>
      </c>
      <c r="AZ29">
        <v>8.95946</v>
      </c>
      <c r="BA29">
        <v>6.5161680000000004</v>
      </c>
      <c r="BB29">
        <v>5.1759139999999997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2214.8485150000001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366.49325199999998</v>
      </c>
      <c r="L30">
        <v>116.868032</v>
      </c>
      <c r="M30">
        <v>65.083960000000005</v>
      </c>
      <c r="N30">
        <v>96.349709000000004</v>
      </c>
      <c r="O30">
        <v>92.861193999999998</v>
      </c>
      <c r="P30">
        <v>130.774665</v>
      </c>
      <c r="Q30">
        <v>12.558</v>
      </c>
      <c r="R30">
        <v>24.15</v>
      </c>
      <c r="S30">
        <v>15.456</v>
      </c>
      <c r="T30">
        <v>2.355591</v>
      </c>
      <c r="U30">
        <v>402.09750000000003</v>
      </c>
      <c r="V30">
        <v>12.992217</v>
      </c>
      <c r="W30">
        <v>34.436934000000001</v>
      </c>
      <c r="X30">
        <v>114.132707</v>
      </c>
      <c r="Y30">
        <v>0</v>
      </c>
      <c r="Z30">
        <v>12.598186</v>
      </c>
      <c r="AA30">
        <v>12.931407</v>
      </c>
      <c r="AB30">
        <v>46.850833999999999</v>
      </c>
      <c r="AC30">
        <v>33.646990000000002</v>
      </c>
      <c r="AD30">
        <v>21.027954999999999</v>
      </c>
      <c r="AE30">
        <v>57.163438999999997</v>
      </c>
      <c r="AF30">
        <v>0</v>
      </c>
      <c r="AG30">
        <v>45.793467</v>
      </c>
      <c r="AH30">
        <v>173.84373099999999</v>
      </c>
      <c r="AI30">
        <v>57.480992000000001</v>
      </c>
      <c r="AJ30">
        <v>0</v>
      </c>
      <c r="AK30">
        <v>65.192678999999998</v>
      </c>
      <c r="AL30">
        <v>75.206963999999999</v>
      </c>
      <c r="AM30">
        <v>0</v>
      </c>
      <c r="AN30">
        <v>1.0878989999999999</v>
      </c>
      <c r="AO30">
        <v>0</v>
      </c>
      <c r="AP30">
        <v>4.9497840000000002</v>
      </c>
      <c r="AQ30">
        <v>0</v>
      </c>
      <c r="AR30">
        <v>35.193311999999999</v>
      </c>
      <c r="AS30">
        <v>36.602240999999999</v>
      </c>
      <c r="AT30">
        <v>19.319987999999999</v>
      </c>
      <c r="AU30">
        <v>0</v>
      </c>
      <c r="AV30">
        <v>0</v>
      </c>
      <c r="AW30">
        <v>0</v>
      </c>
      <c r="AX30">
        <v>0</v>
      </c>
      <c r="AY30">
        <v>8.0570690000000003</v>
      </c>
      <c r="AZ30">
        <v>8.95946</v>
      </c>
      <c r="BA30">
        <v>6.5161680000000004</v>
      </c>
      <c r="BB30">
        <v>5.1759139999999997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2214.2082399999999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366.49325199999998</v>
      </c>
      <c r="L31">
        <v>116.868032</v>
      </c>
      <c r="M31">
        <v>65.083960000000005</v>
      </c>
      <c r="N31">
        <v>96.349709000000004</v>
      </c>
      <c r="O31">
        <v>92.861193999999998</v>
      </c>
      <c r="P31">
        <v>130.774665</v>
      </c>
      <c r="Q31">
        <v>12.558</v>
      </c>
      <c r="R31">
        <v>24.15</v>
      </c>
      <c r="S31">
        <v>15.456</v>
      </c>
      <c r="T31">
        <v>2.355591</v>
      </c>
      <c r="U31">
        <v>402.09750000000003</v>
      </c>
      <c r="V31">
        <v>12.992217</v>
      </c>
      <c r="W31">
        <v>34.436934000000001</v>
      </c>
      <c r="X31">
        <v>114.132707</v>
      </c>
      <c r="Y31">
        <v>0</v>
      </c>
      <c r="Z31">
        <v>12.598186</v>
      </c>
      <c r="AA31">
        <v>0</v>
      </c>
      <c r="AB31">
        <v>46.850833999999999</v>
      </c>
      <c r="AC31">
        <v>33.646990000000002</v>
      </c>
      <c r="AD31">
        <v>21.027954999999999</v>
      </c>
      <c r="AE31">
        <v>57.163438999999997</v>
      </c>
      <c r="AF31">
        <v>0</v>
      </c>
      <c r="AG31">
        <v>45.793467</v>
      </c>
      <c r="AH31">
        <v>173.84373099999999</v>
      </c>
      <c r="AI31">
        <v>57.480992000000001</v>
      </c>
      <c r="AJ31">
        <v>0</v>
      </c>
      <c r="AK31">
        <v>65.192678999999998</v>
      </c>
      <c r="AL31">
        <v>76.329455999999993</v>
      </c>
      <c r="AM31">
        <v>0</v>
      </c>
      <c r="AN31">
        <v>1.0878989999999999</v>
      </c>
      <c r="AO31">
        <v>0</v>
      </c>
      <c r="AP31">
        <v>7.4246759999999998</v>
      </c>
      <c r="AQ31">
        <v>0</v>
      </c>
      <c r="AR31">
        <v>35.193311999999999</v>
      </c>
      <c r="AS31">
        <v>36.602240999999999</v>
      </c>
      <c r="AT31">
        <v>19.319987999999999</v>
      </c>
      <c r="AU31">
        <v>0</v>
      </c>
      <c r="AV31">
        <v>0</v>
      </c>
      <c r="AW31">
        <v>0</v>
      </c>
      <c r="AX31">
        <v>0</v>
      </c>
      <c r="AY31">
        <v>8.0570690000000003</v>
      </c>
      <c r="AZ31">
        <v>8.95946</v>
      </c>
      <c r="BA31">
        <v>6.5161680000000004</v>
      </c>
      <c r="BB31">
        <v>5.1759139999999997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2204.874217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366.49325199999998</v>
      </c>
      <c r="L32">
        <v>116.868032</v>
      </c>
      <c r="M32">
        <v>65.083960000000005</v>
      </c>
      <c r="N32">
        <v>96.349709000000004</v>
      </c>
      <c r="O32">
        <v>92.861193999999998</v>
      </c>
      <c r="P32">
        <v>130.774665</v>
      </c>
      <c r="Q32">
        <v>12.558</v>
      </c>
      <c r="R32">
        <v>24.15</v>
      </c>
      <c r="S32">
        <v>15.456</v>
      </c>
      <c r="T32">
        <v>2.355591</v>
      </c>
      <c r="U32">
        <v>402.09750000000003</v>
      </c>
      <c r="V32">
        <v>12.992217</v>
      </c>
      <c r="W32">
        <v>34.436934000000001</v>
      </c>
      <c r="X32">
        <v>114.132707</v>
      </c>
      <c r="Y32">
        <v>0</v>
      </c>
      <c r="Z32">
        <v>12.598186</v>
      </c>
      <c r="AA32">
        <v>0</v>
      </c>
      <c r="AB32">
        <v>46.850833999999999</v>
      </c>
      <c r="AC32">
        <v>33.646990000000002</v>
      </c>
      <c r="AD32">
        <v>21.027954999999999</v>
      </c>
      <c r="AE32">
        <v>57.163438999999997</v>
      </c>
      <c r="AF32">
        <v>0</v>
      </c>
      <c r="AG32">
        <v>45.793467</v>
      </c>
      <c r="AH32">
        <v>173.84373099999999</v>
      </c>
      <c r="AI32">
        <v>7.3693580000000001</v>
      </c>
      <c r="AJ32">
        <v>0</v>
      </c>
      <c r="AK32">
        <v>65.192678999999998</v>
      </c>
      <c r="AL32">
        <v>76.329455999999993</v>
      </c>
      <c r="AM32">
        <v>0</v>
      </c>
      <c r="AN32">
        <v>1.0878989999999999</v>
      </c>
      <c r="AO32">
        <v>0</v>
      </c>
      <c r="AP32">
        <v>7.4246759999999998</v>
      </c>
      <c r="AQ32">
        <v>0</v>
      </c>
      <c r="AR32">
        <v>35.193311999999999</v>
      </c>
      <c r="AS32">
        <v>36.602240999999999</v>
      </c>
      <c r="AT32">
        <v>19.319987999999999</v>
      </c>
      <c r="AU32">
        <v>0</v>
      </c>
      <c r="AV32">
        <v>0</v>
      </c>
      <c r="AW32">
        <v>0</v>
      </c>
      <c r="AX32">
        <v>0</v>
      </c>
      <c r="AY32">
        <v>8.0570690000000003</v>
      </c>
      <c r="AZ32">
        <v>8.95946</v>
      </c>
      <c r="BA32">
        <v>6.5161680000000004</v>
      </c>
      <c r="BB32">
        <v>5.1759139999999997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2154.7625830000002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366.11399999999998</v>
      </c>
      <c r="L33">
        <v>115.92</v>
      </c>
      <c r="M33">
        <v>65.083960000000005</v>
      </c>
      <c r="N33">
        <v>96.349709000000004</v>
      </c>
      <c r="O33">
        <v>92.861193999999998</v>
      </c>
      <c r="P33">
        <v>130.774665</v>
      </c>
      <c r="Q33">
        <v>12.558</v>
      </c>
      <c r="R33">
        <v>24.15</v>
      </c>
      <c r="S33">
        <v>15.456</v>
      </c>
      <c r="T33">
        <v>1.9319999999999999</v>
      </c>
      <c r="U33">
        <v>402.09750000000003</v>
      </c>
      <c r="V33">
        <v>12.992217</v>
      </c>
      <c r="W33">
        <v>34.436934000000001</v>
      </c>
      <c r="X33">
        <v>114.132707</v>
      </c>
      <c r="Y33">
        <v>0</v>
      </c>
      <c r="Z33">
        <v>12.598186</v>
      </c>
      <c r="AA33">
        <v>0</v>
      </c>
      <c r="AB33">
        <v>46.850833999999999</v>
      </c>
      <c r="AC33">
        <v>33.646990000000002</v>
      </c>
      <c r="AD33">
        <v>21.027954999999999</v>
      </c>
      <c r="AE33">
        <v>57.163438999999997</v>
      </c>
      <c r="AF33">
        <v>0</v>
      </c>
      <c r="AG33">
        <v>45.793467</v>
      </c>
      <c r="AH33">
        <v>173.84373099999999</v>
      </c>
      <c r="AI33">
        <v>4.1268399999999996</v>
      </c>
      <c r="AJ33">
        <v>0</v>
      </c>
      <c r="AK33">
        <v>65.192678999999998</v>
      </c>
      <c r="AL33">
        <v>76.329455999999993</v>
      </c>
      <c r="AM33">
        <v>0</v>
      </c>
      <c r="AN33">
        <v>1.0878989999999999</v>
      </c>
      <c r="AO33">
        <v>0</v>
      </c>
      <c r="AP33">
        <v>7.4246759999999998</v>
      </c>
      <c r="AQ33">
        <v>0</v>
      </c>
      <c r="AR33">
        <v>35.193311999999999</v>
      </c>
      <c r="AS33">
        <v>36.602240999999999</v>
      </c>
      <c r="AT33">
        <v>19.319987999999999</v>
      </c>
      <c r="AU33">
        <v>0</v>
      </c>
      <c r="AV33">
        <v>0</v>
      </c>
      <c r="AW33">
        <v>0</v>
      </c>
      <c r="AX33">
        <v>0</v>
      </c>
      <c r="AY33">
        <v>8.0570690000000003</v>
      </c>
      <c r="AZ33">
        <v>8.95946</v>
      </c>
      <c r="BA33">
        <v>6.5161680000000004</v>
      </c>
      <c r="BB33">
        <v>5.1759139999999997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2149.76919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366.11399999999998</v>
      </c>
      <c r="L34">
        <v>115.92</v>
      </c>
      <c r="M34">
        <v>65.083960000000005</v>
      </c>
      <c r="N34">
        <v>96.349709000000004</v>
      </c>
      <c r="O34">
        <v>92.861193999999998</v>
      </c>
      <c r="P34">
        <v>130.774665</v>
      </c>
      <c r="Q34">
        <v>12.558</v>
      </c>
      <c r="R34">
        <v>24.15</v>
      </c>
      <c r="S34">
        <v>15.456</v>
      </c>
      <c r="T34">
        <v>1.9319999999999999</v>
      </c>
      <c r="U34">
        <v>402.09750000000003</v>
      </c>
      <c r="V34">
        <v>12.992217</v>
      </c>
      <c r="W34">
        <v>34.436934000000001</v>
      </c>
      <c r="X34">
        <v>114.132707</v>
      </c>
      <c r="Y34">
        <v>0</v>
      </c>
      <c r="Z34">
        <v>12.598186</v>
      </c>
      <c r="AA34">
        <v>0</v>
      </c>
      <c r="AB34">
        <v>46.850833999999999</v>
      </c>
      <c r="AC34">
        <v>33.646990000000002</v>
      </c>
      <c r="AD34">
        <v>21.027954999999999</v>
      </c>
      <c r="AE34">
        <v>57.163438999999997</v>
      </c>
      <c r="AF34">
        <v>0</v>
      </c>
      <c r="AG34">
        <v>45.793467</v>
      </c>
      <c r="AH34">
        <v>173.84373099999999</v>
      </c>
      <c r="AI34">
        <v>17.686458999999999</v>
      </c>
      <c r="AJ34">
        <v>0</v>
      </c>
      <c r="AK34">
        <v>65.192678999999998</v>
      </c>
      <c r="AL34">
        <v>76.329455999999993</v>
      </c>
      <c r="AM34">
        <v>0</v>
      </c>
      <c r="AN34">
        <v>1.0878989999999999</v>
      </c>
      <c r="AO34">
        <v>0</v>
      </c>
      <c r="AP34">
        <v>7.4246759999999998</v>
      </c>
      <c r="AQ34">
        <v>0</v>
      </c>
      <c r="AR34">
        <v>35.193311999999999</v>
      </c>
      <c r="AS34">
        <v>36.602240999999999</v>
      </c>
      <c r="AT34">
        <v>19.319987999999999</v>
      </c>
      <c r="AU34">
        <v>0</v>
      </c>
      <c r="AV34">
        <v>0</v>
      </c>
      <c r="AW34">
        <v>0</v>
      </c>
      <c r="AX34">
        <v>0</v>
      </c>
      <c r="AY34">
        <v>8.0570690000000003</v>
      </c>
      <c r="AZ34">
        <v>8.95946</v>
      </c>
      <c r="BA34">
        <v>6.5161680000000004</v>
      </c>
      <c r="BB34">
        <v>5.1759139999999997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2163.3288090000001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366.11399999999998</v>
      </c>
      <c r="L35">
        <v>115.92</v>
      </c>
      <c r="M35">
        <v>65.083960000000005</v>
      </c>
      <c r="N35">
        <v>96.349709000000004</v>
      </c>
      <c r="O35">
        <v>92.861193999999998</v>
      </c>
      <c r="P35">
        <v>130.774665</v>
      </c>
      <c r="Q35">
        <v>12.558</v>
      </c>
      <c r="R35">
        <v>24.15</v>
      </c>
      <c r="S35">
        <v>15.456</v>
      </c>
      <c r="T35">
        <v>1.9319999999999999</v>
      </c>
      <c r="U35">
        <v>402.09750000000003</v>
      </c>
      <c r="V35">
        <v>12.992217</v>
      </c>
      <c r="W35">
        <v>28.066839999999999</v>
      </c>
      <c r="X35">
        <v>93.691181</v>
      </c>
      <c r="Y35">
        <v>0</v>
      </c>
      <c r="Z35">
        <v>12.598186</v>
      </c>
      <c r="AA35">
        <v>0</v>
      </c>
      <c r="AB35">
        <v>46.850833999999999</v>
      </c>
      <c r="AC35">
        <v>33.646990000000002</v>
      </c>
      <c r="AD35">
        <v>31.541931000000002</v>
      </c>
      <c r="AE35">
        <v>57.163438999999997</v>
      </c>
      <c r="AF35">
        <v>0</v>
      </c>
      <c r="AG35">
        <v>45.793467</v>
      </c>
      <c r="AH35">
        <v>173.84373099999999</v>
      </c>
      <c r="AI35">
        <v>17.686458999999999</v>
      </c>
      <c r="AJ35">
        <v>0</v>
      </c>
      <c r="AK35">
        <v>65.192678999999998</v>
      </c>
      <c r="AL35">
        <v>76.329455999999993</v>
      </c>
      <c r="AM35">
        <v>0</v>
      </c>
      <c r="AN35">
        <v>1.0878989999999999</v>
      </c>
      <c r="AO35">
        <v>0</v>
      </c>
      <c r="AP35">
        <v>7.4246759999999998</v>
      </c>
      <c r="AQ35">
        <v>0</v>
      </c>
      <c r="AR35">
        <v>35.193311999999999</v>
      </c>
      <c r="AS35">
        <v>36.602240999999999</v>
      </c>
      <c r="AT35">
        <v>19.319987999999999</v>
      </c>
      <c r="AU35">
        <v>0</v>
      </c>
      <c r="AV35">
        <v>0</v>
      </c>
      <c r="AW35">
        <v>0</v>
      </c>
      <c r="AX35">
        <v>0</v>
      </c>
      <c r="AY35">
        <v>8.0570690000000003</v>
      </c>
      <c r="AZ35">
        <v>6.719595</v>
      </c>
      <c r="BA35">
        <v>6.5161680000000004</v>
      </c>
      <c r="BB35">
        <v>5.1759139999999997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2144.7912999999999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366.11399999999998</v>
      </c>
      <c r="L36">
        <v>115.92</v>
      </c>
      <c r="M36">
        <v>65.083960000000005</v>
      </c>
      <c r="N36">
        <v>96.349709000000004</v>
      </c>
      <c r="O36">
        <v>92.861193999999998</v>
      </c>
      <c r="P36">
        <v>130.774665</v>
      </c>
      <c r="Q36">
        <v>12.558</v>
      </c>
      <c r="R36">
        <v>24.15</v>
      </c>
      <c r="S36">
        <v>15.456</v>
      </c>
      <c r="T36">
        <v>1.9319999999999999</v>
      </c>
      <c r="U36">
        <v>402.09750000000003</v>
      </c>
      <c r="V36">
        <v>12.992217</v>
      </c>
      <c r="W36">
        <v>28.066839999999999</v>
      </c>
      <c r="X36">
        <v>93.961080999999993</v>
      </c>
      <c r="Y36">
        <v>0</v>
      </c>
      <c r="Z36">
        <v>12.598186</v>
      </c>
      <c r="AA36">
        <v>0</v>
      </c>
      <c r="AB36">
        <v>46.850833999999999</v>
      </c>
      <c r="AC36">
        <v>33.646990000000002</v>
      </c>
      <c r="AD36">
        <v>31.541931000000002</v>
      </c>
      <c r="AE36">
        <v>57.163438999999997</v>
      </c>
      <c r="AF36">
        <v>0</v>
      </c>
      <c r="AG36">
        <v>45.793467</v>
      </c>
      <c r="AH36">
        <v>173.84373099999999</v>
      </c>
      <c r="AI36">
        <v>17.686458999999999</v>
      </c>
      <c r="AJ36">
        <v>0</v>
      </c>
      <c r="AK36">
        <v>65.192678999999998</v>
      </c>
      <c r="AL36">
        <v>76.329455999999993</v>
      </c>
      <c r="AM36">
        <v>0</v>
      </c>
      <c r="AN36">
        <v>1.0878989999999999</v>
      </c>
      <c r="AO36">
        <v>0</v>
      </c>
      <c r="AP36">
        <v>7.4246759999999998</v>
      </c>
      <c r="AQ36">
        <v>0</v>
      </c>
      <c r="AR36">
        <v>35.193311999999999</v>
      </c>
      <c r="AS36">
        <v>36.602240999999999</v>
      </c>
      <c r="AT36">
        <v>19.319987999999999</v>
      </c>
      <c r="AU36">
        <v>0</v>
      </c>
      <c r="AV36">
        <v>0</v>
      </c>
      <c r="AW36">
        <v>0</v>
      </c>
      <c r="AX36">
        <v>0</v>
      </c>
      <c r="AY36">
        <v>8.0570690000000003</v>
      </c>
      <c r="AZ36">
        <v>6.5838450000000002</v>
      </c>
      <c r="BA36">
        <v>6.5161680000000004</v>
      </c>
      <c r="BB36">
        <v>5.1759139999999997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2144.9254500000002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366.11399999999998</v>
      </c>
      <c r="L37">
        <v>115.92</v>
      </c>
      <c r="M37">
        <v>65.083960000000005</v>
      </c>
      <c r="N37">
        <v>96.349709000000004</v>
      </c>
      <c r="O37">
        <v>92.861193999999998</v>
      </c>
      <c r="P37">
        <v>130.774665</v>
      </c>
      <c r="Q37">
        <v>12.558</v>
      </c>
      <c r="R37">
        <v>24.15</v>
      </c>
      <c r="S37">
        <v>15.456</v>
      </c>
      <c r="T37">
        <v>1.9319999999999999</v>
      </c>
      <c r="U37">
        <v>402.09750000000003</v>
      </c>
      <c r="V37">
        <v>12.992217</v>
      </c>
      <c r="W37">
        <v>28.066839999999999</v>
      </c>
      <c r="X37">
        <v>93.961080999999993</v>
      </c>
      <c r="Y37">
        <v>0</v>
      </c>
      <c r="Z37">
        <v>12.598186</v>
      </c>
      <c r="AA37">
        <v>0</v>
      </c>
      <c r="AB37">
        <v>46.850833999999999</v>
      </c>
      <c r="AC37">
        <v>33.646990000000002</v>
      </c>
      <c r="AD37">
        <v>31.541931000000002</v>
      </c>
      <c r="AE37">
        <v>57.163438999999997</v>
      </c>
      <c r="AF37">
        <v>0</v>
      </c>
      <c r="AG37">
        <v>45.793467</v>
      </c>
      <c r="AH37">
        <v>173.84373099999999</v>
      </c>
      <c r="AI37">
        <v>17.686458999999999</v>
      </c>
      <c r="AJ37">
        <v>0</v>
      </c>
      <c r="AK37">
        <v>65.192678999999998</v>
      </c>
      <c r="AL37">
        <v>76.329455999999993</v>
      </c>
      <c r="AM37">
        <v>0</v>
      </c>
      <c r="AN37">
        <v>1.0878989999999999</v>
      </c>
      <c r="AO37">
        <v>0</v>
      </c>
      <c r="AP37">
        <v>7.4246759999999998</v>
      </c>
      <c r="AQ37">
        <v>0</v>
      </c>
      <c r="AR37">
        <v>35.193311999999999</v>
      </c>
      <c r="AS37">
        <v>36.602240999999999</v>
      </c>
      <c r="AT37">
        <v>19.319987999999999</v>
      </c>
      <c r="AU37">
        <v>0</v>
      </c>
      <c r="AV37">
        <v>0</v>
      </c>
      <c r="AW37">
        <v>0</v>
      </c>
      <c r="AX37">
        <v>0</v>
      </c>
      <c r="AY37">
        <v>8.0570690000000003</v>
      </c>
      <c r="AZ37">
        <v>4.47973</v>
      </c>
      <c r="BA37">
        <v>6.5161680000000004</v>
      </c>
      <c r="BB37">
        <v>5.1759139999999997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2142.8213350000001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366.11399999999998</v>
      </c>
      <c r="L38">
        <v>115.92</v>
      </c>
      <c r="M38">
        <v>65.083960000000005</v>
      </c>
      <c r="N38">
        <v>96.349709000000004</v>
      </c>
      <c r="O38">
        <v>92.861193999999998</v>
      </c>
      <c r="P38">
        <v>130.774665</v>
      </c>
      <c r="Q38">
        <v>12.558</v>
      </c>
      <c r="R38">
        <v>24.15</v>
      </c>
      <c r="S38">
        <v>15.456</v>
      </c>
      <c r="T38">
        <v>1.9319999999999999</v>
      </c>
      <c r="U38">
        <v>402.09750000000003</v>
      </c>
      <c r="V38">
        <v>12.992217</v>
      </c>
      <c r="W38">
        <v>28.066839999999999</v>
      </c>
      <c r="X38">
        <v>93.961080999999993</v>
      </c>
      <c r="Y38">
        <v>0</v>
      </c>
      <c r="Z38">
        <v>12.598186</v>
      </c>
      <c r="AA38">
        <v>0</v>
      </c>
      <c r="AB38">
        <v>46.850833999999999</v>
      </c>
      <c r="AC38">
        <v>33.646990000000002</v>
      </c>
      <c r="AD38">
        <v>31.541931000000002</v>
      </c>
      <c r="AE38">
        <v>57.163438999999997</v>
      </c>
      <c r="AF38">
        <v>0</v>
      </c>
      <c r="AG38">
        <v>45.793467</v>
      </c>
      <c r="AH38">
        <v>173.84373099999999</v>
      </c>
      <c r="AI38">
        <v>16.212588</v>
      </c>
      <c r="AJ38">
        <v>0</v>
      </c>
      <c r="AK38">
        <v>65.192678999999998</v>
      </c>
      <c r="AL38">
        <v>76.329455999999993</v>
      </c>
      <c r="AM38">
        <v>0</v>
      </c>
      <c r="AN38">
        <v>1.0878989999999999</v>
      </c>
      <c r="AO38">
        <v>0</v>
      </c>
      <c r="AP38">
        <v>7.4246759999999998</v>
      </c>
      <c r="AQ38">
        <v>0</v>
      </c>
      <c r="AR38">
        <v>35.193311999999999</v>
      </c>
      <c r="AS38">
        <v>36.602240999999999</v>
      </c>
      <c r="AT38">
        <v>19.319987999999999</v>
      </c>
      <c r="AU38">
        <v>0</v>
      </c>
      <c r="AV38">
        <v>0</v>
      </c>
      <c r="AW38">
        <v>0</v>
      </c>
      <c r="AX38">
        <v>0</v>
      </c>
      <c r="AY38">
        <v>8.0570690000000003</v>
      </c>
      <c r="AZ38">
        <v>4.47973</v>
      </c>
      <c r="BA38">
        <v>6.5161680000000004</v>
      </c>
      <c r="BB38">
        <v>5.1759139999999997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2141.3474639999999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366.11399999999998</v>
      </c>
      <c r="L39">
        <v>115.92</v>
      </c>
      <c r="M39">
        <v>65.083960000000005</v>
      </c>
      <c r="N39">
        <v>96.349709000000004</v>
      </c>
      <c r="O39">
        <v>92.861193999999998</v>
      </c>
      <c r="P39">
        <v>130.774665</v>
      </c>
      <c r="Q39">
        <v>12.558</v>
      </c>
      <c r="R39">
        <v>24.15</v>
      </c>
      <c r="S39">
        <v>15.456</v>
      </c>
      <c r="T39">
        <v>1.9319999999999999</v>
      </c>
      <c r="U39">
        <v>402.09750000000003</v>
      </c>
      <c r="V39">
        <v>11.592000000000001</v>
      </c>
      <c r="W39">
        <v>25.116</v>
      </c>
      <c r="X39">
        <v>79.212000000000003</v>
      </c>
      <c r="Y39">
        <v>0</v>
      </c>
      <c r="Z39">
        <v>12.598186</v>
      </c>
      <c r="AA39">
        <v>0</v>
      </c>
      <c r="AB39">
        <v>46.850833999999999</v>
      </c>
      <c r="AC39">
        <v>33.646990000000002</v>
      </c>
      <c r="AD39">
        <v>31.541931000000002</v>
      </c>
      <c r="AE39">
        <v>57.163438999999997</v>
      </c>
      <c r="AF39">
        <v>0</v>
      </c>
      <c r="AG39">
        <v>45.793467</v>
      </c>
      <c r="AH39">
        <v>173.84373099999999</v>
      </c>
      <c r="AI39">
        <v>16.212588</v>
      </c>
      <c r="AJ39">
        <v>0</v>
      </c>
      <c r="AK39">
        <v>65.192678999999998</v>
      </c>
      <c r="AL39">
        <v>76.329455999999993</v>
      </c>
      <c r="AM39">
        <v>0</v>
      </c>
      <c r="AN39">
        <v>1.0878989999999999</v>
      </c>
      <c r="AO39">
        <v>0</v>
      </c>
      <c r="AP39">
        <v>7.4246759999999998</v>
      </c>
      <c r="AQ39">
        <v>0</v>
      </c>
      <c r="AR39">
        <v>42.658560000000001</v>
      </c>
      <c r="AS39">
        <v>36.602240999999999</v>
      </c>
      <c r="AT39">
        <v>19.319987999999999</v>
      </c>
      <c r="AU39">
        <v>0</v>
      </c>
      <c r="AV39">
        <v>0</v>
      </c>
      <c r="AW39">
        <v>0</v>
      </c>
      <c r="AX39">
        <v>0</v>
      </c>
      <c r="AY39">
        <v>8.0570690000000003</v>
      </c>
      <c r="AZ39">
        <v>2.239865</v>
      </c>
      <c r="BA39">
        <v>6.5161680000000004</v>
      </c>
      <c r="BB39">
        <v>5.1759139999999997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2127.4727090000001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366.11399999999998</v>
      </c>
      <c r="L40">
        <v>115.92</v>
      </c>
      <c r="M40">
        <v>65.083960000000005</v>
      </c>
      <c r="N40">
        <v>96.349709000000004</v>
      </c>
      <c r="O40">
        <v>92.861193999999998</v>
      </c>
      <c r="P40">
        <v>130.774665</v>
      </c>
      <c r="Q40">
        <v>12.558</v>
      </c>
      <c r="R40">
        <v>24.15</v>
      </c>
      <c r="S40">
        <v>15.456</v>
      </c>
      <c r="T40">
        <v>1.9319999999999999</v>
      </c>
      <c r="U40">
        <v>402.09750000000003</v>
      </c>
      <c r="V40">
        <v>11.592000000000001</v>
      </c>
      <c r="W40">
        <v>25.116</v>
      </c>
      <c r="X40">
        <v>79.212000000000003</v>
      </c>
      <c r="Y40">
        <v>0</v>
      </c>
      <c r="Z40">
        <v>12.598186</v>
      </c>
      <c r="AA40">
        <v>0</v>
      </c>
      <c r="AB40">
        <v>46.850833999999999</v>
      </c>
      <c r="AC40">
        <v>33.646990000000002</v>
      </c>
      <c r="AD40">
        <v>31.541931000000002</v>
      </c>
      <c r="AE40">
        <v>57.163438999999997</v>
      </c>
      <c r="AF40">
        <v>0</v>
      </c>
      <c r="AG40">
        <v>45.793467</v>
      </c>
      <c r="AH40">
        <v>173.84373099999999</v>
      </c>
      <c r="AI40">
        <v>16.212588</v>
      </c>
      <c r="AJ40">
        <v>0</v>
      </c>
      <c r="AK40">
        <v>65.192678999999998</v>
      </c>
      <c r="AL40">
        <v>76.329455999999993</v>
      </c>
      <c r="AM40">
        <v>0</v>
      </c>
      <c r="AN40">
        <v>1.0878989999999999</v>
      </c>
      <c r="AO40">
        <v>0</v>
      </c>
      <c r="AP40">
        <v>7.4246759999999998</v>
      </c>
      <c r="AQ40">
        <v>0</v>
      </c>
      <c r="AR40">
        <v>42.658560000000001</v>
      </c>
      <c r="AS40">
        <v>36.602240999999999</v>
      </c>
      <c r="AT40">
        <v>19.319987999999999</v>
      </c>
      <c r="AU40">
        <v>0</v>
      </c>
      <c r="AV40">
        <v>0</v>
      </c>
      <c r="AW40">
        <v>0</v>
      </c>
      <c r="AX40">
        <v>0</v>
      </c>
      <c r="AY40">
        <v>8.0570690000000003</v>
      </c>
      <c r="AZ40">
        <v>2.239865</v>
      </c>
      <c r="BA40">
        <v>6.5161680000000004</v>
      </c>
      <c r="BB40">
        <v>5.1759139999999997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2127.4727090000001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366.11399999999998</v>
      </c>
      <c r="L41">
        <v>115.92</v>
      </c>
      <c r="M41">
        <v>65.083960000000005</v>
      </c>
      <c r="N41">
        <v>96.349709000000004</v>
      </c>
      <c r="O41">
        <v>92.861193999999998</v>
      </c>
      <c r="P41">
        <v>130.774665</v>
      </c>
      <c r="Q41">
        <v>12.558</v>
      </c>
      <c r="R41">
        <v>24.15</v>
      </c>
      <c r="S41">
        <v>15.456</v>
      </c>
      <c r="T41">
        <v>1.9319999999999999</v>
      </c>
      <c r="U41">
        <v>402.09750000000003</v>
      </c>
      <c r="V41">
        <v>11.592000000000001</v>
      </c>
      <c r="W41">
        <v>25.116</v>
      </c>
      <c r="X41">
        <v>79.212000000000003</v>
      </c>
      <c r="Y41">
        <v>0</v>
      </c>
      <c r="Z41">
        <v>12.598186</v>
      </c>
      <c r="AA41">
        <v>0</v>
      </c>
      <c r="AB41">
        <v>46.850833999999999</v>
      </c>
      <c r="AC41">
        <v>33.646990000000002</v>
      </c>
      <c r="AD41">
        <v>31.541931000000002</v>
      </c>
      <c r="AE41">
        <v>57.163438999999997</v>
      </c>
      <c r="AF41">
        <v>0</v>
      </c>
      <c r="AG41">
        <v>45.793467</v>
      </c>
      <c r="AH41">
        <v>173.84373099999999</v>
      </c>
      <c r="AI41">
        <v>16.212588</v>
      </c>
      <c r="AJ41">
        <v>0</v>
      </c>
      <c r="AK41">
        <v>65.192678999999998</v>
      </c>
      <c r="AL41">
        <v>76.329455999999993</v>
      </c>
      <c r="AM41">
        <v>0</v>
      </c>
      <c r="AN41">
        <v>1.0878989999999999</v>
      </c>
      <c r="AO41">
        <v>0</v>
      </c>
      <c r="AP41">
        <v>7.4246759999999998</v>
      </c>
      <c r="AQ41">
        <v>0</v>
      </c>
      <c r="AR41">
        <v>42.658560000000001</v>
      </c>
      <c r="AS41">
        <v>36.602240999999999</v>
      </c>
      <c r="AT41">
        <v>19.319987999999999</v>
      </c>
      <c r="AU41">
        <v>0</v>
      </c>
      <c r="AV41">
        <v>0</v>
      </c>
      <c r="AW41">
        <v>0</v>
      </c>
      <c r="AX41">
        <v>0</v>
      </c>
      <c r="AY41">
        <v>8.0570690000000003</v>
      </c>
      <c r="AZ41">
        <v>2.239865</v>
      </c>
      <c r="BA41">
        <v>6.5161680000000004</v>
      </c>
      <c r="BB41">
        <v>5.1759139999999997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2127.4727090000001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366.11399999999998</v>
      </c>
      <c r="L42">
        <v>115.92</v>
      </c>
      <c r="M42">
        <v>65.083960000000005</v>
      </c>
      <c r="N42">
        <v>96.349709000000004</v>
      </c>
      <c r="O42">
        <v>92.861193999999998</v>
      </c>
      <c r="P42">
        <v>130.774665</v>
      </c>
      <c r="Q42">
        <v>12.558</v>
      </c>
      <c r="R42">
        <v>24.15</v>
      </c>
      <c r="S42">
        <v>15.456</v>
      </c>
      <c r="T42">
        <v>1.9319999999999999</v>
      </c>
      <c r="U42">
        <v>402.09750000000003</v>
      </c>
      <c r="V42">
        <v>11.592000000000001</v>
      </c>
      <c r="W42">
        <v>25.116</v>
      </c>
      <c r="X42">
        <v>79.212000000000003</v>
      </c>
      <c r="Y42">
        <v>0</v>
      </c>
      <c r="Z42">
        <v>12.598186</v>
      </c>
      <c r="AA42">
        <v>0</v>
      </c>
      <c r="AB42">
        <v>46.850833999999999</v>
      </c>
      <c r="AC42">
        <v>33.646990000000002</v>
      </c>
      <c r="AD42">
        <v>31.541931000000002</v>
      </c>
      <c r="AE42">
        <v>57.163438999999997</v>
      </c>
      <c r="AF42">
        <v>0</v>
      </c>
      <c r="AG42">
        <v>45.793467</v>
      </c>
      <c r="AH42">
        <v>173.84373099999999</v>
      </c>
      <c r="AI42">
        <v>4.1268399999999996</v>
      </c>
      <c r="AJ42">
        <v>0</v>
      </c>
      <c r="AK42">
        <v>65.192678999999998</v>
      </c>
      <c r="AL42">
        <v>76.329455999999993</v>
      </c>
      <c r="AM42">
        <v>0</v>
      </c>
      <c r="AN42">
        <v>1.0878989999999999</v>
      </c>
      <c r="AO42">
        <v>0</v>
      </c>
      <c r="AP42">
        <v>7.4246759999999998</v>
      </c>
      <c r="AQ42">
        <v>0</v>
      </c>
      <c r="AR42">
        <v>35.193311999999999</v>
      </c>
      <c r="AS42">
        <v>36.602240999999999</v>
      </c>
      <c r="AT42">
        <v>19.319987999999999</v>
      </c>
      <c r="AU42">
        <v>0</v>
      </c>
      <c r="AV42">
        <v>0</v>
      </c>
      <c r="AW42">
        <v>0</v>
      </c>
      <c r="AX42">
        <v>0</v>
      </c>
      <c r="AY42">
        <v>8.0570690000000003</v>
      </c>
      <c r="AZ42">
        <v>2.239865</v>
      </c>
      <c r="BA42">
        <v>6.5161680000000004</v>
      </c>
      <c r="BB42">
        <v>5.1759139999999997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2107.9217130000002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366.11399999999998</v>
      </c>
      <c r="L43">
        <v>115.92</v>
      </c>
      <c r="M43">
        <v>65.083960000000005</v>
      </c>
      <c r="N43">
        <v>82.669023999999993</v>
      </c>
      <c r="O43">
        <v>69.552000000000007</v>
      </c>
      <c r="P43">
        <v>130.774665</v>
      </c>
      <c r="Q43">
        <v>12.558</v>
      </c>
      <c r="R43">
        <v>24.15</v>
      </c>
      <c r="S43">
        <v>15.456</v>
      </c>
      <c r="T43">
        <v>1.9319999999999999</v>
      </c>
      <c r="U43">
        <v>402.09750000000003</v>
      </c>
      <c r="V43">
        <v>11.592000000000001</v>
      </c>
      <c r="W43">
        <v>25.116</v>
      </c>
      <c r="X43">
        <v>79.212000000000003</v>
      </c>
      <c r="Y43">
        <v>0</v>
      </c>
      <c r="Z43">
        <v>12.598186</v>
      </c>
      <c r="AA43">
        <v>0</v>
      </c>
      <c r="AB43">
        <v>46.850833999999999</v>
      </c>
      <c r="AC43">
        <v>33.646990000000002</v>
      </c>
      <c r="AD43">
        <v>31.541931000000002</v>
      </c>
      <c r="AE43">
        <v>57.163438999999997</v>
      </c>
      <c r="AF43">
        <v>0</v>
      </c>
      <c r="AG43">
        <v>45.793467</v>
      </c>
      <c r="AH43">
        <v>173.84373099999999</v>
      </c>
      <c r="AI43">
        <v>0</v>
      </c>
      <c r="AJ43">
        <v>0</v>
      </c>
      <c r="AK43">
        <v>65.192678999999998</v>
      </c>
      <c r="AL43">
        <v>76.329455999999993</v>
      </c>
      <c r="AM43">
        <v>0</v>
      </c>
      <c r="AN43">
        <v>1.0878989999999999</v>
      </c>
      <c r="AO43">
        <v>0</v>
      </c>
      <c r="AP43">
        <v>7.4246759999999998</v>
      </c>
      <c r="AQ43">
        <v>0</v>
      </c>
      <c r="AR43">
        <v>42.658560000000001</v>
      </c>
      <c r="AS43">
        <v>36.602240999999999</v>
      </c>
      <c r="AT43">
        <v>19.319987999999999</v>
      </c>
      <c r="AU43">
        <v>0</v>
      </c>
      <c r="AV43">
        <v>0</v>
      </c>
      <c r="AW43">
        <v>0</v>
      </c>
      <c r="AX43">
        <v>0</v>
      </c>
      <c r="AY43">
        <v>8.0570690000000003</v>
      </c>
      <c r="AZ43">
        <v>2.239865</v>
      </c>
      <c r="BA43">
        <v>6.5161680000000004</v>
      </c>
      <c r="BB43">
        <v>5.1759139999999997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2074.2702420000005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366.11399999999998</v>
      </c>
      <c r="L44">
        <v>115.92</v>
      </c>
      <c r="M44">
        <v>65.083960000000005</v>
      </c>
      <c r="N44">
        <v>82.669023999999993</v>
      </c>
      <c r="O44">
        <v>69.552000000000007</v>
      </c>
      <c r="P44">
        <v>130.774665</v>
      </c>
      <c r="Q44">
        <v>12.558</v>
      </c>
      <c r="R44">
        <v>24.15</v>
      </c>
      <c r="S44">
        <v>15.456</v>
      </c>
      <c r="T44">
        <v>1.9319999999999999</v>
      </c>
      <c r="U44">
        <v>402.09750000000003</v>
      </c>
      <c r="V44">
        <v>11.592000000000001</v>
      </c>
      <c r="W44">
        <v>25.116</v>
      </c>
      <c r="X44">
        <v>79.212000000000003</v>
      </c>
      <c r="Y44">
        <v>0</v>
      </c>
      <c r="Z44">
        <v>12.598186</v>
      </c>
      <c r="AA44">
        <v>0</v>
      </c>
      <c r="AB44">
        <v>46.850833999999999</v>
      </c>
      <c r="AC44">
        <v>33.646990000000002</v>
      </c>
      <c r="AD44">
        <v>31.541931000000002</v>
      </c>
      <c r="AE44">
        <v>57.163438999999997</v>
      </c>
      <c r="AF44">
        <v>0</v>
      </c>
      <c r="AG44">
        <v>45.793467</v>
      </c>
      <c r="AH44">
        <v>173.84373099999999</v>
      </c>
      <c r="AI44">
        <v>0</v>
      </c>
      <c r="AJ44">
        <v>0</v>
      </c>
      <c r="AK44">
        <v>65.192678999999998</v>
      </c>
      <c r="AL44">
        <v>76.329455999999993</v>
      </c>
      <c r="AM44">
        <v>0</v>
      </c>
      <c r="AN44">
        <v>1.0878989999999999</v>
      </c>
      <c r="AO44">
        <v>0</v>
      </c>
      <c r="AP44">
        <v>7.4246759999999998</v>
      </c>
      <c r="AQ44">
        <v>0</v>
      </c>
      <c r="AR44">
        <v>42.658560000000001</v>
      </c>
      <c r="AS44">
        <v>36.602240999999999</v>
      </c>
      <c r="AT44">
        <v>19.319987999999999</v>
      </c>
      <c r="AU44">
        <v>0</v>
      </c>
      <c r="AV44">
        <v>0</v>
      </c>
      <c r="AW44">
        <v>0</v>
      </c>
      <c r="AX44">
        <v>0</v>
      </c>
      <c r="AY44">
        <v>8.0570690000000003</v>
      </c>
      <c r="AZ44">
        <v>1.9683660000000001</v>
      </c>
      <c r="BA44">
        <v>6.5161680000000004</v>
      </c>
      <c r="BB44">
        <v>5.1759139999999997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2073.9987430000006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366.11399999999998</v>
      </c>
      <c r="L45">
        <v>115.92</v>
      </c>
      <c r="M45">
        <v>65.083960000000005</v>
      </c>
      <c r="N45">
        <v>82.669023999999993</v>
      </c>
      <c r="O45">
        <v>69.552000000000007</v>
      </c>
      <c r="P45">
        <v>130.774665</v>
      </c>
      <c r="Q45">
        <v>12.558</v>
      </c>
      <c r="R45">
        <v>24.15</v>
      </c>
      <c r="S45">
        <v>15.456</v>
      </c>
      <c r="T45">
        <v>1.9319999999999999</v>
      </c>
      <c r="U45">
        <v>402.09750000000003</v>
      </c>
      <c r="V45">
        <v>11.592000000000001</v>
      </c>
      <c r="W45">
        <v>25.116</v>
      </c>
      <c r="X45">
        <v>79.212000000000003</v>
      </c>
      <c r="Y45">
        <v>0</v>
      </c>
      <c r="Z45">
        <v>12.598186</v>
      </c>
      <c r="AA45">
        <v>0</v>
      </c>
      <c r="AB45">
        <v>46.850833999999999</v>
      </c>
      <c r="AC45">
        <v>33.646990000000002</v>
      </c>
      <c r="AD45">
        <v>31.541931000000002</v>
      </c>
      <c r="AE45">
        <v>57.163438999999997</v>
      </c>
      <c r="AF45">
        <v>0</v>
      </c>
      <c r="AG45">
        <v>45.793467</v>
      </c>
      <c r="AH45">
        <v>173.84373099999999</v>
      </c>
      <c r="AI45">
        <v>0</v>
      </c>
      <c r="AJ45">
        <v>0</v>
      </c>
      <c r="AK45">
        <v>65.192678999999998</v>
      </c>
      <c r="AL45">
        <v>76.329455999999993</v>
      </c>
      <c r="AM45">
        <v>0</v>
      </c>
      <c r="AN45">
        <v>1.0878989999999999</v>
      </c>
      <c r="AO45">
        <v>0</v>
      </c>
      <c r="AP45">
        <v>7.4246759999999998</v>
      </c>
      <c r="AQ45">
        <v>0</v>
      </c>
      <c r="AR45">
        <v>42.658560000000001</v>
      </c>
      <c r="AS45">
        <v>36.602240999999999</v>
      </c>
      <c r="AT45">
        <v>17.926179999999999</v>
      </c>
      <c r="AU45">
        <v>0</v>
      </c>
      <c r="AV45">
        <v>0</v>
      </c>
      <c r="AW45">
        <v>0</v>
      </c>
      <c r="AX45">
        <v>0</v>
      </c>
      <c r="AY45">
        <v>8.0570690000000003</v>
      </c>
      <c r="AZ45">
        <v>1.809992</v>
      </c>
      <c r="BA45">
        <v>6.5161680000000004</v>
      </c>
      <c r="BB45">
        <v>5.1759139999999997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2072.4465610000002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366.11399999999998</v>
      </c>
      <c r="L46">
        <v>115.92</v>
      </c>
      <c r="M46">
        <v>65.083960000000005</v>
      </c>
      <c r="N46">
        <v>82.669023999999993</v>
      </c>
      <c r="O46">
        <v>69.552000000000007</v>
      </c>
      <c r="P46">
        <v>130.774665</v>
      </c>
      <c r="Q46">
        <v>12.558</v>
      </c>
      <c r="R46">
        <v>24.15</v>
      </c>
      <c r="S46">
        <v>15.456</v>
      </c>
      <c r="T46">
        <v>1.9319999999999999</v>
      </c>
      <c r="U46">
        <v>402.09750000000003</v>
      </c>
      <c r="V46">
        <v>11.592000000000001</v>
      </c>
      <c r="W46">
        <v>25.116</v>
      </c>
      <c r="X46">
        <v>79.212000000000003</v>
      </c>
      <c r="Y46">
        <v>0</v>
      </c>
      <c r="Z46">
        <v>12.598186</v>
      </c>
      <c r="AA46">
        <v>0</v>
      </c>
      <c r="AB46">
        <v>46.850833999999999</v>
      </c>
      <c r="AC46">
        <v>33.646990000000002</v>
      </c>
      <c r="AD46">
        <v>31.541931000000002</v>
      </c>
      <c r="AE46">
        <v>57.163438999999997</v>
      </c>
      <c r="AF46">
        <v>0</v>
      </c>
      <c r="AG46">
        <v>45.793467</v>
      </c>
      <c r="AH46">
        <v>173.84373099999999</v>
      </c>
      <c r="AI46">
        <v>0</v>
      </c>
      <c r="AJ46">
        <v>0</v>
      </c>
      <c r="AK46">
        <v>65.192678999999998</v>
      </c>
      <c r="AL46">
        <v>76.329455999999993</v>
      </c>
      <c r="AM46">
        <v>0</v>
      </c>
      <c r="AN46">
        <v>1.0878989999999999</v>
      </c>
      <c r="AO46">
        <v>0</v>
      </c>
      <c r="AP46">
        <v>7.4246759999999998</v>
      </c>
      <c r="AQ46">
        <v>0</v>
      </c>
      <c r="AR46">
        <v>42.658560000000001</v>
      </c>
      <c r="AS46">
        <v>36.602240999999999</v>
      </c>
      <c r="AT46">
        <v>19.319987999999999</v>
      </c>
      <c r="AU46">
        <v>0</v>
      </c>
      <c r="AV46">
        <v>0</v>
      </c>
      <c r="AW46">
        <v>0</v>
      </c>
      <c r="AX46">
        <v>0</v>
      </c>
      <c r="AY46">
        <v>8.0570690000000003</v>
      </c>
      <c r="AZ46">
        <v>0</v>
      </c>
      <c r="BA46">
        <v>6.5161680000000004</v>
      </c>
      <c r="BB46">
        <v>5.1759139999999997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2072.0303770000005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366.11399999999998</v>
      </c>
      <c r="L47">
        <v>115.92</v>
      </c>
      <c r="M47">
        <v>65.083960000000005</v>
      </c>
      <c r="N47">
        <v>82.669023999999993</v>
      </c>
      <c r="O47">
        <v>69.552000000000007</v>
      </c>
      <c r="P47">
        <v>130.774665</v>
      </c>
      <c r="Q47">
        <v>12.558</v>
      </c>
      <c r="R47">
        <v>24.15</v>
      </c>
      <c r="S47">
        <v>15.456</v>
      </c>
      <c r="T47">
        <v>1.9319999999999999</v>
      </c>
      <c r="U47">
        <v>402.09750000000003</v>
      </c>
      <c r="V47">
        <v>11.592000000000001</v>
      </c>
      <c r="W47">
        <v>25.116</v>
      </c>
      <c r="X47">
        <v>79.212000000000003</v>
      </c>
      <c r="Y47">
        <v>0</v>
      </c>
      <c r="Z47">
        <v>12.598186</v>
      </c>
      <c r="AA47">
        <v>0</v>
      </c>
      <c r="AB47">
        <v>46.850833999999999</v>
      </c>
      <c r="AC47">
        <v>33.646990000000002</v>
      </c>
      <c r="AD47">
        <v>31.541931000000002</v>
      </c>
      <c r="AE47">
        <v>57.163438999999997</v>
      </c>
      <c r="AF47">
        <v>0</v>
      </c>
      <c r="AG47">
        <v>45.793467</v>
      </c>
      <c r="AH47">
        <v>173.84373099999999</v>
      </c>
      <c r="AI47">
        <v>0</v>
      </c>
      <c r="AJ47">
        <v>0</v>
      </c>
      <c r="AK47">
        <v>65.192678999999998</v>
      </c>
      <c r="AL47">
        <v>76.329455999999993</v>
      </c>
      <c r="AM47">
        <v>0</v>
      </c>
      <c r="AN47">
        <v>1.0878989999999999</v>
      </c>
      <c r="AO47">
        <v>0</v>
      </c>
      <c r="AP47">
        <v>7.4246759999999998</v>
      </c>
      <c r="AQ47">
        <v>0</v>
      </c>
      <c r="AR47">
        <v>42.658560000000001</v>
      </c>
      <c r="AS47">
        <v>36.602240999999999</v>
      </c>
      <c r="AT47">
        <v>19.319987999999999</v>
      </c>
      <c r="AU47">
        <v>0</v>
      </c>
      <c r="AV47">
        <v>0</v>
      </c>
      <c r="AW47">
        <v>0</v>
      </c>
      <c r="AX47">
        <v>0</v>
      </c>
      <c r="AY47">
        <v>8.0570690000000003</v>
      </c>
      <c r="AZ47">
        <v>0</v>
      </c>
      <c r="BA47">
        <v>6.5161680000000004</v>
      </c>
      <c r="BB47">
        <v>5.1759139999999997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2072.0303770000005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366.11399999999998</v>
      </c>
      <c r="L48">
        <v>115.92</v>
      </c>
      <c r="M48">
        <v>65.083960000000005</v>
      </c>
      <c r="N48">
        <v>82.669023999999993</v>
      </c>
      <c r="O48">
        <v>69.552000000000007</v>
      </c>
      <c r="P48">
        <v>130.774665</v>
      </c>
      <c r="Q48">
        <v>12.558</v>
      </c>
      <c r="R48">
        <v>24.15</v>
      </c>
      <c r="S48">
        <v>15.456</v>
      </c>
      <c r="T48">
        <v>1.9319999999999999</v>
      </c>
      <c r="U48">
        <v>402.09750000000003</v>
      </c>
      <c r="V48">
        <v>11.592000000000001</v>
      </c>
      <c r="W48">
        <v>25.116</v>
      </c>
      <c r="X48">
        <v>79.212000000000003</v>
      </c>
      <c r="Y48">
        <v>0</v>
      </c>
      <c r="Z48">
        <v>12.598186</v>
      </c>
      <c r="AA48">
        <v>0</v>
      </c>
      <c r="AB48">
        <v>46.850833999999999</v>
      </c>
      <c r="AC48">
        <v>33.646990000000002</v>
      </c>
      <c r="AD48">
        <v>31.541931000000002</v>
      </c>
      <c r="AE48">
        <v>57.163438999999997</v>
      </c>
      <c r="AF48">
        <v>0</v>
      </c>
      <c r="AG48">
        <v>45.793467</v>
      </c>
      <c r="AH48">
        <v>173.84373099999999</v>
      </c>
      <c r="AI48">
        <v>0</v>
      </c>
      <c r="AJ48">
        <v>0</v>
      </c>
      <c r="AK48">
        <v>65.192678999999998</v>
      </c>
      <c r="AL48">
        <v>76.329455999999993</v>
      </c>
      <c r="AM48">
        <v>0</v>
      </c>
      <c r="AN48">
        <v>1.0878989999999999</v>
      </c>
      <c r="AO48">
        <v>0</v>
      </c>
      <c r="AP48">
        <v>7.4246759999999998</v>
      </c>
      <c r="AQ48">
        <v>0</v>
      </c>
      <c r="AR48">
        <v>42.658560000000001</v>
      </c>
      <c r="AS48">
        <v>36.602240999999999</v>
      </c>
      <c r="AT48">
        <v>19.216014999999999</v>
      </c>
      <c r="AU48">
        <v>0</v>
      </c>
      <c r="AV48">
        <v>0</v>
      </c>
      <c r="AW48">
        <v>0</v>
      </c>
      <c r="AX48">
        <v>0</v>
      </c>
      <c r="AY48">
        <v>8.0570690000000003</v>
      </c>
      <c r="AZ48">
        <v>0</v>
      </c>
      <c r="BA48">
        <v>6.5161680000000004</v>
      </c>
      <c r="BB48">
        <v>5.1759139999999997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2071.9264040000003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366.11399999999998</v>
      </c>
      <c r="L49">
        <v>115.92</v>
      </c>
      <c r="M49">
        <v>65.083960000000005</v>
      </c>
      <c r="N49">
        <v>82.669023999999993</v>
      </c>
      <c r="O49">
        <v>69.552000000000007</v>
      </c>
      <c r="P49">
        <v>130.774665</v>
      </c>
      <c r="Q49">
        <v>12.558</v>
      </c>
      <c r="R49">
        <v>24.15</v>
      </c>
      <c r="S49">
        <v>15.456</v>
      </c>
      <c r="T49">
        <v>1.9319999999999999</v>
      </c>
      <c r="U49">
        <v>402.09750000000003</v>
      </c>
      <c r="V49">
        <v>11.060700000000001</v>
      </c>
      <c r="W49">
        <v>25.116</v>
      </c>
      <c r="X49">
        <v>79.212000000000003</v>
      </c>
      <c r="Y49">
        <v>0</v>
      </c>
      <c r="Z49">
        <v>6.2990930000000001</v>
      </c>
      <c r="AA49">
        <v>0</v>
      </c>
      <c r="AB49">
        <v>46.850833999999999</v>
      </c>
      <c r="AC49">
        <v>33.646990000000002</v>
      </c>
      <c r="AD49">
        <v>31.541931000000002</v>
      </c>
      <c r="AE49">
        <v>57.163438999999997</v>
      </c>
      <c r="AF49">
        <v>0</v>
      </c>
      <c r="AG49">
        <v>45.793467</v>
      </c>
      <c r="AH49">
        <v>173.84373099999999</v>
      </c>
      <c r="AI49">
        <v>0</v>
      </c>
      <c r="AJ49">
        <v>0</v>
      </c>
      <c r="AK49">
        <v>65.192678999999998</v>
      </c>
      <c r="AL49">
        <v>76.329455999999993</v>
      </c>
      <c r="AM49">
        <v>0</v>
      </c>
      <c r="AN49">
        <v>1.0878989999999999</v>
      </c>
      <c r="AO49">
        <v>0</v>
      </c>
      <c r="AP49">
        <v>7.4246759999999998</v>
      </c>
      <c r="AQ49">
        <v>0</v>
      </c>
      <c r="AR49">
        <v>42.658560000000001</v>
      </c>
      <c r="AS49">
        <v>36.602240999999999</v>
      </c>
      <c r="AT49">
        <v>19.053248</v>
      </c>
      <c r="AU49">
        <v>0</v>
      </c>
      <c r="AV49">
        <v>0</v>
      </c>
      <c r="AW49">
        <v>0</v>
      </c>
      <c r="AX49">
        <v>0</v>
      </c>
      <c r="AY49">
        <v>8.0570690000000003</v>
      </c>
      <c r="AZ49">
        <v>0</v>
      </c>
      <c r="BA49">
        <v>6.5161680000000004</v>
      </c>
      <c r="BB49">
        <v>5.1759139999999997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2064.9332440000003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366.11399999999998</v>
      </c>
      <c r="L50">
        <v>115.92</v>
      </c>
      <c r="M50">
        <v>65.083960000000005</v>
      </c>
      <c r="N50">
        <v>82.669023999999993</v>
      </c>
      <c r="O50">
        <v>69.552000000000007</v>
      </c>
      <c r="P50">
        <v>130.774665</v>
      </c>
      <c r="Q50">
        <v>12.558</v>
      </c>
      <c r="R50">
        <v>24.15</v>
      </c>
      <c r="S50">
        <v>15.456</v>
      </c>
      <c r="T50">
        <v>1.9319999999999999</v>
      </c>
      <c r="U50">
        <v>402.09750000000003</v>
      </c>
      <c r="V50">
        <v>11.060700000000001</v>
      </c>
      <c r="W50">
        <v>30.326893999999999</v>
      </c>
      <c r="X50">
        <v>98.627054000000001</v>
      </c>
      <c r="Y50">
        <v>0</v>
      </c>
      <c r="Z50">
        <v>6.2990930000000001</v>
      </c>
      <c r="AA50">
        <v>0</v>
      </c>
      <c r="AB50">
        <v>46.850833999999999</v>
      </c>
      <c r="AC50">
        <v>33.646990000000002</v>
      </c>
      <c r="AD50">
        <v>31.541931000000002</v>
      </c>
      <c r="AE50">
        <v>57.163438999999997</v>
      </c>
      <c r="AF50">
        <v>0</v>
      </c>
      <c r="AG50">
        <v>45.793467</v>
      </c>
      <c r="AH50">
        <v>173.84373099999999</v>
      </c>
      <c r="AI50">
        <v>0</v>
      </c>
      <c r="AJ50">
        <v>0</v>
      </c>
      <c r="AK50">
        <v>65.192678999999998</v>
      </c>
      <c r="AL50">
        <v>76.329455999999993</v>
      </c>
      <c r="AM50">
        <v>0</v>
      </c>
      <c r="AN50">
        <v>1.0878989999999999</v>
      </c>
      <c r="AO50">
        <v>0</v>
      </c>
      <c r="AP50">
        <v>7.4246759999999998</v>
      </c>
      <c r="AQ50">
        <v>0</v>
      </c>
      <c r="AR50">
        <v>35.193311999999999</v>
      </c>
      <c r="AS50">
        <v>36.602240999999999</v>
      </c>
      <c r="AT50">
        <v>19.319987999999999</v>
      </c>
      <c r="AU50">
        <v>0</v>
      </c>
      <c r="AV50">
        <v>0</v>
      </c>
      <c r="AW50">
        <v>0</v>
      </c>
      <c r="AX50">
        <v>0</v>
      </c>
      <c r="AY50">
        <v>8.0570690000000003</v>
      </c>
      <c r="AZ50">
        <v>0</v>
      </c>
      <c r="BA50">
        <v>6.5161680000000004</v>
      </c>
      <c r="BB50">
        <v>5.1759139999999997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2082.3606840000007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366.11399999999998</v>
      </c>
      <c r="L51">
        <v>115.92</v>
      </c>
      <c r="M51">
        <v>65.083960000000005</v>
      </c>
      <c r="N51">
        <v>82.669023999999993</v>
      </c>
      <c r="O51">
        <v>69.552000000000007</v>
      </c>
      <c r="P51">
        <v>130.774665</v>
      </c>
      <c r="Q51">
        <v>12.558</v>
      </c>
      <c r="R51">
        <v>24.15</v>
      </c>
      <c r="S51">
        <v>15.456</v>
      </c>
      <c r="T51">
        <v>1.9319999999999999</v>
      </c>
      <c r="U51">
        <v>402.09750000000003</v>
      </c>
      <c r="V51">
        <v>11.060700000000001</v>
      </c>
      <c r="W51">
        <v>30.326893999999999</v>
      </c>
      <c r="X51">
        <v>98.627054000000001</v>
      </c>
      <c r="Y51">
        <v>0</v>
      </c>
      <c r="Z51">
        <v>6.2990930000000001</v>
      </c>
      <c r="AA51">
        <v>0</v>
      </c>
      <c r="AB51">
        <v>46.850833999999999</v>
      </c>
      <c r="AC51">
        <v>33.646990000000002</v>
      </c>
      <c r="AD51">
        <v>21.027954999999999</v>
      </c>
      <c r="AE51">
        <v>57.163438999999997</v>
      </c>
      <c r="AF51">
        <v>0</v>
      </c>
      <c r="AG51">
        <v>45.793467</v>
      </c>
      <c r="AH51">
        <v>173.84373099999999</v>
      </c>
      <c r="AI51">
        <v>0</v>
      </c>
      <c r="AJ51">
        <v>0</v>
      </c>
      <c r="AK51">
        <v>65.192678999999998</v>
      </c>
      <c r="AL51">
        <v>76.329455999999993</v>
      </c>
      <c r="AM51">
        <v>0</v>
      </c>
      <c r="AN51">
        <v>1.0878989999999999</v>
      </c>
      <c r="AO51">
        <v>0</v>
      </c>
      <c r="AP51">
        <v>7.4246759999999998</v>
      </c>
      <c r="AQ51">
        <v>0</v>
      </c>
      <c r="AR51">
        <v>35.193311999999999</v>
      </c>
      <c r="AS51">
        <v>36.602240999999999</v>
      </c>
      <c r="AT51">
        <v>19.319987999999999</v>
      </c>
      <c r="AU51">
        <v>0</v>
      </c>
      <c r="AV51">
        <v>0</v>
      </c>
      <c r="AW51">
        <v>0</v>
      </c>
      <c r="AX51">
        <v>0</v>
      </c>
      <c r="AY51">
        <v>8.0570690000000003</v>
      </c>
      <c r="AZ51">
        <v>0</v>
      </c>
      <c r="BA51">
        <v>6.5161680000000004</v>
      </c>
      <c r="BB51">
        <v>5.1759139999999997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2071.8467080000005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366.11399999999998</v>
      </c>
      <c r="L52">
        <v>115.92</v>
      </c>
      <c r="M52">
        <v>65.083960000000005</v>
      </c>
      <c r="N52">
        <v>82.669023999999993</v>
      </c>
      <c r="O52">
        <v>69.552000000000007</v>
      </c>
      <c r="P52">
        <v>130.774665</v>
      </c>
      <c r="Q52">
        <v>12.558</v>
      </c>
      <c r="R52">
        <v>24.15</v>
      </c>
      <c r="S52">
        <v>15.456</v>
      </c>
      <c r="T52">
        <v>1.9319999999999999</v>
      </c>
      <c r="U52">
        <v>402.09750000000003</v>
      </c>
      <c r="V52">
        <v>11.060700000000001</v>
      </c>
      <c r="W52">
        <v>30.326893999999999</v>
      </c>
      <c r="X52">
        <v>98.627054000000001</v>
      </c>
      <c r="Y52">
        <v>0</v>
      </c>
      <c r="Z52">
        <v>6.2990930000000001</v>
      </c>
      <c r="AA52">
        <v>0</v>
      </c>
      <c r="AB52">
        <v>46.850833999999999</v>
      </c>
      <c r="AC52">
        <v>33.646990000000002</v>
      </c>
      <c r="AD52">
        <v>21.027954999999999</v>
      </c>
      <c r="AE52">
        <v>57.163438999999997</v>
      </c>
      <c r="AF52">
        <v>0</v>
      </c>
      <c r="AG52">
        <v>45.793467</v>
      </c>
      <c r="AH52">
        <v>173.84373099999999</v>
      </c>
      <c r="AI52">
        <v>0</v>
      </c>
      <c r="AJ52">
        <v>0</v>
      </c>
      <c r="AK52">
        <v>65.192678999999998</v>
      </c>
      <c r="AL52">
        <v>76.329455999999993</v>
      </c>
      <c r="AM52">
        <v>0</v>
      </c>
      <c r="AN52">
        <v>1.0878989999999999</v>
      </c>
      <c r="AO52">
        <v>0</v>
      </c>
      <c r="AP52">
        <v>7.4246759999999998</v>
      </c>
      <c r="AQ52">
        <v>0</v>
      </c>
      <c r="AR52">
        <v>35.193311999999999</v>
      </c>
      <c r="AS52">
        <v>36.602240999999999</v>
      </c>
      <c r="AT52">
        <v>19.319987999999999</v>
      </c>
      <c r="AU52">
        <v>0</v>
      </c>
      <c r="AV52">
        <v>0</v>
      </c>
      <c r="AW52">
        <v>0</v>
      </c>
      <c r="AX52">
        <v>0</v>
      </c>
      <c r="AY52">
        <v>8.0570690000000003</v>
      </c>
      <c r="AZ52">
        <v>0</v>
      </c>
      <c r="BA52">
        <v>6.5161680000000004</v>
      </c>
      <c r="BB52">
        <v>5.1759139999999997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2071.8467080000005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366.11399999999998</v>
      </c>
      <c r="L53">
        <v>115.92</v>
      </c>
      <c r="M53">
        <v>65.083960000000005</v>
      </c>
      <c r="N53">
        <v>94.734547000000006</v>
      </c>
      <c r="O53">
        <v>88.610847000000007</v>
      </c>
      <c r="P53">
        <v>130.774665</v>
      </c>
      <c r="Q53">
        <v>12.558</v>
      </c>
      <c r="R53">
        <v>24.15</v>
      </c>
      <c r="S53">
        <v>15.456</v>
      </c>
      <c r="T53">
        <v>1.9319999999999999</v>
      </c>
      <c r="U53">
        <v>402.09750000000003</v>
      </c>
      <c r="V53">
        <v>11.060700000000001</v>
      </c>
      <c r="W53">
        <v>30.326893999999999</v>
      </c>
      <c r="X53">
        <v>98.627054000000001</v>
      </c>
      <c r="Y53">
        <v>0</v>
      </c>
      <c r="Z53">
        <v>6.2990930000000001</v>
      </c>
      <c r="AA53">
        <v>0</v>
      </c>
      <c r="AB53">
        <v>46.850833999999999</v>
      </c>
      <c r="AC53">
        <v>33.646990000000002</v>
      </c>
      <c r="AD53">
        <v>21.027954999999999</v>
      </c>
      <c r="AE53">
        <v>57.163438999999997</v>
      </c>
      <c r="AF53">
        <v>0</v>
      </c>
      <c r="AG53">
        <v>45.793467</v>
      </c>
      <c r="AH53">
        <v>173.84373099999999</v>
      </c>
      <c r="AI53">
        <v>0</v>
      </c>
      <c r="AJ53">
        <v>0</v>
      </c>
      <c r="AK53">
        <v>65.192678999999998</v>
      </c>
      <c r="AL53">
        <v>75.206963999999999</v>
      </c>
      <c r="AM53">
        <v>0</v>
      </c>
      <c r="AN53">
        <v>1.0878989999999999</v>
      </c>
      <c r="AO53">
        <v>0</v>
      </c>
      <c r="AP53">
        <v>7.4246759999999998</v>
      </c>
      <c r="AQ53">
        <v>0</v>
      </c>
      <c r="AR53">
        <v>35.193311999999999</v>
      </c>
      <c r="AS53">
        <v>36.602240999999999</v>
      </c>
      <c r="AT53">
        <v>19.319987999999999</v>
      </c>
      <c r="AU53">
        <v>0</v>
      </c>
      <c r="AV53">
        <v>0</v>
      </c>
      <c r="AW53">
        <v>0</v>
      </c>
      <c r="AX53">
        <v>0</v>
      </c>
      <c r="AY53">
        <v>8.0570690000000003</v>
      </c>
      <c r="AZ53">
        <v>0</v>
      </c>
      <c r="BA53">
        <v>6.5161680000000004</v>
      </c>
      <c r="BB53">
        <v>5.1759139999999997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2101.8485860000005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366.11399999999998</v>
      </c>
      <c r="L54">
        <v>115.92</v>
      </c>
      <c r="M54">
        <v>65.083960000000005</v>
      </c>
      <c r="N54">
        <v>96.348839999999996</v>
      </c>
      <c r="O54">
        <v>92.861580000000004</v>
      </c>
      <c r="P54">
        <v>130.774665</v>
      </c>
      <c r="Q54">
        <v>12.558</v>
      </c>
      <c r="R54">
        <v>24.15</v>
      </c>
      <c r="S54">
        <v>15.456</v>
      </c>
      <c r="T54">
        <v>1.9319999999999999</v>
      </c>
      <c r="U54">
        <v>402.09750000000003</v>
      </c>
      <c r="V54">
        <v>11.060700000000001</v>
      </c>
      <c r="W54">
        <v>30.326893999999999</v>
      </c>
      <c r="X54">
        <v>98.627054000000001</v>
      </c>
      <c r="Y54">
        <v>0</v>
      </c>
      <c r="Z54">
        <v>6.2990930000000001</v>
      </c>
      <c r="AA54">
        <v>0</v>
      </c>
      <c r="AB54">
        <v>46.850833999999999</v>
      </c>
      <c r="AC54">
        <v>33.646990000000002</v>
      </c>
      <c r="AD54">
        <v>21.027954999999999</v>
      </c>
      <c r="AE54">
        <v>57.163438999999997</v>
      </c>
      <c r="AF54">
        <v>0</v>
      </c>
      <c r="AG54">
        <v>45.793467</v>
      </c>
      <c r="AH54">
        <v>173.84373099999999</v>
      </c>
      <c r="AI54">
        <v>0</v>
      </c>
      <c r="AJ54">
        <v>0</v>
      </c>
      <c r="AK54">
        <v>65.192678999999998</v>
      </c>
      <c r="AL54">
        <v>75.206963999999999</v>
      </c>
      <c r="AM54">
        <v>0</v>
      </c>
      <c r="AN54">
        <v>1.0878989999999999</v>
      </c>
      <c r="AO54">
        <v>0</v>
      </c>
      <c r="AP54">
        <v>7.4246759999999998</v>
      </c>
      <c r="AQ54">
        <v>0</v>
      </c>
      <c r="AR54">
        <v>35.193311999999999</v>
      </c>
      <c r="AS54">
        <v>36.602240999999999</v>
      </c>
      <c r="AT54">
        <v>19.319987999999999</v>
      </c>
      <c r="AU54">
        <v>0</v>
      </c>
      <c r="AV54">
        <v>0</v>
      </c>
      <c r="AW54">
        <v>0</v>
      </c>
      <c r="AX54">
        <v>0</v>
      </c>
      <c r="AY54">
        <v>8.0570690000000003</v>
      </c>
      <c r="AZ54">
        <v>0</v>
      </c>
      <c r="BA54">
        <v>6.5161680000000004</v>
      </c>
      <c r="BB54">
        <v>5.1759139999999997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2107.7136120000005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366.11399999999998</v>
      </c>
      <c r="L55">
        <v>115.92</v>
      </c>
      <c r="M55">
        <v>93.755129999999994</v>
      </c>
      <c r="N55">
        <v>120.15107999999999</v>
      </c>
      <c r="O55">
        <v>126.140377</v>
      </c>
      <c r="P55">
        <v>130.774665</v>
      </c>
      <c r="Q55">
        <v>12.558</v>
      </c>
      <c r="R55">
        <v>24.15</v>
      </c>
      <c r="S55">
        <v>15.456</v>
      </c>
      <c r="T55">
        <v>1.9319999999999999</v>
      </c>
      <c r="U55">
        <v>402.09750000000003</v>
      </c>
      <c r="V55">
        <v>11.060700000000001</v>
      </c>
      <c r="W55">
        <v>30.326893999999999</v>
      </c>
      <c r="X55">
        <v>127.156319</v>
      </c>
      <c r="Y55">
        <v>0</v>
      </c>
      <c r="Z55">
        <v>6.2990930000000001</v>
      </c>
      <c r="AA55">
        <v>0</v>
      </c>
      <c r="AB55">
        <v>46.850833999999999</v>
      </c>
      <c r="AC55">
        <v>33.646990000000002</v>
      </c>
      <c r="AD55">
        <v>21.027954999999999</v>
      </c>
      <c r="AE55">
        <v>57.163438999999997</v>
      </c>
      <c r="AF55">
        <v>0</v>
      </c>
      <c r="AG55">
        <v>45.793467</v>
      </c>
      <c r="AH55">
        <v>173.84373099999999</v>
      </c>
      <c r="AI55">
        <v>0</v>
      </c>
      <c r="AJ55">
        <v>0</v>
      </c>
      <c r="AK55">
        <v>65.192678999999998</v>
      </c>
      <c r="AL55">
        <v>75.206963999999999</v>
      </c>
      <c r="AM55">
        <v>0</v>
      </c>
      <c r="AN55">
        <v>1.0878989999999999</v>
      </c>
      <c r="AO55">
        <v>0</v>
      </c>
      <c r="AP55">
        <v>8.0433990000000009</v>
      </c>
      <c r="AQ55">
        <v>0</v>
      </c>
      <c r="AR55">
        <v>42.658560000000001</v>
      </c>
      <c r="AS55">
        <v>36.602240999999999</v>
      </c>
      <c r="AT55">
        <v>19.319987999999999</v>
      </c>
      <c r="AU55">
        <v>0</v>
      </c>
      <c r="AV55">
        <v>0</v>
      </c>
      <c r="AW55">
        <v>0</v>
      </c>
      <c r="AX55">
        <v>0</v>
      </c>
      <c r="AY55">
        <v>8.0570690000000003</v>
      </c>
      <c r="AZ55">
        <v>0</v>
      </c>
      <c r="BA55">
        <v>6.5161680000000004</v>
      </c>
      <c r="BB55">
        <v>5.1759139999999997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2230.0790550000002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366.11399999999998</v>
      </c>
      <c r="L56">
        <v>115.92</v>
      </c>
      <c r="M56">
        <v>93.755129999999994</v>
      </c>
      <c r="N56">
        <v>120.15107999999999</v>
      </c>
      <c r="O56">
        <v>126.140377</v>
      </c>
      <c r="P56">
        <v>130.774665</v>
      </c>
      <c r="Q56">
        <v>12.558</v>
      </c>
      <c r="R56">
        <v>24.15</v>
      </c>
      <c r="S56">
        <v>15.456</v>
      </c>
      <c r="T56">
        <v>1.9319999999999999</v>
      </c>
      <c r="U56">
        <v>402.09750000000003</v>
      </c>
      <c r="V56">
        <v>11.060700000000001</v>
      </c>
      <c r="W56">
        <v>30.326893999999999</v>
      </c>
      <c r="X56">
        <v>127.156319</v>
      </c>
      <c r="Y56">
        <v>0</v>
      </c>
      <c r="Z56">
        <v>6.2990930000000001</v>
      </c>
      <c r="AA56">
        <v>0</v>
      </c>
      <c r="AB56">
        <v>46.850833999999999</v>
      </c>
      <c r="AC56">
        <v>33.646990000000002</v>
      </c>
      <c r="AD56">
        <v>21.027954999999999</v>
      </c>
      <c r="AE56">
        <v>57.163438999999997</v>
      </c>
      <c r="AF56">
        <v>0</v>
      </c>
      <c r="AG56">
        <v>45.793467</v>
      </c>
      <c r="AH56">
        <v>173.84373099999999</v>
      </c>
      <c r="AI56">
        <v>0</v>
      </c>
      <c r="AJ56">
        <v>0</v>
      </c>
      <c r="AK56">
        <v>65.192678999999998</v>
      </c>
      <c r="AL56">
        <v>75.206963999999999</v>
      </c>
      <c r="AM56">
        <v>0</v>
      </c>
      <c r="AN56">
        <v>1.0878989999999999</v>
      </c>
      <c r="AO56">
        <v>0</v>
      </c>
      <c r="AP56">
        <v>8.0433990000000009</v>
      </c>
      <c r="AQ56">
        <v>0</v>
      </c>
      <c r="AR56">
        <v>42.658560000000001</v>
      </c>
      <c r="AS56">
        <v>36.602240999999999</v>
      </c>
      <c r="AT56">
        <v>19.319987999999999</v>
      </c>
      <c r="AU56">
        <v>0</v>
      </c>
      <c r="AV56">
        <v>0</v>
      </c>
      <c r="AW56">
        <v>0</v>
      </c>
      <c r="AX56">
        <v>0</v>
      </c>
      <c r="AY56">
        <v>8.0570690000000003</v>
      </c>
      <c r="AZ56">
        <v>0</v>
      </c>
      <c r="BA56">
        <v>6.5161680000000004</v>
      </c>
      <c r="BB56">
        <v>5.1759139999999997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2230.0790550000002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366.11399999999998</v>
      </c>
      <c r="L57">
        <v>115.92</v>
      </c>
      <c r="M57">
        <v>93.755129999999994</v>
      </c>
      <c r="N57">
        <v>120.15107999999999</v>
      </c>
      <c r="O57">
        <v>126.140377</v>
      </c>
      <c r="P57">
        <v>144.88068000000001</v>
      </c>
      <c r="Q57">
        <v>12.558</v>
      </c>
      <c r="R57">
        <v>24.15</v>
      </c>
      <c r="S57">
        <v>15.456</v>
      </c>
      <c r="T57">
        <v>1.9319999999999999</v>
      </c>
      <c r="U57">
        <v>402.09750000000003</v>
      </c>
      <c r="V57">
        <v>11.060700000000001</v>
      </c>
      <c r="W57">
        <v>30.326893999999999</v>
      </c>
      <c r="X57">
        <v>127.156319</v>
      </c>
      <c r="Y57">
        <v>0</v>
      </c>
      <c r="Z57">
        <v>6.2990930000000001</v>
      </c>
      <c r="AA57">
        <v>0</v>
      </c>
      <c r="AB57">
        <v>46.850833999999999</v>
      </c>
      <c r="AC57">
        <v>33.646990000000002</v>
      </c>
      <c r="AD57">
        <v>21.027954999999999</v>
      </c>
      <c r="AE57">
        <v>57.163438999999997</v>
      </c>
      <c r="AF57">
        <v>0</v>
      </c>
      <c r="AG57">
        <v>45.793467</v>
      </c>
      <c r="AH57">
        <v>173.84373099999999</v>
      </c>
      <c r="AI57">
        <v>0</v>
      </c>
      <c r="AJ57">
        <v>0</v>
      </c>
      <c r="AK57">
        <v>65.192678999999998</v>
      </c>
      <c r="AL57">
        <v>75.206963999999999</v>
      </c>
      <c r="AM57">
        <v>0</v>
      </c>
      <c r="AN57">
        <v>1.0878989999999999</v>
      </c>
      <c r="AO57">
        <v>0</v>
      </c>
      <c r="AP57">
        <v>8.0433990000000009</v>
      </c>
      <c r="AQ57">
        <v>0</v>
      </c>
      <c r="AR57">
        <v>35.193311999999999</v>
      </c>
      <c r="AS57">
        <v>36.602240999999999</v>
      </c>
      <c r="AT57">
        <v>19.319987999999999</v>
      </c>
      <c r="AU57">
        <v>0</v>
      </c>
      <c r="AV57">
        <v>0</v>
      </c>
      <c r="AW57">
        <v>0</v>
      </c>
      <c r="AX57">
        <v>0</v>
      </c>
      <c r="AY57">
        <v>8.0570690000000003</v>
      </c>
      <c r="AZ57">
        <v>0</v>
      </c>
      <c r="BA57">
        <v>6.5161680000000004</v>
      </c>
      <c r="BB57">
        <v>2.8993720000000001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2234.4432800000004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366.11399999999998</v>
      </c>
      <c r="L58">
        <v>115.92</v>
      </c>
      <c r="M58">
        <v>93.755129999999994</v>
      </c>
      <c r="N58">
        <v>120.15107999999999</v>
      </c>
      <c r="O58">
        <v>126.140377</v>
      </c>
      <c r="P58">
        <v>144.88068000000001</v>
      </c>
      <c r="Q58">
        <v>12.558</v>
      </c>
      <c r="R58">
        <v>24.15</v>
      </c>
      <c r="S58">
        <v>15.456</v>
      </c>
      <c r="T58">
        <v>1.9319999999999999</v>
      </c>
      <c r="U58">
        <v>402.09750000000003</v>
      </c>
      <c r="V58">
        <v>15.103796000000001</v>
      </c>
      <c r="W58">
        <v>38.693420000000003</v>
      </c>
      <c r="X58">
        <v>127.156319</v>
      </c>
      <c r="Y58">
        <v>0</v>
      </c>
      <c r="Z58">
        <v>6.2990930000000001</v>
      </c>
      <c r="AA58">
        <v>0</v>
      </c>
      <c r="AB58">
        <v>46.850833999999999</v>
      </c>
      <c r="AC58">
        <v>33.646990000000002</v>
      </c>
      <c r="AD58">
        <v>21.027954999999999</v>
      </c>
      <c r="AE58">
        <v>57.163438999999997</v>
      </c>
      <c r="AF58">
        <v>0</v>
      </c>
      <c r="AG58">
        <v>45.793467</v>
      </c>
      <c r="AH58">
        <v>173.84373099999999</v>
      </c>
      <c r="AI58">
        <v>0</v>
      </c>
      <c r="AJ58">
        <v>0</v>
      </c>
      <c r="AK58">
        <v>65.192678999999998</v>
      </c>
      <c r="AL58">
        <v>75.206963999999999</v>
      </c>
      <c r="AM58">
        <v>0</v>
      </c>
      <c r="AN58">
        <v>1.0878989999999999</v>
      </c>
      <c r="AO58">
        <v>0</v>
      </c>
      <c r="AP58">
        <v>8.0433990000000009</v>
      </c>
      <c r="AQ58">
        <v>0</v>
      </c>
      <c r="AR58">
        <v>35.193311999999999</v>
      </c>
      <c r="AS58">
        <v>36.602240999999999</v>
      </c>
      <c r="AT58">
        <v>19.319987999999999</v>
      </c>
      <c r="AU58">
        <v>0</v>
      </c>
      <c r="AV58">
        <v>0</v>
      </c>
      <c r="AW58">
        <v>0</v>
      </c>
      <c r="AX58">
        <v>0</v>
      </c>
      <c r="AY58">
        <v>8.0570690000000003</v>
      </c>
      <c r="AZ58">
        <v>2.239865</v>
      </c>
      <c r="BA58">
        <v>6.5161680000000004</v>
      </c>
      <c r="BB58">
        <v>2.8993720000000001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2249.0927670000001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366.11399999999998</v>
      </c>
      <c r="L59">
        <v>115.92</v>
      </c>
      <c r="M59">
        <v>93.755129999999994</v>
      </c>
      <c r="N59">
        <v>120.15107999999999</v>
      </c>
      <c r="O59">
        <v>126.140377</v>
      </c>
      <c r="P59">
        <v>144.88068000000001</v>
      </c>
      <c r="Q59">
        <v>18.996099999999998</v>
      </c>
      <c r="R59">
        <v>37.504660000000001</v>
      </c>
      <c r="S59">
        <v>23.312646000000001</v>
      </c>
      <c r="T59">
        <v>1.9319999999999999</v>
      </c>
      <c r="U59">
        <v>402.09750000000003</v>
      </c>
      <c r="V59">
        <v>17.614623999999999</v>
      </c>
      <c r="W59">
        <v>38.693420000000003</v>
      </c>
      <c r="X59">
        <v>127.156319</v>
      </c>
      <c r="Y59">
        <v>0</v>
      </c>
      <c r="Z59">
        <v>6.2990930000000001</v>
      </c>
      <c r="AA59">
        <v>0</v>
      </c>
      <c r="AB59">
        <v>46.850833999999999</v>
      </c>
      <c r="AC59">
        <v>33.646990000000002</v>
      </c>
      <c r="AD59">
        <v>21.027954999999999</v>
      </c>
      <c r="AE59">
        <v>57.163438999999997</v>
      </c>
      <c r="AF59">
        <v>0</v>
      </c>
      <c r="AG59">
        <v>45.793467</v>
      </c>
      <c r="AH59">
        <v>173.84373099999999</v>
      </c>
      <c r="AI59">
        <v>0</v>
      </c>
      <c r="AJ59">
        <v>0</v>
      </c>
      <c r="AK59">
        <v>65.192678999999998</v>
      </c>
      <c r="AL59">
        <v>75.206963999999999</v>
      </c>
      <c r="AM59">
        <v>0</v>
      </c>
      <c r="AN59">
        <v>1.0878989999999999</v>
      </c>
      <c r="AO59">
        <v>0</v>
      </c>
      <c r="AP59">
        <v>8.0433990000000009</v>
      </c>
      <c r="AQ59">
        <v>0</v>
      </c>
      <c r="AR59">
        <v>35.193311999999999</v>
      </c>
      <c r="AS59">
        <v>36.602240999999999</v>
      </c>
      <c r="AT59">
        <v>19.319987999999999</v>
      </c>
      <c r="AU59">
        <v>0</v>
      </c>
      <c r="AV59">
        <v>0</v>
      </c>
      <c r="AW59">
        <v>0</v>
      </c>
      <c r="AX59">
        <v>0</v>
      </c>
      <c r="AY59">
        <v>8.0570690000000003</v>
      </c>
      <c r="AZ59">
        <v>2.239865</v>
      </c>
      <c r="BA59">
        <v>6.5161680000000004</v>
      </c>
      <c r="BB59">
        <v>2.8993720000000001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2279.253001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439.04700000000003</v>
      </c>
      <c r="L60">
        <v>115.92</v>
      </c>
      <c r="M60">
        <v>93.755129999999994</v>
      </c>
      <c r="N60">
        <v>120.15107999999999</v>
      </c>
      <c r="O60">
        <v>126.140377</v>
      </c>
      <c r="P60">
        <v>144.88068000000001</v>
      </c>
      <c r="Q60">
        <v>18.996099999999998</v>
      </c>
      <c r="R60">
        <v>37.504660000000001</v>
      </c>
      <c r="S60">
        <v>23.456702</v>
      </c>
      <c r="T60">
        <v>1.9319999999999999</v>
      </c>
      <c r="U60">
        <v>402.09750000000003</v>
      </c>
      <c r="V60">
        <v>17.614623999999999</v>
      </c>
      <c r="W60">
        <v>42.803460000000001</v>
      </c>
      <c r="X60">
        <v>143.2578</v>
      </c>
      <c r="Y60">
        <v>0</v>
      </c>
      <c r="Z60">
        <v>6.2990930000000001</v>
      </c>
      <c r="AA60">
        <v>0</v>
      </c>
      <c r="AB60">
        <v>46.850833999999999</v>
      </c>
      <c r="AC60">
        <v>33.646990000000002</v>
      </c>
      <c r="AD60">
        <v>21.027954999999999</v>
      </c>
      <c r="AE60">
        <v>57.163438999999997</v>
      </c>
      <c r="AF60">
        <v>0</v>
      </c>
      <c r="AG60">
        <v>45.793467</v>
      </c>
      <c r="AH60">
        <v>173.84373099999999</v>
      </c>
      <c r="AI60">
        <v>0</v>
      </c>
      <c r="AJ60">
        <v>0</v>
      </c>
      <c r="AK60">
        <v>65.192678999999998</v>
      </c>
      <c r="AL60">
        <v>75.206963999999999</v>
      </c>
      <c r="AM60">
        <v>0</v>
      </c>
      <c r="AN60">
        <v>1.0878989999999999</v>
      </c>
      <c r="AO60">
        <v>0</v>
      </c>
      <c r="AP60">
        <v>8.0433990000000009</v>
      </c>
      <c r="AQ60">
        <v>0</v>
      </c>
      <c r="AR60">
        <v>35.193311999999999</v>
      </c>
      <c r="AS60">
        <v>36.602240999999999</v>
      </c>
      <c r="AT60">
        <v>19.319987999999999</v>
      </c>
      <c r="AU60">
        <v>0</v>
      </c>
      <c r="AV60">
        <v>0</v>
      </c>
      <c r="AW60">
        <v>0</v>
      </c>
      <c r="AX60">
        <v>0</v>
      </c>
      <c r="AY60">
        <v>8.0570690000000003</v>
      </c>
      <c r="AZ60">
        <v>2.239865</v>
      </c>
      <c r="BA60">
        <v>6.5161680000000004</v>
      </c>
      <c r="BB60">
        <v>2.8993720000000001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2372.5415780000003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453.70121999999998</v>
      </c>
      <c r="L61">
        <v>185.95500000000001</v>
      </c>
      <c r="M61">
        <v>93.755129999999994</v>
      </c>
      <c r="N61">
        <v>120.15107999999999</v>
      </c>
      <c r="O61">
        <v>126.140377</v>
      </c>
      <c r="P61">
        <v>144.88068000000001</v>
      </c>
      <c r="Q61">
        <v>18.996099999999998</v>
      </c>
      <c r="R61">
        <v>37.504660000000001</v>
      </c>
      <c r="S61">
        <v>23.456702</v>
      </c>
      <c r="T61">
        <v>1.9319999999999999</v>
      </c>
      <c r="U61">
        <v>402.09750000000003</v>
      </c>
      <c r="V61">
        <v>17.614623999999999</v>
      </c>
      <c r="W61">
        <v>42.803460000000001</v>
      </c>
      <c r="X61">
        <v>143.2578</v>
      </c>
      <c r="Y61">
        <v>0</v>
      </c>
      <c r="Z61">
        <v>6.2990930000000001</v>
      </c>
      <c r="AA61">
        <v>0</v>
      </c>
      <c r="AB61">
        <v>46.850833999999999</v>
      </c>
      <c r="AC61">
        <v>33.646990000000002</v>
      </c>
      <c r="AD61">
        <v>21.027954999999999</v>
      </c>
      <c r="AE61">
        <v>57.163438999999997</v>
      </c>
      <c r="AF61">
        <v>0</v>
      </c>
      <c r="AG61">
        <v>45.793467</v>
      </c>
      <c r="AH61">
        <v>173.84373099999999</v>
      </c>
      <c r="AI61">
        <v>0</v>
      </c>
      <c r="AJ61">
        <v>0</v>
      </c>
      <c r="AK61">
        <v>65.192678999999998</v>
      </c>
      <c r="AL61">
        <v>75.206963999999999</v>
      </c>
      <c r="AM61">
        <v>0</v>
      </c>
      <c r="AN61">
        <v>1.0878989999999999</v>
      </c>
      <c r="AO61">
        <v>0</v>
      </c>
      <c r="AP61">
        <v>6.1872299999999996</v>
      </c>
      <c r="AQ61">
        <v>0</v>
      </c>
      <c r="AR61">
        <v>35.193311999999999</v>
      </c>
      <c r="AS61">
        <v>36.602240999999999</v>
      </c>
      <c r="AT61">
        <v>19.319987999999999</v>
      </c>
      <c r="AU61">
        <v>0</v>
      </c>
      <c r="AV61">
        <v>0</v>
      </c>
      <c r="AW61">
        <v>0</v>
      </c>
      <c r="AX61">
        <v>0</v>
      </c>
      <c r="AY61">
        <v>8.0570690000000003</v>
      </c>
      <c r="AZ61">
        <v>2.239865</v>
      </c>
      <c r="BA61">
        <v>6.5161680000000004</v>
      </c>
      <c r="BB61">
        <v>2.8993720000000001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2455.3746290000004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521.97810000000004</v>
      </c>
      <c r="L62">
        <v>234.255</v>
      </c>
      <c r="M62">
        <v>93.755129999999994</v>
      </c>
      <c r="N62">
        <v>120.15107999999999</v>
      </c>
      <c r="O62">
        <v>126.140377</v>
      </c>
      <c r="P62">
        <v>144.88068000000001</v>
      </c>
      <c r="Q62">
        <v>18.996099999999998</v>
      </c>
      <c r="R62">
        <v>37.504660000000001</v>
      </c>
      <c r="S62">
        <v>23.456702</v>
      </c>
      <c r="T62">
        <v>1.9319999999999999</v>
      </c>
      <c r="U62">
        <v>402.09750000000003</v>
      </c>
      <c r="V62">
        <v>17.614623999999999</v>
      </c>
      <c r="W62">
        <v>42.803460000000001</v>
      </c>
      <c r="X62">
        <v>143.2578</v>
      </c>
      <c r="Y62">
        <v>0</v>
      </c>
      <c r="Z62">
        <v>6.2990930000000001</v>
      </c>
      <c r="AA62">
        <v>0</v>
      </c>
      <c r="AB62">
        <v>46.850833999999999</v>
      </c>
      <c r="AC62">
        <v>33.646990000000002</v>
      </c>
      <c r="AD62">
        <v>21.027954999999999</v>
      </c>
      <c r="AE62">
        <v>57.163438999999997</v>
      </c>
      <c r="AF62">
        <v>0</v>
      </c>
      <c r="AG62">
        <v>45.793467</v>
      </c>
      <c r="AH62">
        <v>173.84373099999999</v>
      </c>
      <c r="AI62">
        <v>0</v>
      </c>
      <c r="AJ62">
        <v>0</v>
      </c>
      <c r="AK62">
        <v>65.192678999999998</v>
      </c>
      <c r="AL62">
        <v>75.206963999999999</v>
      </c>
      <c r="AM62">
        <v>0</v>
      </c>
      <c r="AN62">
        <v>1.0878989999999999</v>
      </c>
      <c r="AO62">
        <v>0</v>
      </c>
      <c r="AP62">
        <v>6.1872299999999996</v>
      </c>
      <c r="AQ62">
        <v>0</v>
      </c>
      <c r="AR62">
        <v>35.193311999999999</v>
      </c>
      <c r="AS62">
        <v>36.602240999999999</v>
      </c>
      <c r="AT62">
        <v>19.319987999999999</v>
      </c>
      <c r="AU62">
        <v>0</v>
      </c>
      <c r="AV62">
        <v>0</v>
      </c>
      <c r="AW62">
        <v>0</v>
      </c>
      <c r="AX62">
        <v>0</v>
      </c>
      <c r="AY62">
        <v>8.0570690000000003</v>
      </c>
      <c r="AZ62">
        <v>2.239865</v>
      </c>
      <c r="BA62">
        <v>6.5161680000000004</v>
      </c>
      <c r="BB62">
        <v>2.8993720000000001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2571.9515090000009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537.43409999999994</v>
      </c>
      <c r="L63">
        <v>234.255</v>
      </c>
      <c r="M63">
        <v>93.755129999999994</v>
      </c>
      <c r="N63">
        <v>120.15107999999999</v>
      </c>
      <c r="O63">
        <v>126.140377</v>
      </c>
      <c r="P63">
        <v>144.88096999999999</v>
      </c>
      <c r="Q63">
        <v>18.996099999999998</v>
      </c>
      <c r="R63">
        <v>37.504660000000001</v>
      </c>
      <c r="S63">
        <v>23.456702</v>
      </c>
      <c r="T63">
        <v>1.4214690000000001</v>
      </c>
      <c r="U63">
        <v>402.09750000000003</v>
      </c>
      <c r="V63">
        <v>19.820194999999998</v>
      </c>
      <c r="W63">
        <v>42.803460000000001</v>
      </c>
      <c r="X63">
        <v>143.2578</v>
      </c>
      <c r="Y63">
        <v>0</v>
      </c>
      <c r="Z63">
        <v>6.2990930000000001</v>
      </c>
      <c r="AA63">
        <v>0</v>
      </c>
      <c r="AB63">
        <v>46.850833999999999</v>
      </c>
      <c r="AC63">
        <v>33.646990000000002</v>
      </c>
      <c r="AD63">
        <v>21.027954999999999</v>
      </c>
      <c r="AE63">
        <v>57.163438999999997</v>
      </c>
      <c r="AF63">
        <v>0</v>
      </c>
      <c r="AG63">
        <v>45.793467</v>
      </c>
      <c r="AH63">
        <v>173.84373099999999</v>
      </c>
      <c r="AI63">
        <v>0</v>
      </c>
      <c r="AJ63">
        <v>0</v>
      </c>
      <c r="AK63">
        <v>65.192678999999998</v>
      </c>
      <c r="AL63">
        <v>75.206963999999999</v>
      </c>
      <c r="AM63">
        <v>0</v>
      </c>
      <c r="AN63">
        <v>1.0878989999999999</v>
      </c>
      <c r="AO63">
        <v>0</v>
      </c>
      <c r="AP63">
        <v>4.9497840000000002</v>
      </c>
      <c r="AQ63">
        <v>0</v>
      </c>
      <c r="AR63">
        <v>35.193311999999999</v>
      </c>
      <c r="AS63">
        <v>36.602240999999999</v>
      </c>
      <c r="AT63">
        <v>19.319987999999999</v>
      </c>
      <c r="AU63">
        <v>0</v>
      </c>
      <c r="AV63">
        <v>0</v>
      </c>
      <c r="AW63">
        <v>0</v>
      </c>
      <c r="AX63">
        <v>0</v>
      </c>
      <c r="AY63">
        <v>8.0570690000000003</v>
      </c>
      <c r="AZ63">
        <v>2.239865</v>
      </c>
      <c r="BA63">
        <v>6.5161680000000004</v>
      </c>
      <c r="BB63">
        <v>2.8993720000000001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2587.8653929999996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585.87900000000002</v>
      </c>
      <c r="L64">
        <v>245.4606</v>
      </c>
      <c r="M64">
        <v>93.755129999999994</v>
      </c>
      <c r="N64">
        <v>120.15107999999999</v>
      </c>
      <c r="O64">
        <v>126.140377</v>
      </c>
      <c r="P64">
        <v>144.88096999999999</v>
      </c>
      <c r="Q64">
        <v>18.996099999999998</v>
      </c>
      <c r="R64">
        <v>37.504660000000001</v>
      </c>
      <c r="S64">
        <v>23.456702</v>
      </c>
      <c r="T64">
        <v>1.4214690000000001</v>
      </c>
      <c r="U64">
        <v>402.09750000000003</v>
      </c>
      <c r="V64">
        <v>19.820194999999998</v>
      </c>
      <c r="W64">
        <v>42.803460000000001</v>
      </c>
      <c r="X64">
        <v>143.2578</v>
      </c>
      <c r="Y64">
        <v>0</v>
      </c>
      <c r="Z64">
        <v>6.2990930000000001</v>
      </c>
      <c r="AA64">
        <v>13.571681999999999</v>
      </c>
      <c r="AB64">
        <v>46.850833999999999</v>
      </c>
      <c r="AC64">
        <v>33.646990000000002</v>
      </c>
      <c r="AD64">
        <v>21.027954999999999</v>
      </c>
      <c r="AE64">
        <v>57.163438999999997</v>
      </c>
      <c r="AF64">
        <v>0</v>
      </c>
      <c r="AG64">
        <v>45.793467</v>
      </c>
      <c r="AH64">
        <v>173.84373099999999</v>
      </c>
      <c r="AI64">
        <v>0</v>
      </c>
      <c r="AJ64">
        <v>0</v>
      </c>
      <c r="AK64">
        <v>65.192678999999998</v>
      </c>
      <c r="AL64">
        <v>75.206963999999999</v>
      </c>
      <c r="AM64">
        <v>0</v>
      </c>
      <c r="AN64">
        <v>1.0878989999999999</v>
      </c>
      <c r="AO64">
        <v>0</v>
      </c>
      <c r="AP64">
        <v>4.9497840000000002</v>
      </c>
      <c r="AQ64">
        <v>0</v>
      </c>
      <c r="AR64">
        <v>35.193311999999999</v>
      </c>
      <c r="AS64">
        <v>36.602240999999999</v>
      </c>
      <c r="AT64">
        <v>19.319987999999999</v>
      </c>
      <c r="AU64">
        <v>0</v>
      </c>
      <c r="AV64">
        <v>0</v>
      </c>
      <c r="AW64">
        <v>0</v>
      </c>
      <c r="AX64">
        <v>0</v>
      </c>
      <c r="AY64">
        <v>8.0570690000000003</v>
      </c>
      <c r="AZ64">
        <v>2.239865</v>
      </c>
      <c r="BA64">
        <v>6.5161680000000004</v>
      </c>
      <c r="BB64">
        <v>2.8993720000000001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2661.087575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585.87900000000002</v>
      </c>
      <c r="L65">
        <v>245.4606</v>
      </c>
      <c r="M65">
        <v>93.755129999999994</v>
      </c>
      <c r="N65">
        <v>120.15107999999999</v>
      </c>
      <c r="O65">
        <v>126.140377</v>
      </c>
      <c r="P65">
        <v>144.88096999999999</v>
      </c>
      <c r="Q65">
        <v>18.996099999999998</v>
      </c>
      <c r="R65">
        <v>37.504660000000001</v>
      </c>
      <c r="S65">
        <v>23.456702</v>
      </c>
      <c r="T65">
        <v>1.4214690000000001</v>
      </c>
      <c r="U65">
        <v>402.09750000000003</v>
      </c>
      <c r="V65">
        <v>19.643224</v>
      </c>
      <c r="W65">
        <v>42.803460000000001</v>
      </c>
      <c r="X65">
        <v>142.1952</v>
      </c>
      <c r="Y65">
        <v>0</v>
      </c>
      <c r="Z65">
        <v>6.2990930000000001</v>
      </c>
      <c r="AA65">
        <v>13.571681999999999</v>
      </c>
      <c r="AB65">
        <v>46.850833999999999</v>
      </c>
      <c r="AC65">
        <v>33.646990000000002</v>
      </c>
      <c r="AD65">
        <v>21.027954999999999</v>
      </c>
      <c r="AE65">
        <v>57.163438999999997</v>
      </c>
      <c r="AF65">
        <v>0</v>
      </c>
      <c r="AG65">
        <v>45.793467</v>
      </c>
      <c r="AH65">
        <v>173.84373099999999</v>
      </c>
      <c r="AI65">
        <v>4.1268399999999996</v>
      </c>
      <c r="AJ65">
        <v>0</v>
      </c>
      <c r="AK65">
        <v>65.192678999999998</v>
      </c>
      <c r="AL65">
        <v>72.961979999999997</v>
      </c>
      <c r="AM65">
        <v>0</v>
      </c>
      <c r="AN65">
        <v>1.0878989999999999</v>
      </c>
      <c r="AO65">
        <v>0</v>
      </c>
      <c r="AP65">
        <v>11.755737</v>
      </c>
      <c r="AQ65">
        <v>0</v>
      </c>
      <c r="AR65">
        <v>35.193311999999999</v>
      </c>
      <c r="AS65">
        <v>36.602240999999999</v>
      </c>
      <c r="AT65">
        <v>19.319987999999999</v>
      </c>
      <c r="AU65">
        <v>0</v>
      </c>
      <c r="AV65">
        <v>0</v>
      </c>
      <c r="AW65">
        <v>0</v>
      </c>
      <c r="AX65">
        <v>0</v>
      </c>
      <c r="AY65">
        <v>8.0570690000000003</v>
      </c>
      <c r="AZ65">
        <v>2.239865</v>
      </c>
      <c r="BA65">
        <v>6.5161680000000004</v>
      </c>
      <c r="BB65">
        <v>2.8993720000000001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2668.535813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585.87900000000002</v>
      </c>
      <c r="L66">
        <v>245.4606</v>
      </c>
      <c r="M66">
        <v>93.755129999999994</v>
      </c>
      <c r="N66">
        <v>120.15107999999999</v>
      </c>
      <c r="O66">
        <v>126.140377</v>
      </c>
      <c r="P66">
        <v>144.88096999999999</v>
      </c>
      <c r="Q66">
        <v>18.996099999999998</v>
      </c>
      <c r="R66">
        <v>37.504660000000001</v>
      </c>
      <c r="S66">
        <v>23.456702</v>
      </c>
      <c r="T66">
        <v>1.4214690000000001</v>
      </c>
      <c r="U66">
        <v>402.09750000000003</v>
      </c>
      <c r="V66">
        <v>19.643224</v>
      </c>
      <c r="W66">
        <v>42.803460000000001</v>
      </c>
      <c r="X66">
        <v>142.1952</v>
      </c>
      <c r="Y66">
        <v>0</v>
      </c>
      <c r="Z66">
        <v>6.2990930000000001</v>
      </c>
      <c r="AA66">
        <v>13.571681999999999</v>
      </c>
      <c r="AB66">
        <v>46.850833999999999</v>
      </c>
      <c r="AC66">
        <v>33.646990000000002</v>
      </c>
      <c r="AD66">
        <v>21.027954999999999</v>
      </c>
      <c r="AE66">
        <v>57.163438999999997</v>
      </c>
      <c r="AF66">
        <v>0</v>
      </c>
      <c r="AG66">
        <v>45.793467</v>
      </c>
      <c r="AH66">
        <v>173.84373099999999</v>
      </c>
      <c r="AI66">
        <v>4.1268399999999996</v>
      </c>
      <c r="AJ66">
        <v>0</v>
      </c>
      <c r="AK66">
        <v>65.192678999999998</v>
      </c>
      <c r="AL66">
        <v>72.961979999999997</v>
      </c>
      <c r="AM66">
        <v>0</v>
      </c>
      <c r="AN66">
        <v>1.0878989999999999</v>
      </c>
      <c r="AO66">
        <v>0</v>
      </c>
      <c r="AP66">
        <v>11.755737</v>
      </c>
      <c r="AQ66">
        <v>0</v>
      </c>
      <c r="AR66">
        <v>35.193311999999999</v>
      </c>
      <c r="AS66">
        <v>36.602240999999999</v>
      </c>
      <c r="AT66">
        <v>19.319987999999999</v>
      </c>
      <c r="AU66">
        <v>0</v>
      </c>
      <c r="AV66">
        <v>0</v>
      </c>
      <c r="AW66">
        <v>0</v>
      </c>
      <c r="AX66">
        <v>0</v>
      </c>
      <c r="AY66">
        <v>8.0570690000000003</v>
      </c>
      <c r="AZ66">
        <v>2.239865</v>
      </c>
      <c r="BA66">
        <v>6.5161680000000004</v>
      </c>
      <c r="BB66">
        <v>2.8993720000000001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2668.535813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590.57375999999999</v>
      </c>
      <c r="L67">
        <v>147.883588</v>
      </c>
      <c r="M67">
        <v>93.755129999999994</v>
      </c>
      <c r="N67">
        <v>120.15107999999999</v>
      </c>
      <c r="O67">
        <v>126.140377</v>
      </c>
      <c r="P67">
        <v>144.88096999999999</v>
      </c>
      <c r="Q67">
        <v>18.996099999999998</v>
      </c>
      <c r="R67">
        <v>37.504660000000001</v>
      </c>
      <c r="S67">
        <v>23.456702</v>
      </c>
      <c r="T67">
        <v>1.4214690000000001</v>
      </c>
      <c r="U67">
        <v>402.09750000000003</v>
      </c>
      <c r="V67">
        <v>17.614623999999999</v>
      </c>
      <c r="W67">
        <v>42.803460000000001</v>
      </c>
      <c r="X67">
        <v>142.1952</v>
      </c>
      <c r="Y67">
        <v>0</v>
      </c>
      <c r="Z67">
        <v>6.2990930000000001</v>
      </c>
      <c r="AA67">
        <v>13.571681999999999</v>
      </c>
      <c r="AB67">
        <v>46.850833999999999</v>
      </c>
      <c r="AC67">
        <v>33.646990000000002</v>
      </c>
      <c r="AD67">
        <v>21.027954999999999</v>
      </c>
      <c r="AE67">
        <v>57.163438999999997</v>
      </c>
      <c r="AF67">
        <v>0</v>
      </c>
      <c r="AG67">
        <v>45.793467</v>
      </c>
      <c r="AH67">
        <v>173.84373099999999</v>
      </c>
      <c r="AI67">
        <v>16.212588</v>
      </c>
      <c r="AJ67">
        <v>0</v>
      </c>
      <c r="AK67">
        <v>65.192678999999998</v>
      </c>
      <c r="AL67">
        <v>72.961979999999997</v>
      </c>
      <c r="AM67">
        <v>0</v>
      </c>
      <c r="AN67">
        <v>1.0878989999999999</v>
      </c>
      <c r="AO67">
        <v>0</v>
      </c>
      <c r="AP67">
        <v>11.755737</v>
      </c>
      <c r="AQ67">
        <v>0</v>
      </c>
      <c r="AR67">
        <v>35.193311999999999</v>
      </c>
      <c r="AS67">
        <v>36.602240999999999</v>
      </c>
      <c r="AT67">
        <v>19.319987999999999</v>
      </c>
      <c r="AU67">
        <v>0</v>
      </c>
      <c r="AV67">
        <v>0</v>
      </c>
      <c r="AW67">
        <v>0</v>
      </c>
      <c r="AX67">
        <v>0</v>
      </c>
      <c r="AY67">
        <v>8.0570690000000003</v>
      </c>
      <c r="AZ67">
        <v>2.239865</v>
      </c>
      <c r="BA67">
        <v>6.5161680000000004</v>
      </c>
      <c r="BB67">
        <v>2.8993720000000001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2585.7107090000004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590.57375999999999</v>
      </c>
      <c r="L68">
        <v>118.89528</v>
      </c>
      <c r="M68">
        <v>93.755129999999994</v>
      </c>
      <c r="N68">
        <v>120.15107999999999</v>
      </c>
      <c r="O68">
        <v>126.140377</v>
      </c>
      <c r="P68">
        <v>144.88096999999999</v>
      </c>
      <c r="Q68">
        <v>18.996099999999998</v>
      </c>
      <c r="R68">
        <v>37.504660000000001</v>
      </c>
      <c r="S68">
        <v>23.456702</v>
      </c>
      <c r="T68">
        <v>1.4214690000000001</v>
      </c>
      <c r="U68">
        <v>402.09750000000003</v>
      </c>
      <c r="V68">
        <v>17.614623999999999</v>
      </c>
      <c r="W68">
        <v>42.803460000000001</v>
      </c>
      <c r="X68">
        <v>142.1952</v>
      </c>
      <c r="Y68">
        <v>0</v>
      </c>
      <c r="Z68">
        <v>6.2990930000000001</v>
      </c>
      <c r="AA68">
        <v>13.571681999999999</v>
      </c>
      <c r="AB68">
        <v>46.850833999999999</v>
      </c>
      <c r="AC68">
        <v>33.646990000000002</v>
      </c>
      <c r="AD68">
        <v>21.027954999999999</v>
      </c>
      <c r="AE68">
        <v>57.163438999999997</v>
      </c>
      <c r="AF68">
        <v>0</v>
      </c>
      <c r="AG68">
        <v>45.793467</v>
      </c>
      <c r="AH68">
        <v>173.84373099999999</v>
      </c>
      <c r="AI68">
        <v>16.212588</v>
      </c>
      <c r="AJ68">
        <v>0</v>
      </c>
      <c r="AK68">
        <v>65.192678999999998</v>
      </c>
      <c r="AL68">
        <v>72.961979999999997</v>
      </c>
      <c r="AM68">
        <v>0</v>
      </c>
      <c r="AN68">
        <v>1.0878989999999999</v>
      </c>
      <c r="AO68">
        <v>0</v>
      </c>
      <c r="AP68">
        <v>4.9497840000000002</v>
      </c>
      <c r="AQ68">
        <v>0</v>
      </c>
      <c r="AR68">
        <v>35.193311999999999</v>
      </c>
      <c r="AS68">
        <v>36.602240999999999</v>
      </c>
      <c r="AT68">
        <v>19.319987999999999</v>
      </c>
      <c r="AU68">
        <v>0</v>
      </c>
      <c r="AV68">
        <v>0</v>
      </c>
      <c r="AW68">
        <v>0</v>
      </c>
      <c r="AX68">
        <v>0</v>
      </c>
      <c r="AY68">
        <v>8.0570690000000003</v>
      </c>
      <c r="AZ68">
        <v>4.47973</v>
      </c>
      <c r="BA68">
        <v>6.5161680000000004</v>
      </c>
      <c r="BB68">
        <v>2.8993720000000001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2552.1563130000004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590.57375999999999</v>
      </c>
      <c r="L69">
        <v>118.89528</v>
      </c>
      <c r="M69">
        <v>93.755129999999994</v>
      </c>
      <c r="N69">
        <v>120.15107999999999</v>
      </c>
      <c r="O69">
        <v>126.140377</v>
      </c>
      <c r="P69">
        <v>144.88096999999999</v>
      </c>
      <c r="Q69">
        <v>18.996099999999998</v>
      </c>
      <c r="R69">
        <v>37.504660000000001</v>
      </c>
      <c r="S69">
        <v>23.456702</v>
      </c>
      <c r="T69">
        <v>1.4214690000000001</v>
      </c>
      <c r="U69">
        <v>402.09750000000003</v>
      </c>
      <c r="V69">
        <v>17.614623999999999</v>
      </c>
      <c r="W69">
        <v>42.803460000000001</v>
      </c>
      <c r="X69">
        <v>142.1952</v>
      </c>
      <c r="Y69">
        <v>0</v>
      </c>
      <c r="Z69">
        <v>6.2990930000000001</v>
      </c>
      <c r="AA69">
        <v>13.571681999999999</v>
      </c>
      <c r="AB69">
        <v>46.850833999999999</v>
      </c>
      <c r="AC69">
        <v>33.646990000000002</v>
      </c>
      <c r="AD69">
        <v>21.027954999999999</v>
      </c>
      <c r="AE69">
        <v>57.163438999999997</v>
      </c>
      <c r="AF69">
        <v>0</v>
      </c>
      <c r="AG69">
        <v>45.793467</v>
      </c>
      <c r="AH69">
        <v>173.84373099999999</v>
      </c>
      <c r="AI69">
        <v>16.212588</v>
      </c>
      <c r="AJ69">
        <v>0</v>
      </c>
      <c r="AK69">
        <v>65.192678999999998</v>
      </c>
      <c r="AL69">
        <v>72.961979999999997</v>
      </c>
      <c r="AM69">
        <v>0</v>
      </c>
      <c r="AN69">
        <v>1.0878989999999999</v>
      </c>
      <c r="AO69">
        <v>0</v>
      </c>
      <c r="AP69">
        <v>4.9497840000000002</v>
      </c>
      <c r="AQ69">
        <v>0</v>
      </c>
      <c r="AR69">
        <v>35.193311999999999</v>
      </c>
      <c r="AS69">
        <v>36.602240999999999</v>
      </c>
      <c r="AT69">
        <v>19.319987999999999</v>
      </c>
      <c r="AU69">
        <v>0</v>
      </c>
      <c r="AV69">
        <v>0</v>
      </c>
      <c r="AW69">
        <v>0</v>
      </c>
      <c r="AX69">
        <v>0</v>
      </c>
      <c r="AY69">
        <v>8.0570690000000003</v>
      </c>
      <c r="AZ69">
        <v>4.47973</v>
      </c>
      <c r="BA69">
        <v>6.5161680000000004</v>
      </c>
      <c r="BB69">
        <v>2.8993720000000001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2552.1563130000004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590.57375999999999</v>
      </c>
      <c r="L70">
        <v>118.89528</v>
      </c>
      <c r="M70">
        <v>93.755129999999994</v>
      </c>
      <c r="N70">
        <v>120.15107999999999</v>
      </c>
      <c r="O70">
        <v>126.140377</v>
      </c>
      <c r="P70">
        <v>144.88096999999999</v>
      </c>
      <c r="Q70">
        <v>18.996099999999998</v>
      </c>
      <c r="R70">
        <v>37.504660000000001</v>
      </c>
      <c r="S70">
        <v>23.456702</v>
      </c>
      <c r="T70">
        <v>1.4214690000000001</v>
      </c>
      <c r="U70">
        <v>402.09750000000003</v>
      </c>
      <c r="V70">
        <v>17.614623999999999</v>
      </c>
      <c r="W70">
        <v>42.803460000000001</v>
      </c>
      <c r="X70">
        <v>142.1952</v>
      </c>
      <c r="Y70">
        <v>0</v>
      </c>
      <c r="Z70">
        <v>6.2990930000000001</v>
      </c>
      <c r="AA70">
        <v>40.715045000000003</v>
      </c>
      <c r="AB70">
        <v>46.850833999999999</v>
      </c>
      <c r="AC70">
        <v>33.646990000000002</v>
      </c>
      <c r="AD70">
        <v>21.027954999999999</v>
      </c>
      <c r="AE70">
        <v>57.163438999999997</v>
      </c>
      <c r="AF70">
        <v>0</v>
      </c>
      <c r="AG70">
        <v>45.793467</v>
      </c>
      <c r="AH70">
        <v>173.84373099999999</v>
      </c>
      <c r="AI70">
        <v>16.212588</v>
      </c>
      <c r="AJ70">
        <v>0</v>
      </c>
      <c r="AK70">
        <v>65.192678999999998</v>
      </c>
      <c r="AL70">
        <v>72.961979999999997</v>
      </c>
      <c r="AM70">
        <v>0</v>
      </c>
      <c r="AN70">
        <v>1.0878989999999999</v>
      </c>
      <c r="AO70">
        <v>0</v>
      </c>
      <c r="AP70">
        <v>4.9497840000000002</v>
      </c>
      <c r="AQ70">
        <v>0</v>
      </c>
      <c r="AR70">
        <v>35.193311999999999</v>
      </c>
      <c r="AS70">
        <v>36.602240999999999</v>
      </c>
      <c r="AT70">
        <v>19.319987999999999</v>
      </c>
      <c r="AU70">
        <v>0</v>
      </c>
      <c r="AV70">
        <v>0</v>
      </c>
      <c r="AW70">
        <v>0</v>
      </c>
      <c r="AX70">
        <v>0</v>
      </c>
      <c r="AY70">
        <v>8.0570690000000003</v>
      </c>
      <c r="AZ70">
        <v>4.47973</v>
      </c>
      <c r="BA70">
        <v>6.5161680000000004</v>
      </c>
      <c r="BB70">
        <v>2.8993720000000001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2579.2996759999996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590.57375999999999</v>
      </c>
      <c r="L71">
        <v>118.89528</v>
      </c>
      <c r="M71">
        <v>65.083960000000005</v>
      </c>
      <c r="N71">
        <v>120.15107999999999</v>
      </c>
      <c r="O71">
        <v>126.140377</v>
      </c>
      <c r="P71">
        <v>144.88096999999999</v>
      </c>
      <c r="Q71">
        <v>14.679529</v>
      </c>
      <c r="R71">
        <v>28.792498999999999</v>
      </c>
      <c r="S71">
        <v>23.456702</v>
      </c>
      <c r="T71">
        <v>1.9319999999999999</v>
      </c>
      <c r="U71">
        <v>402.09750000000003</v>
      </c>
      <c r="V71">
        <v>17.614623999999999</v>
      </c>
      <c r="W71">
        <v>42.803460000000001</v>
      </c>
      <c r="X71">
        <v>142.1952</v>
      </c>
      <c r="Y71">
        <v>0</v>
      </c>
      <c r="Z71">
        <v>6.2990930000000001</v>
      </c>
      <c r="AA71">
        <v>40.715045000000003</v>
      </c>
      <c r="AB71">
        <v>46.850833999999999</v>
      </c>
      <c r="AC71">
        <v>23.588128000000001</v>
      </c>
      <c r="AD71">
        <v>21.027954999999999</v>
      </c>
      <c r="AE71">
        <v>57.163438999999997</v>
      </c>
      <c r="AF71">
        <v>0</v>
      </c>
      <c r="AG71">
        <v>45.793467</v>
      </c>
      <c r="AH71">
        <v>173.84373099999999</v>
      </c>
      <c r="AI71">
        <v>16.212588</v>
      </c>
      <c r="AJ71">
        <v>0</v>
      </c>
      <c r="AK71">
        <v>65.192678999999998</v>
      </c>
      <c r="AL71">
        <v>72.961979999999997</v>
      </c>
      <c r="AM71">
        <v>0</v>
      </c>
      <c r="AN71">
        <v>1.0878989999999999</v>
      </c>
      <c r="AO71">
        <v>0</v>
      </c>
      <c r="AP71">
        <v>7.4246759999999998</v>
      </c>
      <c r="AQ71">
        <v>0</v>
      </c>
      <c r="AR71">
        <v>35.193311999999999</v>
      </c>
      <c r="AS71">
        <v>36.602240999999999</v>
      </c>
      <c r="AT71">
        <v>19.319987999999999</v>
      </c>
      <c r="AU71">
        <v>0</v>
      </c>
      <c r="AV71">
        <v>0</v>
      </c>
      <c r="AW71">
        <v>0</v>
      </c>
      <c r="AX71">
        <v>0</v>
      </c>
      <c r="AY71">
        <v>8.0570690000000003</v>
      </c>
      <c r="AZ71">
        <v>4.47973</v>
      </c>
      <c r="BA71">
        <v>6.5161680000000004</v>
      </c>
      <c r="BB71">
        <v>2.8993720000000001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2530.5263350000005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520.53876000000002</v>
      </c>
      <c r="L72">
        <v>115.92</v>
      </c>
      <c r="M72">
        <v>65.083960000000005</v>
      </c>
      <c r="N72">
        <v>120.15107999999999</v>
      </c>
      <c r="O72">
        <v>126.140377</v>
      </c>
      <c r="P72">
        <v>144.88096999999999</v>
      </c>
      <c r="Q72">
        <v>14.679529</v>
      </c>
      <c r="R72">
        <v>28.792498999999999</v>
      </c>
      <c r="S72">
        <v>23.456702</v>
      </c>
      <c r="T72">
        <v>1.9319999999999999</v>
      </c>
      <c r="U72">
        <v>402.09750000000003</v>
      </c>
      <c r="V72">
        <v>17.614623999999999</v>
      </c>
      <c r="W72">
        <v>42.803460000000001</v>
      </c>
      <c r="X72">
        <v>142.1952</v>
      </c>
      <c r="Y72">
        <v>0</v>
      </c>
      <c r="Z72">
        <v>6.2990930000000001</v>
      </c>
      <c r="AA72">
        <v>40.715045000000003</v>
      </c>
      <c r="AB72">
        <v>46.850833999999999</v>
      </c>
      <c r="AC72">
        <v>23.588128000000001</v>
      </c>
      <c r="AD72">
        <v>21.027954999999999</v>
      </c>
      <c r="AE72">
        <v>57.163438999999997</v>
      </c>
      <c r="AF72">
        <v>0</v>
      </c>
      <c r="AG72">
        <v>45.793467</v>
      </c>
      <c r="AH72">
        <v>173.84373099999999</v>
      </c>
      <c r="AI72">
        <v>16.212588</v>
      </c>
      <c r="AJ72">
        <v>0</v>
      </c>
      <c r="AK72">
        <v>65.192678999999998</v>
      </c>
      <c r="AL72">
        <v>72.961979999999997</v>
      </c>
      <c r="AM72">
        <v>0</v>
      </c>
      <c r="AN72">
        <v>1.0878989999999999</v>
      </c>
      <c r="AO72">
        <v>0</v>
      </c>
      <c r="AP72">
        <v>7.4246759999999998</v>
      </c>
      <c r="AQ72">
        <v>0</v>
      </c>
      <c r="AR72">
        <v>35.193311999999999</v>
      </c>
      <c r="AS72">
        <v>36.602240999999999</v>
      </c>
      <c r="AT72">
        <v>19.319987999999999</v>
      </c>
      <c r="AU72">
        <v>0</v>
      </c>
      <c r="AV72">
        <v>0</v>
      </c>
      <c r="AW72">
        <v>0</v>
      </c>
      <c r="AX72">
        <v>0</v>
      </c>
      <c r="AY72">
        <v>8.0570690000000003</v>
      </c>
      <c r="AZ72">
        <v>4.47973</v>
      </c>
      <c r="BA72">
        <v>6.5161680000000004</v>
      </c>
      <c r="BB72">
        <v>2.8993720000000001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2457.5160550000001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380.46875999999997</v>
      </c>
      <c r="L73">
        <v>115.92</v>
      </c>
      <c r="M73">
        <v>65.083960000000005</v>
      </c>
      <c r="N73">
        <v>120.15107999999999</v>
      </c>
      <c r="O73">
        <v>126.140377</v>
      </c>
      <c r="P73">
        <v>144.88096999999999</v>
      </c>
      <c r="Q73">
        <v>14.679529</v>
      </c>
      <c r="R73">
        <v>28.792498999999999</v>
      </c>
      <c r="S73">
        <v>23.456702</v>
      </c>
      <c r="T73">
        <v>1.9319999999999999</v>
      </c>
      <c r="U73">
        <v>402.09750000000003</v>
      </c>
      <c r="V73">
        <v>17.614623999999999</v>
      </c>
      <c r="W73">
        <v>42.803460000000001</v>
      </c>
      <c r="X73">
        <v>142.1952</v>
      </c>
      <c r="Y73">
        <v>0</v>
      </c>
      <c r="Z73">
        <v>6.2990930000000001</v>
      </c>
      <c r="AA73">
        <v>40.715045000000003</v>
      </c>
      <c r="AB73">
        <v>46.850833999999999</v>
      </c>
      <c r="AC73">
        <v>23.588128000000001</v>
      </c>
      <c r="AD73">
        <v>21.027954999999999</v>
      </c>
      <c r="AE73">
        <v>57.163438999999997</v>
      </c>
      <c r="AF73">
        <v>0</v>
      </c>
      <c r="AG73">
        <v>45.793467</v>
      </c>
      <c r="AH73">
        <v>173.84373099999999</v>
      </c>
      <c r="AI73">
        <v>19.160330999999999</v>
      </c>
      <c r="AJ73">
        <v>0</v>
      </c>
      <c r="AK73">
        <v>65.192678999999998</v>
      </c>
      <c r="AL73">
        <v>72.961979999999997</v>
      </c>
      <c r="AM73">
        <v>0</v>
      </c>
      <c r="AN73">
        <v>1.0878989999999999</v>
      </c>
      <c r="AO73">
        <v>0</v>
      </c>
      <c r="AP73">
        <v>7.4246759999999998</v>
      </c>
      <c r="AQ73">
        <v>0</v>
      </c>
      <c r="AR73">
        <v>35.193311999999999</v>
      </c>
      <c r="AS73">
        <v>36.602240999999999</v>
      </c>
      <c r="AT73">
        <v>19.319987999999999</v>
      </c>
      <c r="AU73">
        <v>0</v>
      </c>
      <c r="AV73">
        <v>0</v>
      </c>
      <c r="AW73">
        <v>0</v>
      </c>
      <c r="AX73">
        <v>0</v>
      </c>
      <c r="AY73">
        <v>8.0570690000000003</v>
      </c>
      <c r="AZ73">
        <v>4.47973</v>
      </c>
      <c r="BA73">
        <v>6.5161680000000004</v>
      </c>
      <c r="BB73">
        <v>2.8993720000000001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2320.3937980000001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366.11399999999998</v>
      </c>
      <c r="L74">
        <v>115.92</v>
      </c>
      <c r="M74">
        <v>65.083960000000005</v>
      </c>
      <c r="N74">
        <v>120.15107999999999</v>
      </c>
      <c r="O74">
        <v>126.140377</v>
      </c>
      <c r="P74">
        <v>144.88096999999999</v>
      </c>
      <c r="Q74">
        <v>14.679529</v>
      </c>
      <c r="R74">
        <v>28.792498999999999</v>
      </c>
      <c r="S74">
        <v>23.456702</v>
      </c>
      <c r="T74">
        <v>1.9319999999999999</v>
      </c>
      <c r="U74">
        <v>402.09750000000003</v>
      </c>
      <c r="V74">
        <v>17.614623999999999</v>
      </c>
      <c r="W74">
        <v>42.803460000000001</v>
      </c>
      <c r="X74">
        <v>142.1952</v>
      </c>
      <c r="Y74">
        <v>0</v>
      </c>
      <c r="Z74">
        <v>6.2990930000000001</v>
      </c>
      <c r="AA74">
        <v>40.715045000000003</v>
      </c>
      <c r="AB74">
        <v>46.850833999999999</v>
      </c>
      <c r="AC74">
        <v>23.588128000000001</v>
      </c>
      <c r="AD74">
        <v>21.027954999999999</v>
      </c>
      <c r="AE74">
        <v>57.163438999999997</v>
      </c>
      <c r="AF74">
        <v>0</v>
      </c>
      <c r="AG74">
        <v>45.793467</v>
      </c>
      <c r="AH74">
        <v>173.84373099999999</v>
      </c>
      <c r="AI74">
        <v>11.790972999999999</v>
      </c>
      <c r="AJ74">
        <v>0</v>
      </c>
      <c r="AK74">
        <v>65.192678999999998</v>
      </c>
      <c r="AL74">
        <v>72.961979999999997</v>
      </c>
      <c r="AM74">
        <v>0</v>
      </c>
      <c r="AN74">
        <v>1.0878989999999999</v>
      </c>
      <c r="AO74">
        <v>0</v>
      </c>
      <c r="AP74">
        <v>7.4246759999999998</v>
      </c>
      <c r="AQ74">
        <v>0</v>
      </c>
      <c r="AR74">
        <v>35.193311999999999</v>
      </c>
      <c r="AS74">
        <v>36.602240999999999</v>
      </c>
      <c r="AT74">
        <v>19.319987999999999</v>
      </c>
      <c r="AU74">
        <v>0</v>
      </c>
      <c r="AV74">
        <v>0</v>
      </c>
      <c r="AW74">
        <v>0</v>
      </c>
      <c r="AX74">
        <v>0</v>
      </c>
      <c r="AY74">
        <v>8.0570690000000003</v>
      </c>
      <c r="AZ74">
        <v>4.47973</v>
      </c>
      <c r="BA74">
        <v>6.5161680000000004</v>
      </c>
      <c r="BB74">
        <v>2.8993720000000001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2298.6696800000004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366.11399999999998</v>
      </c>
      <c r="L75">
        <v>115.92</v>
      </c>
      <c r="M75">
        <v>65.083960000000005</v>
      </c>
      <c r="N75">
        <v>120.15107999999999</v>
      </c>
      <c r="O75">
        <v>126.140377</v>
      </c>
      <c r="P75">
        <v>144.88096999999999</v>
      </c>
      <c r="Q75">
        <v>14.679529</v>
      </c>
      <c r="R75">
        <v>28.792498999999999</v>
      </c>
      <c r="S75">
        <v>18.253343000000001</v>
      </c>
      <c r="T75">
        <v>1.9319999999999999</v>
      </c>
      <c r="U75">
        <v>402.09750000000003</v>
      </c>
      <c r="V75">
        <v>17.614623999999999</v>
      </c>
      <c r="W75">
        <v>42.803460000000001</v>
      </c>
      <c r="X75">
        <v>142.1952</v>
      </c>
      <c r="Y75">
        <v>0</v>
      </c>
      <c r="Z75">
        <v>6.2990930000000001</v>
      </c>
      <c r="AA75">
        <v>40.715045000000003</v>
      </c>
      <c r="AB75">
        <v>46.850833999999999</v>
      </c>
      <c r="AC75">
        <v>23.588128000000001</v>
      </c>
      <c r="AD75">
        <v>31.468959999999999</v>
      </c>
      <c r="AE75">
        <v>57.163438999999997</v>
      </c>
      <c r="AF75">
        <v>0</v>
      </c>
      <c r="AG75">
        <v>45.793467</v>
      </c>
      <c r="AH75">
        <v>173.84373099999999</v>
      </c>
      <c r="AI75">
        <v>17.686458999999999</v>
      </c>
      <c r="AJ75">
        <v>0</v>
      </c>
      <c r="AK75">
        <v>65.192678999999998</v>
      </c>
      <c r="AL75">
        <v>72.961979999999997</v>
      </c>
      <c r="AM75">
        <v>0</v>
      </c>
      <c r="AN75">
        <v>1.0878989999999999</v>
      </c>
      <c r="AO75">
        <v>0</v>
      </c>
      <c r="AP75">
        <v>7.4246759999999998</v>
      </c>
      <c r="AQ75">
        <v>0</v>
      </c>
      <c r="AR75">
        <v>35.193311999999999</v>
      </c>
      <c r="AS75">
        <v>36.602240999999999</v>
      </c>
      <c r="AT75">
        <v>19.319987999999999</v>
      </c>
      <c r="AU75">
        <v>0</v>
      </c>
      <c r="AV75">
        <v>0</v>
      </c>
      <c r="AW75">
        <v>0</v>
      </c>
      <c r="AX75">
        <v>0</v>
      </c>
      <c r="AY75">
        <v>8.0570690000000003</v>
      </c>
      <c r="AZ75">
        <v>6.719595</v>
      </c>
      <c r="BA75">
        <v>6.5161680000000004</v>
      </c>
      <c r="BB75">
        <v>2.8993720000000001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2312.0426769999999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366.11399999999998</v>
      </c>
      <c r="L76">
        <v>115.92</v>
      </c>
      <c r="M76">
        <v>65.083960000000005</v>
      </c>
      <c r="N76">
        <v>120.15107999999999</v>
      </c>
      <c r="O76">
        <v>126.140377</v>
      </c>
      <c r="P76">
        <v>144.88096999999999</v>
      </c>
      <c r="Q76">
        <v>14.679529</v>
      </c>
      <c r="R76">
        <v>28.792498999999999</v>
      </c>
      <c r="S76">
        <v>18.253343000000001</v>
      </c>
      <c r="T76">
        <v>1.9319999999999999</v>
      </c>
      <c r="U76">
        <v>402.09750000000003</v>
      </c>
      <c r="V76">
        <v>17.614623999999999</v>
      </c>
      <c r="W76">
        <v>42.803460000000001</v>
      </c>
      <c r="X76">
        <v>142.1952</v>
      </c>
      <c r="Y76">
        <v>0</v>
      </c>
      <c r="Z76">
        <v>6.2990930000000001</v>
      </c>
      <c r="AA76">
        <v>40.715045000000003</v>
      </c>
      <c r="AB76">
        <v>46.850833999999999</v>
      </c>
      <c r="AC76">
        <v>23.588128000000001</v>
      </c>
      <c r="AD76">
        <v>42.049827000000001</v>
      </c>
      <c r="AE76">
        <v>57.163438999999997</v>
      </c>
      <c r="AF76">
        <v>0</v>
      </c>
      <c r="AG76">
        <v>45.793467</v>
      </c>
      <c r="AH76">
        <v>173.84373099999999</v>
      </c>
      <c r="AI76">
        <v>76.641323</v>
      </c>
      <c r="AJ76">
        <v>0</v>
      </c>
      <c r="AK76">
        <v>65.192678999999998</v>
      </c>
      <c r="AL76">
        <v>72.961979999999997</v>
      </c>
      <c r="AM76">
        <v>0</v>
      </c>
      <c r="AN76">
        <v>1.0878989999999999</v>
      </c>
      <c r="AO76">
        <v>0</v>
      </c>
      <c r="AP76">
        <v>7.4246759999999998</v>
      </c>
      <c r="AQ76">
        <v>0</v>
      </c>
      <c r="AR76">
        <v>35.193311999999999</v>
      </c>
      <c r="AS76">
        <v>36.602240999999999</v>
      </c>
      <c r="AT76">
        <v>19.319987999999999</v>
      </c>
      <c r="AU76">
        <v>0</v>
      </c>
      <c r="AV76">
        <v>0</v>
      </c>
      <c r="AW76">
        <v>0</v>
      </c>
      <c r="AX76">
        <v>0</v>
      </c>
      <c r="AY76">
        <v>8.0570690000000003</v>
      </c>
      <c r="AZ76">
        <v>6.719595</v>
      </c>
      <c r="BA76">
        <v>6.5161680000000004</v>
      </c>
      <c r="BB76">
        <v>2.8993720000000001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2381.5784080000008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366.11399999999998</v>
      </c>
      <c r="L77">
        <v>115.92</v>
      </c>
      <c r="M77">
        <v>65.083960000000005</v>
      </c>
      <c r="N77">
        <v>120.15107999999999</v>
      </c>
      <c r="O77">
        <v>126.140377</v>
      </c>
      <c r="P77">
        <v>144.88096999999999</v>
      </c>
      <c r="Q77">
        <v>14.679529</v>
      </c>
      <c r="R77">
        <v>28.792498999999999</v>
      </c>
      <c r="S77">
        <v>18.253343000000001</v>
      </c>
      <c r="T77">
        <v>1.9319999999999999</v>
      </c>
      <c r="U77">
        <v>402.09750000000003</v>
      </c>
      <c r="V77">
        <v>19.408897</v>
      </c>
      <c r="W77">
        <v>33.626460000000002</v>
      </c>
      <c r="X77">
        <v>142.1952</v>
      </c>
      <c r="Y77">
        <v>0</v>
      </c>
      <c r="Z77">
        <v>6.2990930000000001</v>
      </c>
      <c r="AA77">
        <v>40.715045000000003</v>
      </c>
      <c r="AB77">
        <v>46.850833999999999</v>
      </c>
      <c r="AC77">
        <v>23.588128000000001</v>
      </c>
      <c r="AD77">
        <v>42.049827000000001</v>
      </c>
      <c r="AE77">
        <v>57.163438999999997</v>
      </c>
      <c r="AF77">
        <v>0</v>
      </c>
      <c r="AG77">
        <v>45.793467</v>
      </c>
      <c r="AH77">
        <v>173.84373099999999</v>
      </c>
      <c r="AI77">
        <v>76.641323</v>
      </c>
      <c r="AJ77">
        <v>0</v>
      </c>
      <c r="AK77">
        <v>65.192678999999998</v>
      </c>
      <c r="AL77">
        <v>72.961979999999997</v>
      </c>
      <c r="AM77">
        <v>8.4250729999999994</v>
      </c>
      <c r="AN77">
        <v>1.0878989999999999</v>
      </c>
      <c r="AO77">
        <v>0</v>
      </c>
      <c r="AP77">
        <v>7.4246759999999998</v>
      </c>
      <c r="AQ77">
        <v>0</v>
      </c>
      <c r="AR77">
        <v>35.193311999999999</v>
      </c>
      <c r="AS77">
        <v>36.602240999999999</v>
      </c>
      <c r="AT77">
        <v>19.319987999999999</v>
      </c>
      <c r="AU77">
        <v>0</v>
      </c>
      <c r="AV77">
        <v>0</v>
      </c>
      <c r="AW77">
        <v>0</v>
      </c>
      <c r="AX77">
        <v>0</v>
      </c>
      <c r="AY77">
        <v>8.0570690000000003</v>
      </c>
      <c r="AZ77">
        <v>8.95946</v>
      </c>
      <c r="BA77">
        <v>6.5161680000000004</v>
      </c>
      <c r="BB77">
        <v>2.8993720000000001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2384.8606190000005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366.11399999999998</v>
      </c>
      <c r="L78">
        <v>115.92</v>
      </c>
      <c r="M78">
        <v>65.083960000000005</v>
      </c>
      <c r="N78">
        <v>120.15107999999999</v>
      </c>
      <c r="O78">
        <v>126.140377</v>
      </c>
      <c r="P78">
        <v>144.88096999999999</v>
      </c>
      <c r="Q78">
        <v>14.679529</v>
      </c>
      <c r="R78">
        <v>28.792498999999999</v>
      </c>
      <c r="S78">
        <v>18.253343000000001</v>
      </c>
      <c r="T78">
        <v>1.9319999999999999</v>
      </c>
      <c r="U78">
        <v>402.09750000000003</v>
      </c>
      <c r="V78">
        <v>15.728797999999999</v>
      </c>
      <c r="W78">
        <v>33.626460000000002</v>
      </c>
      <c r="X78">
        <v>142.1952</v>
      </c>
      <c r="Y78">
        <v>0</v>
      </c>
      <c r="Z78">
        <v>18.992912</v>
      </c>
      <c r="AA78">
        <v>40.715045000000003</v>
      </c>
      <c r="AB78">
        <v>48.210205000000002</v>
      </c>
      <c r="AC78">
        <v>33.646990000000002</v>
      </c>
      <c r="AD78">
        <v>42.896600999999997</v>
      </c>
      <c r="AE78">
        <v>57.163438999999997</v>
      </c>
      <c r="AF78">
        <v>0</v>
      </c>
      <c r="AG78">
        <v>45.793467</v>
      </c>
      <c r="AH78">
        <v>175.83512999999999</v>
      </c>
      <c r="AI78">
        <v>76.641323</v>
      </c>
      <c r="AJ78">
        <v>0</v>
      </c>
      <c r="AK78">
        <v>65.192678999999998</v>
      </c>
      <c r="AL78">
        <v>72.961979999999997</v>
      </c>
      <c r="AM78">
        <v>18.198159</v>
      </c>
      <c r="AN78">
        <v>1.0878989999999999</v>
      </c>
      <c r="AO78">
        <v>0</v>
      </c>
      <c r="AP78">
        <v>11.137014000000001</v>
      </c>
      <c r="AQ78">
        <v>0</v>
      </c>
      <c r="AR78">
        <v>35.193311999999999</v>
      </c>
      <c r="AS78">
        <v>38.127335000000002</v>
      </c>
      <c r="AT78">
        <v>19.319987999999999</v>
      </c>
      <c r="AU78">
        <v>0</v>
      </c>
      <c r="AV78">
        <v>0</v>
      </c>
      <c r="AW78">
        <v>0</v>
      </c>
      <c r="AX78">
        <v>0</v>
      </c>
      <c r="AY78">
        <v>8.2035610000000005</v>
      </c>
      <c r="AZ78">
        <v>8.95946</v>
      </c>
      <c r="BA78">
        <v>6.6872550000000004</v>
      </c>
      <c r="BB78">
        <v>2.8993720000000001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2423.4588419999995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366.49325199999998</v>
      </c>
      <c r="L79">
        <v>116.868032</v>
      </c>
      <c r="M79">
        <v>65.083960000000005</v>
      </c>
      <c r="N79">
        <v>96.349709000000004</v>
      </c>
      <c r="O79">
        <v>126.140377</v>
      </c>
      <c r="P79">
        <v>144.88096999999999</v>
      </c>
      <c r="Q79">
        <v>17.535060999999999</v>
      </c>
      <c r="R79">
        <v>33.579661000000002</v>
      </c>
      <c r="S79">
        <v>21.423333</v>
      </c>
      <c r="T79">
        <v>2.2052149999999999</v>
      </c>
      <c r="U79">
        <v>402.09750000000003</v>
      </c>
      <c r="V79">
        <v>15.728797999999999</v>
      </c>
      <c r="W79">
        <v>29.290472000000001</v>
      </c>
      <c r="X79">
        <v>114.19510200000001</v>
      </c>
      <c r="Y79">
        <v>0</v>
      </c>
      <c r="Z79">
        <v>18.992912</v>
      </c>
      <c r="AA79">
        <v>40.715045000000003</v>
      </c>
      <c r="AB79">
        <v>48.210205000000002</v>
      </c>
      <c r="AC79">
        <v>33.646990000000002</v>
      </c>
      <c r="AD79">
        <v>42.896600999999997</v>
      </c>
      <c r="AE79">
        <v>57.163438999999997</v>
      </c>
      <c r="AF79">
        <v>0</v>
      </c>
      <c r="AG79">
        <v>45.793467</v>
      </c>
      <c r="AH79">
        <v>175.83512999999999</v>
      </c>
      <c r="AI79">
        <v>76.641323</v>
      </c>
      <c r="AJ79">
        <v>0</v>
      </c>
      <c r="AK79">
        <v>65.192678999999998</v>
      </c>
      <c r="AL79">
        <v>72.961979999999997</v>
      </c>
      <c r="AM79">
        <v>18.198159</v>
      </c>
      <c r="AN79">
        <v>1.0878989999999999</v>
      </c>
      <c r="AO79">
        <v>0</v>
      </c>
      <c r="AP79">
        <v>7.4246759999999998</v>
      </c>
      <c r="AQ79">
        <v>0</v>
      </c>
      <c r="AR79">
        <v>35.193311999999999</v>
      </c>
      <c r="AS79">
        <v>38.127335000000002</v>
      </c>
      <c r="AT79">
        <v>19.319987999999999</v>
      </c>
      <c r="AU79">
        <v>0</v>
      </c>
      <c r="AV79">
        <v>0</v>
      </c>
      <c r="AW79">
        <v>0</v>
      </c>
      <c r="AX79">
        <v>0</v>
      </c>
      <c r="AY79">
        <v>8.2035610000000005</v>
      </c>
      <c r="AZ79">
        <v>8.95946</v>
      </c>
      <c r="BA79">
        <v>6.6872550000000004</v>
      </c>
      <c r="BB79">
        <v>4.1120570000000001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2377.2349149999995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366.49325199999998</v>
      </c>
      <c r="L80">
        <v>116.868032</v>
      </c>
      <c r="M80">
        <v>65.083960000000005</v>
      </c>
      <c r="N80">
        <v>96.349709000000004</v>
      </c>
      <c r="O80">
        <v>126.140377</v>
      </c>
      <c r="P80">
        <v>144.88096999999999</v>
      </c>
      <c r="Q80">
        <v>17.540918000000001</v>
      </c>
      <c r="R80">
        <v>33.730497999999997</v>
      </c>
      <c r="S80">
        <v>21.496977999999999</v>
      </c>
      <c r="T80">
        <v>2.355591</v>
      </c>
      <c r="U80">
        <v>402.09750000000003</v>
      </c>
      <c r="V80">
        <v>15.728797999999999</v>
      </c>
      <c r="W80">
        <v>29.290472000000001</v>
      </c>
      <c r="X80">
        <v>114.132707</v>
      </c>
      <c r="Y80">
        <v>0</v>
      </c>
      <c r="Z80">
        <v>18.992912</v>
      </c>
      <c r="AA80">
        <v>40.715045000000003</v>
      </c>
      <c r="AB80">
        <v>48.210205000000002</v>
      </c>
      <c r="AC80">
        <v>33.646990000000002</v>
      </c>
      <c r="AD80">
        <v>42.896600999999997</v>
      </c>
      <c r="AE80">
        <v>57.163438999999997</v>
      </c>
      <c r="AF80">
        <v>0</v>
      </c>
      <c r="AG80">
        <v>45.793467</v>
      </c>
      <c r="AH80">
        <v>175.83512999999999</v>
      </c>
      <c r="AI80">
        <v>76.641323</v>
      </c>
      <c r="AJ80">
        <v>0</v>
      </c>
      <c r="AK80">
        <v>65.192678999999998</v>
      </c>
      <c r="AL80">
        <v>72.961979999999997</v>
      </c>
      <c r="AM80">
        <v>18.198159</v>
      </c>
      <c r="AN80">
        <v>1.0878989999999999</v>
      </c>
      <c r="AO80">
        <v>0</v>
      </c>
      <c r="AP80">
        <v>7.4246759999999998</v>
      </c>
      <c r="AQ80">
        <v>0</v>
      </c>
      <c r="AR80">
        <v>35.193311999999999</v>
      </c>
      <c r="AS80">
        <v>38.127335000000002</v>
      </c>
      <c r="AT80">
        <v>19.319987999999999</v>
      </c>
      <c r="AU80">
        <v>0</v>
      </c>
      <c r="AV80">
        <v>0</v>
      </c>
      <c r="AW80">
        <v>0</v>
      </c>
      <c r="AX80">
        <v>0</v>
      </c>
      <c r="AY80">
        <v>8.2035610000000005</v>
      </c>
      <c r="AZ80">
        <v>8.95946</v>
      </c>
      <c r="BA80">
        <v>6.6872550000000004</v>
      </c>
      <c r="BB80">
        <v>4.1120570000000001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2377.5532349999999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429.82170000000002</v>
      </c>
      <c r="L81">
        <v>204.07851199999999</v>
      </c>
      <c r="M81">
        <v>65.083960000000005</v>
      </c>
      <c r="N81">
        <v>120.15107999999999</v>
      </c>
      <c r="O81">
        <v>126.140377</v>
      </c>
      <c r="P81">
        <v>144.88096999999999</v>
      </c>
      <c r="Q81">
        <v>17.540918000000001</v>
      </c>
      <c r="R81">
        <v>32.518458000000003</v>
      </c>
      <c r="S81">
        <v>21.496977999999999</v>
      </c>
      <c r="T81">
        <v>2.355591</v>
      </c>
      <c r="U81">
        <v>402.09750000000003</v>
      </c>
      <c r="V81">
        <v>15.728797999999999</v>
      </c>
      <c r="W81">
        <v>29.290472000000001</v>
      </c>
      <c r="X81">
        <v>114.132707</v>
      </c>
      <c r="Y81">
        <v>0</v>
      </c>
      <c r="Z81">
        <v>18.992912</v>
      </c>
      <c r="AA81">
        <v>40.715045000000003</v>
      </c>
      <c r="AB81">
        <v>48.210205000000002</v>
      </c>
      <c r="AC81">
        <v>33.646990000000002</v>
      </c>
      <c r="AD81">
        <v>42.896600999999997</v>
      </c>
      <c r="AE81">
        <v>57.163438999999997</v>
      </c>
      <c r="AF81">
        <v>0</v>
      </c>
      <c r="AG81">
        <v>45.793467</v>
      </c>
      <c r="AH81">
        <v>175.83512999999999</v>
      </c>
      <c r="AI81">
        <v>57.480992000000001</v>
      </c>
      <c r="AJ81">
        <v>0</v>
      </c>
      <c r="AK81">
        <v>65.192678999999998</v>
      </c>
      <c r="AL81">
        <v>68.472012000000007</v>
      </c>
      <c r="AM81">
        <v>18.198159</v>
      </c>
      <c r="AN81">
        <v>1.0878989999999999</v>
      </c>
      <c r="AO81">
        <v>0</v>
      </c>
      <c r="AP81">
        <v>7.4246759999999998</v>
      </c>
      <c r="AQ81">
        <v>0</v>
      </c>
      <c r="AR81">
        <v>35.193311999999999</v>
      </c>
      <c r="AS81">
        <v>38.127335000000002</v>
      </c>
      <c r="AT81">
        <v>19.319987999999999</v>
      </c>
      <c r="AU81">
        <v>0</v>
      </c>
      <c r="AV81">
        <v>0</v>
      </c>
      <c r="AW81">
        <v>0</v>
      </c>
      <c r="AX81">
        <v>0</v>
      </c>
      <c r="AY81">
        <v>8.2035610000000005</v>
      </c>
      <c r="AZ81">
        <v>8.95946</v>
      </c>
      <c r="BA81">
        <v>6.6872550000000004</v>
      </c>
      <c r="BB81">
        <v>4.1120570000000001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2527.0311949999991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433.59876000000003</v>
      </c>
      <c r="L82">
        <v>310.82151199999998</v>
      </c>
      <c r="M82">
        <v>65.083960000000005</v>
      </c>
      <c r="N82">
        <v>120.15107999999999</v>
      </c>
      <c r="O82">
        <v>126.140377</v>
      </c>
      <c r="P82">
        <v>144.88096999999999</v>
      </c>
      <c r="Q82">
        <v>17.540918000000001</v>
      </c>
      <c r="R82">
        <v>32.518458000000003</v>
      </c>
      <c r="S82">
        <v>21.496977999999999</v>
      </c>
      <c r="T82">
        <v>2.355591</v>
      </c>
      <c r="U82">
        <v>402.09750000000003</v>
      </c>
      <c r="V82">
        <v>15.728797999999999</v>
      </c>
      <c r="W82">
        <v>34.436934000000001</v>
      </c>
      <c r="X82">
        <v>114.132707</v>
      </c>
      <c r="Y82">
        <v>0</v>
      </c>
      <c r="Z82">
        <v>18.992912</v>
      </c>
      <c r="AA82">
        <v>40.715045000000003</v>
      </c>
      <c r="AB82">
        <v>48.210205000000002</v>
      </c>
      <c r="AC82">
        <v>33.646990000000002</v>
      </c>
      <c r="AD82">
        <v>42.896600999999997</v>
      </c>
      <c r="AE82">
        <v>57.163438999999997</v>
      </c>
      <c r="AF82">
        <v>0</v>
      </c>
      <c r="AG82">
        <v>45.793467</v>
      </c>
      <c r="AH82">
        <v>175.83512999999999</v>
      </c>
      <c r="AI82">
        <v>8.8432300000000001</v>
      </c>
      <c r="AJ82">
        <v>0</v>
      </c>
      <c r="AK82">
        <v>65.192678999999998</v>
      </c>
      <c r="AL82">
        <v>68.472012000000007</v>
      </c>
      <c r="AM82">
        <v>18.198159</v>
      </c>
      <c r="AN82">
        <v>1.0878989999999999</v>
      </c>
      <c r="AO82">
        <v>0</v>
      </c>
      <c r="AP82">
        <v>7.4246759999999998</v>
      </c>
      <c r="AQ82">
        <v>0</v>
      </c>
      <c r="AR82">
        <v>35.193311999999999</v>
      </c>
      <c r="AS82">
        <v>38.127335000000002</v>
      </c>
      <c r="AT82">
        <v>19.319987999999999</v>
      </c>
      <c r="AU82">
        <v>0</v>
      </c>
      <c r="AV82">
        <v>0</v>
      </c>
      <c r="AW82">
        <v>0</v>
      </c>
      <c r="AX82">
        <v>0</v>
      </c>
      <c r="AY82">
        <v>8.2035610000000005</v>
      </c>
      <c r="AZ82">
        <v>8.95946</v>
      </c>
      <c r="BA82">
        <v>6.6872550000000004</v>
      </c>
      <c r="BB82">
        <v>4.1120570000000001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2594.0599550000002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433.59876000000003</v>
      </c>
      <c r="L83">
        <v>396.66993200000002</v>
      </c>
      <c r="M83">
        <v>65.083960000000005</v>
      </c>
      <c r="N83">
        <v>96.349709000000004</v>
      </c>
      <c r="O83">
        <v>92.861193999999998</v>
      </c>
      <c r="P83">
        <v>130.774665</v>
      </c>
      <c r="Q83">
        <v>17.540918000000001</v>
      </c>
      <c r="R83">
        <v>32.518458000000003</v>
      </c>
      <c r="S83">
        <v>21.496977999999999</v>
      </c>
      <c r="T83">
        <v>2.355591</v>
      </c>
      <c r="U83">
        <v>402.09750000000003</v>
      </c>
      <c r="V83">
        <v>15.728797999999999</v>
      </c>
      <c r="W83">
        <v>34.436934000000001</v>
      </c>
      <c r="X83">
        <v>114.132707</v>
      </c>
      <c r="Y83">
        <v>0</v>
      </c>
      <c r="Z83">
        <v>18.992912</v>
      </c>
      <c r="AA83">
        <v>40.715045000000003</v>
      </c>
      <c r="AB83">
        <v>48.210205000000002</v>
      </c>
      <c r="AC83">
        <v>33.646990000000002</v>
      </c>
      <c r="AD83">
        <v>42.896600999999997</v>
      </c>
      <c r="AE83">
        <v>57.163438999999997</v>
      </c>
      <c r="AF83">
        <v>0</v>
      </c>
      <c r="AG83">
        <v>45.793467</v>
      </c>
      <c r="AH83">
        <v>175.83512999999999</v>
      </c>
      <c r="AI83">
        <v>4.1268399999999996</v>
      </c>
      <c r="AJ83">
        <v>0</v>
      </c>
      <c r="AK83">
        <v>65.192678999999998</v>
      </c>
      <c r="AL83">
        <v>68.472012000000007</v>
      </c>
      <c r="AM83">
        <v>18.198159</v>
      </c>
      <c r="AN83">
        <v>1.0878989999999999</v>
      </c>
      <c r="AO83">
        <v>0</v>
      </c>
      <c r="AP83">
        <v>7.4246759999999998</v>
      </c>
      <c r="AQ83">
        <v>0</v>
      </c>
      <c r="AR83">
        <v>35.193311999999999</v>
      </c>
      <c r="AS83">
        <v>38.127335000000002</v>
      </c>
      <c r="AT83">
        <v>19.319987999999999</v>
      </c>
      <c r="AU83">
        <v>0</v>
      </c>
      <c r="AV83">
        <v>0</v>
      </c>
      <c r="AW83">
        <v>0</v>
      </c>
      <c r="AX83">
        <v>0</v>
      </c>
      <c r="AY83">
        <v>8.2035610000000005</v>
      </c>
      <c r="AZ83">
        <v>8.95946</v>
      </c>
      <c r="BA83">
        <v>6.6872550000000004</v>
      </c>
      <c r="BB83">
        <v>4.1120570000000001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2604.0051259999996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433.59876000000003</v>
      </c>
      <c r="L84">
        <v>396.66993200000002</v>
      </c>
      <c r="M84">
        <v>65.083960000000005</v>
      </c>
      <c r="N84">
        <v>96.349709000000004</v>
      </c>
      <c r="O84">
        <v>92.861193999999998</v>
      </c>
      <c r="P84">
        <v>130.774665</v>
      </c>
      <c r="Q84">
        <v>17.540918000000001</v>
      </c>
      <c r="R84">
        <v>32.518458000000003</v>
      </c>
      <c r="S84">
        <v>21.496977999999999</v>
      </c>
      <c r="T84">
        <v>2.355591</v>
      </c>
      <c r="U84">
        <v>402.09750000000003</v>
      </c>
      <c r="V84">
        <v>15.728797999999999</v>
      </c>
      <c r="W84">
        <v>34.436934000000001</v>
      </c>
      <c r="X84">
        <v>114.132707</v>
      </c>
      <c r="Y84">
        <v>0</v>
      </c>
      <c r="Z84">
        <v>18.992912</v>
      </c>
      <c r="AA84">
        <v>40.715045000000003</v>
      </c>
      <c r="AB84">
        <v>48.210205000000002</v>
      </c>
      <c r="AC84">
        <v>33.646990000000002</v>
      </c>
      <c r="AD84">
        <v>42.896600999999997</v>
      </c>
      <c r="AE84">
        <v>57.163438999999997</v>
      </c>
      <c r="AF84">
        <v>0</v>
      </c>
      <c r="AG84">
        <v>45.793467</v>
      </c>
      <c r="AH84">
        <v>175.83512999999999</v>
      </c>
      <c r="AI84">
        <v>4.1268399999999996</v>
      </c>
      <c r="AJ84">
        <v>0</v>
      </c>
      <c r="AK84">
        <v>65.192678999999998</v>
      </c>
      <c r="AL84">
        <v>68.472012000000007</v>
      </c>
      <c r="AM84">
        <v>18.198159</v>
      </c>
      <c r="AN84">
        <v>1.0878989999999999</v>
      </c>
      <c r="AO84">
        <v>0</v>
      </c>
      <c r="AP84">
        <v>7.4246759999999998</v>
      </c>
      <c r="AQ84">
        <v>0</v>
      </c>
      <c r="AR84">
        <v>35.193311999999999</v>
      </c>
      <c r="AS84">
        <v>38.127335000000002</v>
      </c>
      <c r="AT84">
        <v>19.319987999999999</v>
      </c>
      <c r="AU84">
        <v>0</v>
      </c>
      <c r="AV84">
        <v>0</v>
      </c>
      <c r="AW84">
        <v>0</v>
      </c>
      <c r="AX84">
        <v>0</v>
      </c>
      <c r="AY84">
        <v>8.2035610000000005</v>
      </c>
      <c r="AZ84">
        <v>8.95946</v>
      </c>
      <c r="BA84">
        <v>6.6872550000000004</v>
      </c>
      <c r="BB84">
        <v>4.1120570000000001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2604.0051259999996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469.06061999999997</v>
      </c>
      <c r="L85">
        <v>396.66993200000002</v>
      </c>
      <c r="M85">
        <v>93.756040999999996</v>
      </c>
      <c r="N85">
        <v>120.15107999999999</v>
      </c>
      <c r="O85">
        <v>122.085756</v>
      </c>
      <c r="P85">
        <v>144.88096999999999</v>
      </c>
      <c r="Q85">
        <v>21.857489000000001</v>
      </c>
      <c r="R85">
        <v>39.964483000000001</v>
      </c>
      <c r="S85">
        <v>26.699255999999998</v>
      </c>
      <c r="T85">
        <v>2.9849399999999999</v>
      </c>
      <c r="U85">
        <v>402.09750000000003</v>
      </c>
      <c r="V85">
        <v>19.820194999999998</v>
      </c>
      <c r="W85">
        <v>42.803460000000001</v>
      </c>
      <c r="X85">
        <v>142.1952</v>
      </c>
      <c r="Y85">
        <v>0</v>
      </c>
      <c r="Z85">
        <v>18.992912</v>
      </c>
      <c r="AA85">
        <v>40.715045000000003</v>
      </c>
      <c r="AB85">
        <v>48.210205000000002</v>
      </c>
      <c r="AC85">
        <v>33.646990000000002</v>
      </c>
      <c r="AD85">
        <v>42.896600999999997</v>
      </c>
      <c r="AE85">
        <v>57.163438999999997</v>
      </c>
      <c r="AF85">
        <v>0</v>
      </c>
      <c r="AG85">
        <v>45.793467</v>
      </c>
      <c r="AH85">
        <v>175.83512999999999</v>
      </c>
      <c r="AI85">
        <v>16.212588</v>
      </c>
      <c r="AJ85">
        <v>0</v>
      </c>
      <c r="AK85">
        <v>65.192678999999998</v>
      </c>
      <c r="AL85">
        <v>68.472012000000007</v>
      </c>
      <c r="AM85">
        <v>18.198159</v>
      </c>
      <c r="AN85">
        <v>1.0878989999999999</v>
      </c>
      <c r="AO85">
        <v>0</v>
      </c>
      <c r="AP85">
        <v>4.9497840000000002</v>
      </c>
      <c r="AQ85">
        <v>0</v>
      </c>
      <c r="AR85">
        <v>35.193311999999999</v>
      </c>
      <c r="AS85">
        <v>38.127335000000002</v>
      </c>
      <c r="AT85">
        <v>19.319987999999999</v>
      </c>
      <c r="AU85">
        <v>0</v>
      </c>
      <c r="AV85">
        <v>0</v>
      </c>
      <c r="AW85">
        <v>0</v>
      </c>
      <c r="AX85">
        <v>0</v>
      </c>
      <c r="AY85">
        <v>8.2035610000000005</v>
      </c>
      <c r="AZ85">
        <v>8.95946</v>
      </c>
      <c r="BA85">
        <v>6.6872550000000004</v>
      </c>
      <c r="BB85">
        <v>5.1759139999999997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2804.0606569999995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497.05529999999999</v>
      </c>
      <c r="L86">
        <v>396.66993200000002</v>
      </c>
      <c r="M86">
        <v>93.756040999999996</v>
      </c>
      <c r="N86">
        <v>120.15107999999999</v>
      </c>
      <c r="O86">
        <v>126.140377</v>
      </c>
      <c r="P86">
        <v>144.88096999999999</v>
      </c>
      <c r="Q86">
        <v>21.857489000000001</v>
      </c>
      <c r="R86">
        <v>39.964483000000001</v>
      </c>
      <c r="S86">
        <v>26.699255999999998</v>
      </c>
      <c r="T86">
        <v>2.9849399999999999</v>
      </c>
      <c r="U86">
        <v>402.09750000000003</v>
      </c>
      <c r="V86">
        <v>19.820194999999998</v>
      </c>
      <c r="W86">
        <v>42.803460000000001</v>
      </c>
      <c r="X86">
        <v>142.1952</v>
      </c>
      <c r="Y86">
        <v>0</v>
      </c>
      <c r="Z86">
        <v>3.1878000000000002</v>
      </c>
      <c r="AA86">
        <v>40.715045000000003</v>
      </c>
      <c r="AB86">
        <v>46.850833999999999</v>
      </c>
      <c r="AC86">
        <v>33.646990000000002</v>
      </c>
      <c r="AD86">
        <v>42.055908000000002</v>
      </c>
      <c r="AE86">
        <v>57.163438999999997</v>
      </c>
      <c r="AF86">
        <v>0</v>
      </c>
      <c r="AG86">
        <v>45.793467</v>
      </c>
      <c r="AH86">
        <v>173.84373099999999</v>
      </c>
      <c r="AI86">
        <v>16.212588</v>
      </c>
      <c r="AJ86">
        <v>0</v>
      </c>
      <c r="AK86">
        <v>65.192678999999998</v>
      </c>
      <c r="AL86">
        <v>68.472012000000007</v>
      </c>
      <c r="AM86">
        <v>18.161396</v>
      </c>
      <c r="AN86">
        <v>1.0878989999999999</v>
      </c>
      <c r="AO86">
        <v>0</v>
      </c>
      <c r="AP86">
        <v>4.9497840000000002</v>
      </c>
      <c r="AQ86">
        <v>0</v>
      </c>
      <c r="AR86">
        <v>35.193311999999999</v>
      </c>
      <c r="AS86">
        <v>36.602240999999999</v>
      </c>
      <c r="AT86">
        <v>19.319987999999999</v>
      </c>
      <c r="AU86">
        <v>0</v>
      </c>
      <c r="AV86">
        <v>0</v>
      </c>
      <c r="AW86">
        <v>0</v>
      </c>
      <c r="AX86">
        <v>0</v>
      </c>
      <c r="AY86">
        <v>8.0570690000000003</v>
      </c>
      <c r="AZ86">
        <v>8.95946</v>
      </c>
      <c r="BA86">
        <v>6.5161680000000004</v>
      </c>
      <c r="BB86">
        <v>5.1759139999999997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2814.2339469999997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543.71310000000005</v>
      </c>
      <c r="L87">
        <v>396.66993200000002</v>
      </c>
      <c r="M87">
        <v>93.756040999999996</v>
      </c>
      <c r="N87">
        <v>120.15107999999999</v>
      </c>
      <c r="O87">
        <v>126.140377</v>
      </c>
      <c r="P87">
        <v>144.88096999999999</v>
      </c>
      <c r="Q87">
        <v>21.857489000000001</v>
      </c>
      <c r="R87">
        <v>37.780217</v>
      </c>
      <c r="S87">
        <v>26.699255999999998</v>
      </c>
      <c r="T87">
        <v>2.9849399999999999</v>
      </c>
      <c r="U87">
        <v>402.09750000000003</v>
      </c>
      <c r="V87">
        <v>19.820194999999998</v>
      </c>
      <c r="W87">
        <v>42.803460000000001</v>
      </c>
      <c r="X87">
        <v>142.1952</v>
      </c>
      <c r="Y87">
        <v>0</v>
      </c>
      <c r="Z87">
        <v>3.1878000000000002</v>
      </c>
      <c r="AA87">
        <v>40.715045000000003</v>
      </c>
      <c r="AB87">
        <v>46.850833999999999</v>
      </c>
      <c r="AC87">
        <v>33.646990000000002</v>
      </c>
      <c r="AD87">
        <v>42.055908000000002</v>
      </c>
      <c r="AE87">
        <v>57.163438999999997</v>
      </c>
      <c r="AF87">
        <v>0</v>
      </c>
      <c r="AG87">
        <v>45.793467</v>
      </c>
      <c r="AH87">
        <v>173.84373099999999</v>
      </c>
      <c r="AI87">
        <v>16.212588</v>
      </c>
      <c r="AJ87">
        <v>0</v>
      </c>
      <c r="AK87">
        <v>65.192678999999998</v>
      </c>
      <c r="AL87">
        <v>68.472012000000007</v>
      </c>
      <c r="AM87">
        <v>18.161396</v>
      </c>
      <c r="AN87">
        <v>1.0878989999999999</v>
      </c>
      <c r="AO87">
        <v>0</v>
      </c>
      <c r="AP87">
        <v>11.755737</v>
      </c>
      <c r="AQ87">
        <v>0</v>
      </c>
      <c r="AR87">
        <v>35.193311999999999</v>
      </c>
      <c r="AS87">
        <v>36.602240999999999</v>
      </c>
      <c r="AT87">
        <v>19.319987999999999</v>
      </c>
      <c r="AU87">
        <v>0</v>
      </c>
      <c r="AV87">
        <v>0</v>
      </c>
      <c r="AW87">
        <v>0</v>
      </c>
      <c r="AX87">
        <v>0</v>
      </c>
      <c r="AY87">
        <v>8.0570690000000003</v>
      </c>
      <c r="AZ87">
        <v>8.95946</v>
      </c>
      <c r="BA87">
        <v>6.5161680000000004</v>
      </c>
      <c r="BB87">
        <v>5.1759139999999997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2865.5134340000004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665.04269999999997</v>
      </c>
      <c r="L88">
        <v>396.66993200000002</v>
      </c>
      <c r="M88">
        <v>93.756040999999996</v>
      </c>
      <c r="N88">
        <v>120.15107999999999</v>
      </c>
      <c r="O88">
        <v>126.140377</v>
      </c>
      <c r="P88">
        <v>144.88096999999999</v>
      </c>
      <c r="Q88">
        <v>21.857489000000001</v>
      </c>
      <c r="R88">
        <v>37.780217</v>
      </c>
      <c r="S88">
        <v>26.699255999999998</v>
      </c>
      <c r="T88">
        <v>2.9849399999999999</v>
      </c>
      <c r="U88">
        <v>402.09750000000003</v>
      </c>
      <c r="V88">
        <v>19.820194999999998</v>
      </c>
      <c r="W88">
        <v>42.803460000000001</v>
      </c>
      <c r="X88">
        <v>142.1952</v>
      </c>
      <c r="Y88">
        <v>0</v>
      </c>
      <c r="Z88">
        <v>3.1878000000000002</v>
      </c>
      <c r="AA88">
        <v>40.715045000000003</v>
      </c>
      <c r="AB88">
        <v>46.850833999999999</v>
      </c>
      <c r="AC88">
        <v>33.646990000000002</v>
      </c>
      <c r="AD88">
        <v>42.055908000000002</v>
      </c>
      <c r="AE88">
        <v>57.163438999999997</v>
      </c>
      <c r="AF88">
        <v>0</v>
      </c>
      <c r="AG88">
        <v>45.793467</v>
      </c>
      <c r="AH88">
        <v>173.84373099999999</v>
      </c>
      <c r="AI88">
        <v>16.212588</v>
      </c>
      <c r="AJ88">
        <v>0</v>
      </c>
      <c r="AK88">
        <v>65.192678999999998</v>
      </c>
      <c r="AL88">
        <v>68.472012000000007</v>
      </c>
      <c r="AM88">
        <v>18.161396</v>
      </c>
      <c r="AN88">
        <v>1.0878989999999999</v>
      </c>
      <c r="AO88">
        <v>0</v>
      </c>
      <c r="AP88">
        <v>11.755737</v>
      </c>
      <c r="AQ88">
        <v>0</v>
      </c>
      <c r="AR88">
        <v>35.193311999999999</v>
      </c>
      <c r="AS88">
        <v>36.602240999999999</v>
      </c>
      <c r="AT88">
        <v>19.319987999999999</v>
      </c>
      <c r="AU88">
        <v>0</v>
      </c>
      <c r="AV88">
        <v>0</v>
      </c>
      <c r="AW88">
        <v>0</v>
      </c>
      <c r="AX88">
        <v>0</v>
      </c>
      <c r="AY88">
        <v>8.0570690000000003</v>
      </c>
      <c r="AZ88">
        <v>8.95946</v>
      </c>
      <c r="BA88">
        <v>6.5161680000000004</v>
      </c>
      <c r="BB88">
        <v>5.1759139999999997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2986.8430340000004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665.04269999999997</v>
      </c>
      <c r="L89">
        <v>396.66993200000002</v>
      </c>
      <c r="M89">
        <v>93.756040999999996</v>
      </c>
      <c r="N89">
        <v>120.15107999999999</v>
      </c>
      <c r="O89">
        <v>126.140377</v>
      </c>
      <c r="P89">
        <v>144.88096999999999</v>
      </c>
      <c r="Q89">
        <v>21.857489000000001</v>
      </c>
      <c r="R89">
        <v>37.780217</v>
      </c>
      <c r="S89">
        <v>26.699255999999998</v>
      </c>
      <c r="T89">
        <v>2.9849399999999999</v>
      </c>
      <c r="U89">
        <v>402.09750000000003</v>
      </c>
      <c r="V89">
        <v>19.820194999999998</v>
      </c>
      <c r="W89">
        <v>42.803460000000001</v>
      </c>
      <c r="X89">
        <v>142.1952</v>
      </c>
      <c r="Y89">
        <v>0</v>
      </c>
      <c r="Z89">
        <v>3.1878000000000002</v>
      </c>
      <c r="AA89">
        <v>40.715045000000003</v>
      </c>
      <c r="AB89">
        <v>46.850833999999999</v>
      </c>
      <c r="AC89">
        <v>33.646990000000002</v>
      </c>
      <c r="AD89">
        <v>42.055908000000002</v>
      </c>
      <c r="AE89">
        <v>57.163438999999997</v>
      </c>
      <c r="AF89">
        <v>0</v>
      </c>
      <c r="AG89">
        <v>45.793467</v>
      </c>
      <c r="AH89">
        <v>173.84373099999999</v>
      </c>
      <c r="AI89">
        <v>16.212588</v>
      </c>
      <c r="AJ89">
        <v>0</v>
      </c>
      <c r="AK89">
        <v>65.192678999999998</v>
      </c>
      <c r="AL89">
        <v>68.472012000000007</v>
      </c>
      <c r="AM89">
        <v>18.161396</v>
      </c>
      <c r="AN89">
        <v>1.0878989999999999</v>
      </c>
      <c r="AO89">
        <v>0</v>
      </c>
      <c r="AP89">
        <v>11.755737</v>
      </c>
      <c r="AQ89">
        <v>0</v>
      </c>
      <c r="AR89">
        <v>35.193311999999999</v>
      </c>
      <c r="AS89">
        <v>36.602240999999999</v>
      </c>
      <c r="AT89">
        <v>19.319987999999999</v>
      </c>
      <c r="AU89">
        <v>0</v>
      </c>
      <c r="AV89">
        <v>0</v>
      </c>
      <c r="AW89">
        <v>0</v>
      </c>
      <c r="AX89">
        <v>0</v>
      </c>
      <c r="AY89">
        <v>8.0570690000000003</v>
      </c>
      <c r="AZ89">
        <v>8.95946</v>
      </c>
      <c r="BA89">
        <v>6.5161680000000004</v>
      </c>
      <c r="BB89">
        <v>5.1759139999999997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2986.8430340000004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665.04269999999997</v>
      </c>
      <c r="L90">
        <v>396.66993200000002</v>
      </c>
      <c r="M90">
        <v>93.756040999999996</v>
      </c>
      <c r="N90">
        <v>120.15107999999999</v>
      </c>
      <c r="O90">
        <v>126.140377</v>
      </c>
      <c r="P90">
        <v>144.88096999999999</v>
      </c>
      <c r="Q90">
        <v>21.857489000000001</v>
      </c>
      <c r="R90">
        <v>37.780217</v>
      </c>
      <c r="S90">
        <v>26.699255999999998</v>
      </c>
      <c r="T90">
        <v>2.9849399999999999</v>
      </c>
      <c r="U90">
        <v>402.09750000000003</v>
      </c>
      <c r="V90">
        <v>19.820194999999998</v>
      </c>
      <c r="W90">
        <v>42.803460000000001</v>
      </c>
      <c r="X90">
        <v>142.1952</v>
      </c>
      <c r="Y90">
        <v>0</v>
      </c>
      <c r="Z90">
        <v>18.992912</v>
      </c>
      <c r="AA90">
        <v>40.715045000000003</v>
      </c>
      <c r="AB90">
        <v>48.210205000000002</v>
      </c>
      <c r="AC90">
        <v>33.646990000000002</v>
      </c>
      <c r="AD90">
        <v>42.896600999999997</v>
      </c>
      <c r="AE90">
        <v>57.163438999999997</v>
      </c>
      <c r="AF90">
        <v>0</v>
      </c>
      <c r="AG90">
        <v>45.793467</v>
      </c>
      <c r="AH90">
        <v>175.83512999999999</v>
      </c>
      <c r="AI90">
        <v>16.212588</v>
      </c>
      <c r="AJ90">
        <v>0</v>
      </c>
      <c r="AK90">
        <v>65.192678999999998</v>
      </c>
      <c r="AL90">
        <v>68.472012000000007</v>
      </c>
      <c r="AM90">
        <v>18.198159</v>
      </c>
      <c r="AN90">
        <v>1.0878989999999999</v>
      </c>
      <c r="AO90">
        <v>0</v>
      </c>
      <c r="AP90">
        <v>4.9497840000000002</v>
      </c>
      <c r="AQ90">
        <v>0</v>
      </c>
      <c r="AR90">
        <v>35.193311999999999</v>
      </c>
      <c r="AS90">
        <v>38.127335000000002</v>
      </c>
      <c r="AT90">
        <v>19.319987999999999</v>
      </c>
      <c r="AU90">
        <v>0</v>
      </c>
      <c r="AV90">
        <v>0</v>
      </c>
      <c r="AW90">
        <v>0</v>
      </c>
      <c r="AX90">
        <v>0</v>
      </c>
      <c r="AY90">
        <v>8.2035610000000005</v>
      </c>
      <c r="AZ90">
        <v>8.95946</v>
      </c>
      <c r="BA90">
        <v>6.6872550000000004</v>
      </c>
      <c r="BB90">
        <v>5.1759139999999997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3001.9130920000002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665.04269999999997</v>
      </c>
      <c r="L91">
        <v>396.66993200000002</v>
      </c>
      <c r="M91">
        <v>93.756040999999996</v>
      </c>
      <c r="N91">
        <v>120.15107999999999</v>
      </c>
      <c r="O91">
        <v>126.140377</v>
      </c>
      <c r="P91">
        <v>144.88096999999999</v>
      </c>
      <c r="Q91">
        <v>21.857489000000001</v>
      </c>
      <c r="R91">
        <v>37.780217</v>
      </c>
      <c r="S91">
        <v>26.699255999999998</v>
      </c>
      <c r="T91">
        <v>2.9849399999999999</v>
      </c>
      <c r="U91">
        <v>402.09750000000003</v>
      </c>
      <c r="V91">
        <v>19.820194999999998</v>
      </c>
      <c r="W91">
        <v>42.803460000000001</v>
      </c>
      <c r="X91">
        <v>142.1952</v>
      </c>
      <c r="Y91">
        <v>0</v>
      </c>
      <c r="Z91">
        <v>18.992912</v>
      </c>
      <c r="AA91">
        <v>40.715045000000003</v>
      </c>
      <c r="AB91">
        <v>48.210205000000002</v>
      </c>
      <c r="AC91">
        <v>33.646990000000002</v>
      </c>
      <c r="AD91">
        <v>42.896600999999997</v>
      </c>
      <c r="AE91">
        <v>57.163438999999997</v>
      </c>
      <c r="AF91">
        <v>0</v>
      </c>
      <c r="AG91">
        <v>45.793467</v>
      </c>
      <c r="AH91">
        <v>175.83512999999999</v>
      </c>
      <c r="AI91">
        <v>16.212588</v>
      </c>
      <c r="AJ91">
        <v>0</v>
      </c>
      <c r="AK91">
        <v>65.192678999999998</v>
      </c>
      <c r="AL91">
        <v>68.472012000000007</v>
      </c>
      <c r="AM91">
        <v>18.198159</v>
      </c>
      <c r="AN91">
        <v>1.0878989999999999</v>
      </c>
      <c r="AO91">
        <v>0</v>
      </c>
      <c r="AP91">
        <v>4.9497840000000002</v>
      </c>
      <c r="AQ91">
        <v>0</v>
      </c>
      <c r="AR91">
        <v>35.193311999999999</v>
      </c>
      <c r="AS91">
        <v>38.127335000000002</v>
      </c>
      <c r="AT91">
        <v>19.319987999999999</v>
      </c>
      <c r="AU91">
        <v>0</v>
      </c>
      <c r="AV91">
        <v>0</v>
      </c>
      <c r="AW91">
        <v>0</v>
      </c>
      <c r="AX91">
        <v>0</v>
      </c>
      <c r="AY91">
        <v>8.2035610000000005</v>
      </c>
      <c r="AZ91">
        <v>8.95946</v>
      </c>
      <c r="BA91">
        <v>6.6872550000000004</v>
      </c>
      <c r="BB91">
        <v>5.1759139999999997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3001.9130920000002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665.04269999999997</v>
      </c>
      <c r="L92">
        <v>396.66993200000002</v>
      </c>
      <c r="M92">
        <v>93.756040999999996</v>
      </c>
      <c r="N92">
        <v>120.15107999999999</v>
      </c>
      <c r="O92">
        <v>126.140377</v>
      </c>
      <c r="P92">
        <v>144.88096999999999</v>
      </c>
      <c r="Q92">
        <v>21.857489000000001</v>
      </c>
      <c r="R92">
        <v>37.780217</v>
      </c>
      <c r="S92">
        <v>26.699255999999998</v>
      </c>
      <c r="T92">
        <v>2.9849399999999999</v>
      </c>
      <c r="U92">
        <v>402.09750000000003</v>
      </c>
      <c r="V92">
        <v>19.820194999999998</v>
      </c>
      <c r="W92">
        <v>42.803460000000001</v>
      </c>
      <c r="X92">
        <v>142.1952</v>
      </c>
      <c r="Y92">
        <v>0</v>
      </c>
      <c r="Z92">
        <v>18.992912</v>
      </c>
      <c r="AA92">
        <v>40.715045000000003</v>
      </c>
      <c r="AB92">
        <v>48.210205000000002</v>
      </c>
      <c r="AC92">
        <v>33.646990000000002</v>
      </c>
      <c r="AD92">
        <v>42.896600999999997</v>
      </c>
      <c r="AE92">
        <v>57.163438999999997</v>
      </c>
      <c r="AF92">
        <v>0</v>
      </c>
      <c r="AG92">
        <v>45.793467</v>
      </c>
      <c r="AH92">
        <v>175.83512999999999</v>
      </c>
      <c r="AI92">
        <v>16.212588</v>
      </c>
      <c r="AJ92">
        <v>0</v>
      </c>
      <c r="AK92">
        <v>65.192678999999998</v>
      </c>
      <c r="AL92">
        <v>68.472012000000007</v>
      </c>
      <c r="AM92">
        <v>18.198159</v>
      </c>
      <c r="AN92">
        <v>1.0878989999999999</v>
      </c>
      <c r="AO92">
        <v>0</v>
      </c>
      <c r="AP92">
        <v>4.9497840000000002</v>
      </c>
      <c r="AQ92">
        <v>0</v>
      </c>
      <c r="AR92">
        <v>35.193311999999999</v>
      </c>
      <c r="AS92">
        <v>38.127335000000002</v>
      </c>
      <c r="AT92">
        <v>19.319987999999999</v>
      </c>
      <c r="AU92">
        <v>0</v>
      </c>
      <c r="AV92">
        <v>0</v>
      </c>
      <c r="AW92">
        <v>0</v>
      </c>
      <c r="AX92">
        <v>0</v>
      </c>
      <c r="AY92">
        <v>8.2035610000000005</v>
      </c>
      <c r="AZ92">
        <v>8.95946</v>
      </c>
      <c r="BA92">
        <v>6.6872550000000004</v>
      </c>
      <c r="BB92">
        <v>5.1759139999999997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3001.9130920000002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665.04269999999997</v>
      </c>
      <c r="L93">
        <v>396.66993200000002</v>
      </c>
      <c r="M93">
        <v>93.756040999999996</v>
      </c>
      <c r="N93">
        <v>120.15107999999999</v>
      </c>
      <c r="O93">
        <v>126.140377</v>
      </c>
      <c r="P93">
        <v>144.88096999999999</v>
      </c>
      <c r="Q93">
        <v>21.857489000000001</v>
      </c>
      <c r="R93">
        <v>37.780217</v>
      </c>
      <c r="S93">
        <v>26.699255999999998</v>
      </c>
      <c r="T93">
        <v>2.9849399999999999</v>
      </c>
      <c r="U93">
        <v>402.09750000000003</v>
      </c>
      <c r="V93">
        <v>19.820194999999998</v>
      </c>
      <c r="W93">
        <v>42.803460000000001</v>
      </c>
      <c r="X93">
        <v>142.1952</v>
      </c>
      <c r="Y93">
        <v>0</v>
      </c>
      <c r="Z93">
        <v>18.992912</v>
      </c>
      <c r="AA93">
        <v>40.715045000000003</v>
      </c>
      <c r="AB93">
        <v>48.210205000000002</v>
      </c>
      <c r="AC93">
        <v>33.646990000000002</v>
      </c>
      <c r="AD93">
        <v>42.896600999999997</v>
      </c>
      <c r="AE93">
        <v>57.163438999999997</v>
      </c>
      <c r="AF93">
        <v>0</v>
      </c>
      <c r="AG93">
        <v>45.793467</v>
      </c>
      <c r="AH93">
        <v>175.83512999999999</v>
      </c>
      <c r="AI93">
        <v>16.212588</v>
      </c>
      <c r="AJ93">
        <v>0</v>
      </c>
      <c r="AK93">
        <v>65.192678999999998</v>
      </c>
      <c r="AL93">
        <v>71.839488000000003</v>
      </c>
      <c r="AM93">
        <v>18.198159</v>
      </c>
      <c r="AN93">
        <v>1.0878989999999999</v>
      </c>
      <c r="AO93">
        <v>0</v>
      </c>
      <c r="AP93">
        <v>11.755737</v>
      </c>
      <c r="AQ93">
        <v>0</v>
      </c>
      <c r="AR93">
        <v>35.193311999999999</v>
      </c>
      <c r="AS93">
        <v>38.127335000000002</v>
      </c>
      <c r="AT93">
        <v>19.319987999999999</v>
      </c>
      <c r="AU93">
        <v>0</v>
      </c>
      <c r="AV93">
        <v>0</v>
      </c>
      <c r="AW93">
        <v>0</v>
      </c>
      <c r="AX93">
        <v>0</v>
      </c>
      <c r="AY93">
        <v>8.2035610000000005</v>
      </c>
      <c r="AZ93">
        <v>8.95946</v>
      </c>
      <c r="BA93">
        <v>6.6872550000000004</v>
      </c>
      <c r="BB93">
        <v>5.1759139999999997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3012.0865210000002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665.04269999999997</v>
      </c>
      <c r="L94">
        <v>396.66993200000002</v>
      </c>
      <c r="M94">
        <v>93.756040999999996</v>
      </c>
      <c r="N94">
        <v>120.15107999999999</v>
      </c>
      <c r="O94">
        <v>126.140377</v>
      </c>
      <c r="P94">
        <v>144.88096999999999</v>
      </c>
      <c r="Q94">
        <v>21.857489000000001</v>
      </c>
      <c r="R94">
        <v>37.780217</v>
      </c>
      <c r="S94">
        <v>26.699255999999998</v>
      </c>
      <c r="T94">
        <v>2.9849399999999999</v>
      </c>
      <c r="U94">
        <v>402.09750000000003</v>
      </c>
      <c r="V94">
        <v>19.820194999999998</v>
      </c>
      <c r="W94">
        <v>42.803460000000001</v>
      </c>
      <c r="X94">
        <v>142.1952</v>
      </c>
      <c r="Y94">
        <v>0</v>
      </c>
      <c r="Z94">
        <v>6.2990930000000001</v>
      </c>
      <c r="AA94">
        <v>40.715045000000003</v>
      </c>
      <c r="AB94">
        <v>46.850833999999999</v>
      </c>
      <c r="AC94">
        <v>33.646990000000002</v>
      </c>
      <c r="AD94">
        <v>42.055908000000002</v>
      </c>
      <c r="AE94">
        <v>57.163438999999997</v>
      </c>
      <c r="AF94">
        <v>0</v>
      </c>
      <c r="AG94">
        <v>45.793467</v>
      </c>
      <c r="AH94">
        <v>173.84373099999999</v>
      </c>
      <c r="AI94">
        <v>16.212588</v>
      </c>
      <c r="AJ94">
        <v>0</v>
      </c>
      <c r="AK94">
        <v>65.192678999999998</v>
      </c>
      <c r="AL94">
        <v>71.839488000000003</v>
      </c>
      <c r="AM94">
        <v>18.161396</v>
      </c>
      <c r="AN94">
        <v>1.0878989999999999</v>
      </c>
      <c r="AO94">
        <v>0</v>
      </c>
      <c r="AP94">
        <v>4.9497840000000002</v>
      </c>
      <c r="AQ94">
        <v>0</v>
      </c>
      <c r="AR94">
        <v>35.193311999999999</v>
      </c>
      <c r="AS94">
        <v>36.602240999999999</v>
      </c>
      <c r="AT94">
        <v>19.319987999999999</v>
      </c>
      <c r="AU94">
        <v>0</v>
      </c>
      <c r="AV94">
        <v>0</v>
      </c>
      <c r="AW94">
        <v>0</v>
      </c>
      <c r="AX94">
        <v>0</v>
      </c>
      <c r="AY94">
        <v>8.0570690000000003</v>
      </c>
      <c r="AZ94">
        <v>8.95946</v>
      </c>
      <c r="BA94">
        <v>6.5161680000000004</v>
      </c>
      <c r="BB94">
        <v>5.1759139999999997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2986.5158500000002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665.04269999999997</v>
      </c>
      <c r="L95">
        <v>396.66993200000002</v>
      </c>
      <c r="M95">
        <v>93.756040999999996</v>
      </c>
      <c r="N95">
        <v>120.15107999999999</v>
      </c>
      <c r="O95">
        <v>126.140377</v>
      </c>
      <c r="P95">
        <v>144.88096999999999</v>
      </c>
      <c r="Q95">
        <v>21.857489000000001</v>
      </c>
      <c r="R95">
        <v>37.780217</v>
      </c>
      <c r="S95">
        <v>26.699255999999998</v>
      </c>
      <c r="T95">
        <v>2.9849399999999999</v>
      </c>
      <c r="U95">
        <v>402.09750000000003</v>
      </c>
      <c r="V95">
        <v>19.820194999999998</v>
      </c>
      <c r="W95">
        <v>42.803460000000001</v>
      </c>
      <c r="X95">
        <v>142.1952</v>
      </c>
      <c r="Y95">
        <v>0</v>
      </c>
      <c r="Z95">
        <v>6.2990930000000001</v>
      </c>
      <c r="AA95">
        <v>40.715045000000003</v>
      </c>
      <c r="AB95">
        <v>46.850833999999999</v>
      </c>
      <c r="AC95">
        <v>33.646990000000002</v>
      </c>
      <c r="AD95">
        <v>42.055908000000002</v>
      </c>
      <c r="AE95">
        <v>57.163438999999997</v>
      </c>
      <c r="AF95">
        <v>0</v>
      </c>
      <c r="AG95">
        <v>45.793467</v>
      </c>
      <c r="AH95">
        <v>173.84373099999999</v>
      </c>
      <c r="AI95">
        <v>16.212588</v>
      </c>
      <c r="AJ95">
        <v>0</v>
      </c>
      <c r="AK95">
        <v>65.192678999999998</v>
      </c>
      <c r="AL95">
        <v>71.839488000000003</v>
      </c>
      <c r="AM95">
        <v>18.161396</v>
      </c>
      <c r="AN95">
        <v>1.0878989999999999</v>
      </c>
      <c r="AO95">
        <v>0</v>
      </c>
      <c r="AP95">
        <v>4.9497840000000002</v>
      </c>
      <c r="AQ95">
        <v>0</v>
      </c>
      <c r="AR95">
        <v>35.193311999999999</v>
      </c>
      <c r="AS95">
        <v>36.602240999999999</v>
      </c>
      <c r="AT95">
        <v>19.319987999999999</v>
      </c>
      <c r="AU95">
        <v>0</v>
      </c>
      <c r="AV95">
        <v>0</v>
      </c>
      <c r="AW95">
        <v>0</v>
      </c>
      <c r="AX95">
        <v>0</v>
      </c>
      <c r="AY95">
        <v>8.0570690000000003</v>
      </c>
      <c r="AZ95">
        <v>8.95946</v>
      </c>
      <c r="BA95">
        <v>6.5161680000000004</v>
      </c>
      <c r="BB95">
        <v>5.1759139999999997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2986.5158500000002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665.04269999999997</v>
      </c>
      <c r="L96">
        <v>396.66993200000002</v>
      </c>
      <c r="M96">
        <v>93.756040999999996</v>
      </c>
      <c r="N96">
        <v>120.15107999999999</v>
      </c>
      <c r="O96">
        <v>126.140377</v>
      </c>
      <c r="P96">
        <v>144.88096999999999</v>
      </c>
      <c r="Q96">
        <v>21.857489000000001</v>
      </c>
      <c r="R96">
        <v>37.780217</v>
      </c>
      <c r="S96">
        <v>26.699255999999998</v>
      </c>
      <c r="T96">
        <v>2.9849399999999999</v>
      </c>
      <c r="U96">
        <v>402.09750000000003</v>
      </c>
      <c r="V96">
        <v>19.820194999999998</v>
      </c>
      <c r="W96">
        <v>42.803460000000001</v>
      </c>
      <c r="X96">
        <v>142.1952</v>
      </c>
      <c r="Y96">
        <v>0</v>
      </c>
      <c r="Z96">
        <v>6.2990930000000001</v>
      </c>
      <c r="AA96">
        <v>40.715045000000003</v>
      </c>
      <c r="AB96">
        <v>46.850833999999999</v>
      </c>
      <c r="AC96">
        <v>33.646990000000002</v>
      </c>
      <c r="AD96">
        <v>42.055908000000002</v>
      </c>
      <c r="AE96">
        <v>57.163438999999997</v>
      </c>
      <c r="AF96">
        <v>0</v>
      </c>
      <c r="AG96">
        <v>45.793467</v>
      </c>
      <c r="AH96">
        <v>173.84373099999999</v>
      </c>
      <c r="AI96">
        <v>16.212588</v>
      </c>
      <c r="AJ96">
        <v>0</v>
      </c>
      <c r="AK96">
        <v>65.192678999999998</v>
      </c>
      <c r="AL96">
        <v>71.839488000000003</v>
      </c>
      <c r="AM96">
        <v>18.161396</v>
      </c>
      <c r="AN96">
        <v>1.0878989999999999</v>
      </c>
      <c r="AO96">
        <v>0</v>
      </c>
      <c r="AP96">
        <v>11.755737</v>
      </c>
      <c r="AQ96">
        <v>0</v>
      </c>
      <c r="AR96">
        <v>35.193311999999999</v>
      </c>
      <c r="AS96">
        <v>36.602240999999999</v>
      </c>
      <c r="AT96">
        <v>19.319987999999999</v>
      </c>
      <c r="AU96">
        <v>0</v>
      </c>
      <c r="AV96">
        <v>0</v>
      </c>
      <c r="AW96">
        <v>0</v>
      </c>
      <c r="AX96">
        <v>0</v>
      </c>
      <c r="AY96">
        <v>8.0570690000000003</v>
      </c>
      <c r="AZ96">
        <v>8.95946</v>
      </c>
      <c r="BA96">
        <v>6.5161680000000004</v>
      </c>
      <c r="BB96">
        <v>5.1759139999999997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2993.3218030000003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665.04269999999997</v>
      </c>
      <c r="L97">
        <v>408.07704000000001</v>
      </c>
      <c r="M97">
        <v>93.756040999999996</v>
      </c>
      <c r="N97">
        <v>120.15107999999999</v>
      </c>
      <c r="O97">
        <v>126.140377</v>
      </c>
      <c r="P97">
        <v>144.88096999999999</v>
      </c>
      <c r="Q97">
        <v>21.857489000000001</v>
      </c>
      <c r="R97">
        <v>37.310881000000002</v>
      </c>
      <c r="S97">
        <v>26.699255999999998</v>
      </c>
      <c r="T97">
        <v>2.9849399999999999</v>
      </c>
      <c r="U97">
        <v>402.09750000000003</v>
      </c>
      <c r="V97">
        <v>19.820194999999998</v>
      </c>
      <c r="W97">
        <v>42.803460000000001</v>
      </c>
      <c r="X97">
        <v>142.1952</v>
      </c>
      <c r="Y97">
        <v>0</v>
      </c>
      <c r="Z97">
        <v>6.2990930000000001</v>
      </c>
      <c r="AA97">
        <v>40.715045000000003</v>
      </c>
      <c r="AB97">
        <v>46.850833999999999</v>
      </c>
      <c r="AC97">
        <v>33.646990000000002</v>
      </c>
      <c r="AD97">
        <v>42.055908000000002</v>
      </c>
      <c r="AE97">
        <v>57.163438999999997</v>
      </c>
      <c r="AF97">
        <v>0</v>
      </c>
      <c r="AG97">
        <v>45.793467</v>
      </c>
      <c r="AH97">
        <v>173.84373099999999</v>
      </c>
      <c r="AI97">
        <v>16.212588</v>
      </c>
      <c r="AJ97">
        <v>0</v>
      </c>
      <c r="AK97">
        <v>65.192678999999998</v>
      </c>
      <c r="AL97">
        <v>71.839488000000003</v>
      </c>
      <c r="AM97">
        <v>18.161396</v>
      </c>
      <c r="AN97">
        <v>1.0878989999999999</v>
      </c>
      <c r="AO97">
        <v>0</v>
      </c>
      <c r="AP97">
        <v>3.7123379999999999</v>
      </c>
      <c r="AQ97">
        <v>0</v>
      </c>
      <c r="AR97">
        <v>35.193311999999999</v>
      </c>
      <c r="AS97">
        <v>36.602240999999999</v>
      </c>
      <c r="AT97">
        <v>19.319987999999999</v>
      </c>
      <c r="AU97">
        <v>0</v>
      </c>
      <c r="AV97">
        <v>0</v>
      </c>
      <c r="AW97">
        <v>0</v>
      </c>
      <c r="AX97">
        <v>0</v>
      </c>
      <c r="AY97">
        <v>8.0570690000000003</v>
      </c>
      <c r="AZ97">
        <v>8.95946</v>
      </c>
      <c r="BA97">
        <v>6.5161680000000004</v>
      </c>
      <c r="BB97">
        <v>5.1759139999999997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2996.2161760000004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665.04269999999997</v>
      </c>
      <c r="L98">
        <v>408.07704000000001</v>
      </c>
      <c r="M98">
        <v>93.756040999999996</v>
      </c>
      <c r="N98">
        <v>120.15107999999999</v>
      </c>
      <c r="O98">
        <v>126.140377</v>
      </c>
      <c r="P98">
        <v>144.88096999999999</v>
      </c>
      <c r="Q98">
        <v>21.857489000000001</v>
      </c>
      <c r="R98">
        <v>37.310881000000002</v>
      </c>
      <c r="S98">
        <v>26.699255999999998</v>
      </c>
      <c r="T98">
        <v>2.9849399999999999</v>
      </c>
      <c r="U98">
        <v>402.09750000000003</v>
      </c>
      <c r="V98">
        <v>19.820194999999998</v>
      </c>
      <c r="W98">
        <v>42.803460000000001</v>
      </c>
      <c r="X98">
        <v>142.1952</v>
      </c>
      <c r="Y98">
        <v>0</v>
      </c>
      <c r="Z98">
        <v>6.2990930000000001</v>
      </c>
      <c r="AA98">
        <v>40.715045000000003</v>
      </c>
      <c r="AB98">
        <v>46.850833999999999</v>
      </c>
      <c r="AC98">
        <v>33.646990000000002</v>
      </c>
      <c r="AD98">
        <v>42.055908000000002</v>
      </c>
      <c r="AE98">
        <v>57.163438999999997</v>
      </c>
      <c r="AF98">
        <v>0</v>
      </c>
      <c r="AG98">
        <v>45.793467</v>
      </c>
      <c r="AH98">
        <v>173.84373099999999</v>
      </c>
      <c r="AI98">
        <v>16.212588</v>
      </c>
      <c r="AJ98">
        <v>0</v>
      </c>
      <c r="AK98">
        <v>65.192678999999998</v>
      </c>
      <c r="AL98">
        <v>70.716995999999995</v>
      </c>
      <c r="AM98">
        <v>18.161396</v>
      </c>
      <c r="AN98">
        <v>1.0878989999999999</v>
      </c>
      <c r="AO98">
        <v>0</v>
      </c>
      <c r="AP98">
        <v>3.7123379999999999</v>
      </c>
      <c r="AQ98">
        <v>0</v>
      </c>
      <c r="AR98">
        <v>35.193311999999999</v>
      </c>
      <c r="AS98">
        <v>36.602240999999999</v>
      </c>
      <c r="AT98">
        <v>17.631201999999998</v>
      </c>
      <c r="AU98">
        <v>0</v>
      </c>
      <c r="AV98">
        <v>0</v>
      </c>
      <c r="AW98">
        <v>0</v>
      </c>
      <c r="AX98">
        <v>0</v>
      </c>
      <c r="AY98">
        <v>8.0570690000000003</v>
      </c>
      <c r="AZ98">
        <v>8.95946</v>
      </c>
      <c r="BA98">
        <v>6.5161680000000004</v>
      </c>
      <c r="BB98">
        <v>5.1759139999999997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2993.4048980000002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11.115594923500003</v>
      </c>
      <c r="L99">
        <f t="shared" si="2"/>
        <v>5.0774848975000051</v>
      </c>
      <c r="M99">
        <f t="shared" si="2"/>
        <v>1.8845723072499967</v>
      </c>
      <c r="N99">
        <f t="shared" si="2"/>
        <v>2.605056146999996</v>
      </c>
      <c r="O99">
        <f t="shared" si="2"/>
        <v>2.6508676789999965</v>
      </c>
      <c r="P99">
        <f t="shared" si="2"/>
        <v>3.3166163022500013</v>
      </c>
      <c r="Q99">
        <f t="shared" si="2"/>
        <v>0.39885389824999973</v>
      </c>
      <c r="R99">
        <f t="shared" si="2"/>
        <v>0.76143061475000096</v>
      </c>
      <c r="S99">
        <f t="shared" si="2"/>
        <v>0.49598275025000027</v>
      </c>
      <c r="T99">
        <f t="shared" si="2"/>
        <v>5.3987339749999981E-2</v>
      </c>
      <c r="U99">
        <f t="shared" si="2"/>
        <v>9.6501513280000104</v>
      </c>
      <c r="V99">
        <f t="shared" si="2"/>
        <v>0.38320129175000028</v>
      </c>
      <c r="W99">
        <f t="shared" si="2"/>
        <v>0.87825025050000061</v>
      </c>
      <c r="X99">
        <f t="shared" si="2"/>
        <v>2.9508895130000039</v>
      </c>
      <c r="Y99">
        <f t="shared" si="2"/>
        <v>0</v>
      </c>
      <c r="Z99">
        <f t="shared" si="2"/>
        <v>0.23969068649999994</v>
      </c>
      <c r="AA99">
        <f t="shared" si="2"/>
        <v>0.45788419074999975</v>
      </c>
      <c r="AB99">
        <f t="shared" si="2"/>
        <v>1.1284981289999987</v>
      </c>
      <c r="AC99">
        <f t="shared" si="2"/>
        <v>0.78992475150000074</v>
      </c>
      <c r="AD99">
        <f t="shared" si="2"/>
        <v>0.7253367254999995</v>
      </c>
      <c r="AE99">
        <f t="shared" si="2"/>
        <v>1.3719225359999987</v>
      </c>
      <c r="AF99">
        <f t="shared" si="2"/>
        <v>0</v>
      </c>
      <c r="AG99">
        <f t="shared" si="2"/>
        <v>1.0990432080000001</v>
      </c>
      <c r="AH99">
        <f t="shared" si="2"/>
        <v>4.1782237410000054</v>
      </c>
      <c r="AI99">
        <f t="shared" si="2"/>
        <v>0.4235538507500004</v>
      </c>
      <c r="AJ99">
        <f t="shared" si="2"/>
        <v>0</v>
      </c>
      <c r="AK99">
        <f t="shared" si="2"/>
        <v>1.5646242959999963</v>
      </c>
      <c r="AL99">
        <f t="shared" si="2"/>
        <v>1.7934615929999997</v>
      </c>
      <c r="AM99">
        <f t="shared" si="2"/>
        <v>0.13072804125000001</v>
      </c>
      <c r="AN99">
        <f t="shared" si="2"/>
        <v>2.6067729999999938E-2</v>
      </c>
      <c r="AO99">
        <f t="shared" si="2"/>
        <v>0</v>
      </c>
      <c r="AP99">
        <f t="shared" si="2"/>
        <v>0.16519904099999994</v>
      </c>
      <c r="AQ99">
        <f t="shared" si="2"/>
        <v>0</v>
      </c>
      <c r="AR99">
        <f t="shared" si="2"/>
        <v>0.86703523199999943</v>
      </c>
      <c r="AS99">
        <f t="shared" si="2"/>
        <v>0.88302906600000119</v>
      </c>
      <c r="AT99">
        <f t="shared" si="2"/>
        <v>0.44405090524999957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0.19380913200000002</v>
      </c>
      <c r="AZ99">
        <f t="shared" si="2"/>
        <v>0.14706184325000013</v>
      </c>
      <c r="BA99">
        <f t="shared" si="2"/>
        <v>0.15690129299999997</v>
      </c>
      <c r="BB99">
        <f t="shared" si="2"/>
        <v>0.11010516950000009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59.119090403999998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45466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131.13</v>
      </c>
      <c r="C3" s="34">
        <v>87.13</v>
      </c>
      <c r="D3" s="93">
        <f>R3+S3+T3</f>
        <v>0</v>
      </c>
      <c r="E3" s="34">
        <v>15.63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115.49</v>
      </c>
      <c r="N3">
        <v>273.14</v>
      </c>
      <c r="O3">
        <v>100.64</v>
      </c>
      <c r="P3">
        <v>8.5500000000000007</v>
      </c>
      <c r="Q3">
        <v>35.22</v>
      </c>
      <c r="R3" s="93">
        <v>0</v>
      </c>
      <c r="S3" s="93">
        <v>0</v>
      </c>
      <c r="T3" s="93">
        <v>0</v>
      </c>
      <c r="U3">
        <v>7.3</v>
      </c>
      <c r="V3">
        <v>0</v>
      </c>
      <c r="W3">
        <v>5.9</v>
      </c>
      <c r="X3">
        <v>35.5</v>
      </c>
      <c r="Y3">
        <v>11.84</v>
      </c>
      <c r="Z3">
        <v>11.83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10.34</v>
      </c>
      <c r="AH3">
        <v>30</v>
      </c>
      <c r="AI3">
        <v>30</v>
      </c>
      <c r="AJ3">
        <v>28.26</v>
      </c>
      <c r="AK3">
        <v>0</v>
      </c>
      <c r="AL3">
        <v>0</v>
      </c>
    </row>
    <row r="4" spans="1:38">
      <c r="A4" t="s">
        <v>46</v>
      </c>
      <c r="B4" s="34">
        <v>131.13</v>
      </c>
      <c r="C4" s="34">
        <v>87.13</v>
      </c>
      <c r="D4" s="93">
        <f t="shared" ref="D4:D67" si="0">R4+S4+T4</f>
        <v>0</v>
      </c>
      <c r="E4" s="34">
        <v>15.63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115.49</v>
      </c>
      <c r="N4">
        <v>273.14</v>
      </c>
      <c r="O4">
        <v>100.64</v>
      </c>
      <c r="P4">
        <v>8.5500000000000007</v>
      </c>
      <c r="Q4">
        <v>35.619999999999997</v>
      </c>
      <c r="R4" s="93">
        <v>0</v>
      </c>
      <c r="S4" s="93">
        <v>0</v>
      </c>
      <c r="T4" s="93">
        <v>0</v>
      </c>
      <c r="U4">
        <v>7.3</v>
      </c>
      <c r="V4">
        <v>0</v>
      </c>
      <c r="W4">
        <v>5.9</v>
      </c>
      <c r="X4">
        <v>36</v>
      </c>
      <c r="Y4">
        <v>12</v>
      </c>
      <c r="Z4">
        <v>12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10.34</v>
      </c>
      <c r="AH4">
        <v>30.67</v>
      </c>
      <c r="AI4">
        <v>30.67</v>
      </c>
      <c r="AJ4">
        <v>28.26</v>
      </c>
      <c r="AK4">
        <v>0</v>
      </c>
      <c r="AL4">
        <v>0</v>
      </c>
    </row>
    <row r="5" spans="1:38">
      <c r="A5" t="s">
        <v>47</v>
      </c>
      <c r="B5" s="34">
        <v>131.13</v>
      </c>
      <c r="C5" s="34">
        <v>87.13</v>
      </c>
      <c r="D5" s="93">
        <f t="shared" si="0"/>
        <v>0</v>
      </c>
      <c r="E5" s="34">
        <v>15.63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115.49</v>
      </c>
      <c r="N5">
        <v>273.14</v>
      </c>
      <c r="O5">
        <v>100.64</v>
      </c>
      <c r="P5">
        <v>8.5500000000000007</v>
      </c>
      <c r="Q5">
        <v>35.020000000000003</v>
      </c>
      <c r="R5" s="93">
        <v>0</v>
      </c>
      <c r="S5" s="93">
        <v>0</v>
      </c>
      <c r="T5" s="93">
        <v>0</v>
      </c>
      <c r="U5">
        <v>7.3</v>
      </c>
      <c r="V5">
        <v>0</v>
      </c>
      <c r="W5">
        <v>5.9</v>
      </c>
      <c r="X5">
        <v>36</v>
      </c>
      <c r="Y5">
        <v>12</v>
      </c>
      <c r="Z5">
        <v>12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</v>
      </c>
      <c r="AH5">
        <v>31.33</v>
      </c>
      <c r="AI5">
        <v>31.33</v>
      </c>
      <c r="AJ5">
        <v>29.27</v>
      </c>
      <c r="AK5">
        <v>0</v>
      </c>
      <c r="AL5">
        <v>0</v>
      </c>
    </row>
    <row r="6" spans="1:38">
      <c r="A6" t="s">
        <v>48</v>
      </c>
      <c r="B6" s="34">
        <v>131.13</v>
      </c>
      <c r="C6" s="34">
        <v>87.13</v>
      </c>
      <c r="D6" s="93">
        <f t="shared" si="0"/>
        <v>0</v>
      </c>
      <c r="E6" s="34">
        <v>15.63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115.49</v>
      </c>
      <c r="N6">
        <v>273.14</v>
      </c>
      <c r="O6">
        <v>100.64</v>
      </c>
      <c r="P6">
        <v>8.5500000000000007</v>
      </c>
      <c r="Q6">
        <v>35.82</v>
      </c>
      <c r="R6" s="93">
        <v>0</v>
      </c>
      <c r="S6" s="93">
        <v>0</v>
      </c>
      <c r="T6" s="93">
        <v>0</v>
      </c>
      <c r="U6">
        <v>7.3</v>
      </c>
      <c r="V6">
        <v>0</v>
      </c>
      <c r="W6">
        <v>5.9</v>
      </c>
      <c r="X6">
        <v>36</v>
      </c>
      <c r="Y6">
        <v>12</v>
      </c>
      <c r="Z6">
        <v>12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10.34</v>
      </c>
      <c r="AH6">
        <v>32</v>
      </c>
      <c r="AI6">
        <v>32</v>
      </c>
      <c r="AJ6">
        <v>29.27</v>
      </c>
      <c r="AK6">
        <v>0</v>
      </c>
      <c r="AL6">
        <v>0</v>
      </c>
    </row>
    <row r="7" spans="1:38">
      <c r="A7" t="s">
        <v>49</v>
      </c>
      <c r="B7" s="34">
        <v>131.13</v>
      </c>
      <c r="C7" s="34">
        <v>87.13</v>
      </c>
      <c r="D7" s="93">
        <f t="shared" si="0"/>
        <v>0</v>
      </c>
      <c r="E7" s="34">
        <v>15.63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115.49</v>
      </c>
      <c r="N7">
        <v>273.14</v>
      </c>
      <c r="O7">
        <v>100.64</v>
      </c>
      <c r="P7">
        <v>8.16</v>
      </c>
      <c r="Q7">
        <v>39.61</v>
      </c>
      <c r="R7" s="93">
        <v>0</v>
      </c>
      <c r="S7" s="93">
        <v>0</v>
      </c>
      <c r="T7" s="93">
        <v>0</v>
      </c>
      <c r="U7">
        <v>6.92</v>
      </c>
      <c r="V7">
        <v>0</v>
      </c>
      <c r="W7">
        <v>5.76</v>
      </c>
      <c r="X7">
        <v>36.5</v>
      </c>
      <c r="Y7">
        <v>12.16</v>
      </c>
      <c r="Z7">
        <v>12.17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</v>
      </c>
      <c r="AH7">
        <v>32.67</v>
      </c>
      <c r="AI7">
        <v>32.67</v>
      </c>
      <c r="AJ7">
        <v>29.27</v>
      </c>
      <c r="AK7">
        <v>0</v>
      </c>
      <c r="AL7">
        <v>0</v>
      </c>
    </row>
    <row r="8" spans="1:38">
      <c r="A8" t="s">
        <v>50</v>
      </c>
      <c r="B8" s="34">
        <v>131.13</v>
      </c>
      <c r="C8" s="34">
        <v>87.13</v>
      </c>
      <c r="D8" s="93">
        <f t="shared" si="0"/>
        <v>0</v>
      </c>
      <c r="E8" s="34">
        <v>15.63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115.49</v>
      </c>
      <c r="N8">
        <v>273.14</v>
      </c>
      <c r="O8">
        <v>100.64</v>
      </c>
      <c r="P8">
        <v>8.16</v>
      </c>
      <c r="Q8">
        <v>39.409999999999997</v>
      </c>
      <c r="R8" s="93">
        <v>0</v>
      </c>
      <c r="S8" s="93">
        <v>0</v>
      </c>
      <c r="T8" s="93">
        <v>0</v>
      </c>
      <c r="U8">
        <v>6.92</v>
      </c>
      <c r="V8">
        <v>0</v>
      </c>
      <c r="W8">
        <v>5.76</v>
      </c>
      <c r="X8">
        <v>36.5</v>
      </c>
      <c r="Y8">
        <v>12.16</v>
      </c>
      <c r="Z8">
        <v>12.17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9.66</v>
      </c>
      <c r="AH8">
        <v>33.33</v>
      </c>
      <c r="AI8">
        <v>33.33</v>
      </c>
      <c r="AJ8">
        <v>29.27</v>
      </c>
      <c r="AK8">
        <v>0</v>
      </c>
      <c r="AL8">
        <v>0</v>
      </c>
    </row>
    <row r="9" spans="1:38">
      <c r="A9" t="s">
        <v>51</v>
      </c>
      <c r="B9" s="34">
        <v>131.13</v>
      </c>
      <c r="C9" s="34">
        <v>87.13</v>
      </c>
      <c r="D9" s="93">
        <f t="shared" si="0"/>
        <v>0</v>
      </c>
      <c r="E9" s="34">
        <v>15.63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115.49</v>
      </c>
      <c r="N9">
        <v>273.14</v>
      </c>
      <c r="O9">
        <v>100.64</v>
      </c>
      <c r="P9">
        <v>8.16</v>
      </c>
      <c r="Q9">
        <v>38.81</v>
      </c>
      <c r="R9" s="93">
        <v>0</v>
      </c>
      <c r="S9" s="93">
        <v>0</v>
      </c>
      <c r="T9" s="93">
        <v>0</v>
      </c>
      <c r="U9">
        <v>6.92</v>
      </c>
      <c r="V9">
        <v>0</v>
      </c>
      <c r="W9">
        <v>5.76</v>
      </c>
      <c r="X9">
        <v>25</v>
      </c>
      <c r="Y9">
        <v>8.34</v>
      </c>
      <c r="Z9">
        <v>8.33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7.34</v>
      </c>
      <c r="AH9">
        <v>23.33</v>
      </c>
      <c r="AI9">
        <v>23.33</v>
      </c>
      <c r="AJ9">
        <v>29.27</v>
      </c>
      <c r="AK9">
        <v>0</v>
      </c>
      <c r="AL9">
        <v>0</v>
      </c>
    </row>
    <row r="10" spans="1:38">
      <c r="A10" t="s">
        <v>52</v>
      </c>
      <c r="B10" s="34">
        <v>131.13</v>
      </c>
      <c r="C10" s="34">
        <v>87.13</v>
      </c>
      <c r="D10" s="93">
        <f t="shared" si="0"/>
        <v>0</v>
      </c>
      <c r="E10" s="34">
        <v>15.63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115.49</v>
      </c>
      <c r="N10">
        <v>273.14</v>
      </c>
      <c r="O10">
        <v>100.64</v>
      </c>
      <c r="P10">
        <v>8.16</v>
      </c>
      <c r="Q10">
        <v>38.61</v>
      </c>
      <c r="R10" s="93">
        <v>0</v>
      </c>
      <c r="S10" s="93">
        <v>0</v>
      </c>
      <c r="T10" s="93">
        <v>0</v>
      </c>
      <c r="U10">
        <v>6.92</v>
      </c>
      <c r="V10">
        <v>0</v>
      </c>
      <c r="W10">
        <v>5.76</v>
      </c>
      <c r="X10">
        <v>26.5</v>
      </c>
      <c r="Y10">
        <v>8.84</v>
      </c>
      <c r="Z10">
        <v>8.83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7.34</v>
      </c>
      <c r="AH10">
        <v>25</v>
      </c>
      <c r="AI10">
        <v>25</v>
      </c>
      <c r="AJ10">
        <v>29.27</v>
      </c>
      <c r="AK10">
        <v>0</v>
      </c>
      <c r="AL10">
        <v>0</v>
      </c>
    </row>
    <row r="11" spans="1:38">
      <c r="A11" t="s">
        <v>53</v>
      </c>
      <c r="B11" s="34">
        <v>131.13</v>
      </c>
      <c r="C11" s="34">
        <v>87.13</v>
      </c>
      <c r="D11" s="93">
        <f t="shared" si="0"/>
        <v>0</v>
      </c>
      <c r="E11" s="34">
        <v>15.63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115.49</v>
      </c>
      <c r="N11">
        <v>273.14</v>
      </c>
      <c r="O11">
        <v>100.64</v>
      </c>
      <c r="P11">
        <v>7.77</v>
      </c>
      <c r="Q11">
        <v>38.21</v>
      </c>
      <c r="R11" s="93">
        <v>0</v>
      </c>
      <c r="S11" s="93">
        <v>0</v>
      </c>
      <c r="T11" s="93">
        <v>0</v>
      </c>
      <c r="U11">
        <v>6.68</v>
      </c>
      <c r="V11">
        <v>0</v>
      </c>
      <c r="W11">
        <v>5.57</v>
      </c>
      <c r="X11">
        <v>27.5</v>
      </c>
      <c r="Y11">
        <v>9.16</v>
      </c>
      <c r="Z11">
        <v>9.17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10.66</v>
      </c>
      <c r="AH11">
        <v>35</v>
      </c>
      <c r="AI11">
        <v>35</v>
      </c>
      <c r="AJ11">
        <v>29.27</v>
      </c>
      <c r="AK11">
        <v>0</v>
      </c>
      <c r="AL11">
        <v>0</v>
      </c>
    </row>
    <row r="12" spans="1:38">
      <c r="A12" t="s">
        <v>54</v>
      </c>
      <c r="B12" s="34">
        <v>131.13</v>
      </c>
      <c r="C12" s="34">
        <v>87.13</v>
      </c>
      <c r="D12" s="93">
        <f t="shared" si="0"/>
        <v>0</v>
      </c>
      <c r="E12" s="34">
        <v>15.63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115.49</v>
      </c>
      <c r="N12">
        <v>273.14</v>
      </c>
      <c r="O12">
        <v>100.64</v>
      </c>
      <c r="P12">
        <v>7.77</v>
      </c>
      <c r="Q12">
        <v>37.81</v>
      </c>
      <c r="R12" s="93">
        <v>0</v>
      </c>
      <c r="S12" s="93">
        <v>0</v>
      </c>
      <c r="T12" s="93">
        <v>0</v>
      </c>
      <c r="U12">
        <v>6.68</v>
      </c>
      <c r="V12">
        <v>0</v>
      </c>
      <c r="W12">
        <v>5.57</v>
      </c>
      <c r="X12">
        <v>30</v>
      </c>
      <c r="Y12">
        <v>10</v>
      </c>
      <c r="Z12">
        <v>10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11.34</v>
      </c>
      <c r="AH12">
        <v>35</v>
      </c>
      <c r="AI12">
        <v>35</v>
      </c>
      <c r="AJ12">
        <v>29.27</v>
      </c>
      <c r="AK12">
        <v>0</v>
      </c>
      <c r="AL12">
        <v>0</v>
      </c>
    </row>
    <row r="13" spans="1:38">
      <c r="A13" t="s">
        <v>55</v>
      </c>
      <c r="B13" s="34">
        <v>131.13</v>
      </c>
      <c r="C13" s="34">
        <v>87.13</v>
      </c>
      <c r="D13" s="93">
        <f t="shared" si="0"/>
        <v>0</v>
      </c>
      <c r="E13" s="34">
        <v>15.63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115.49</v>
      </c>
      <c r="N13">
        <v>273.14</v>
      </c>
      <c r="O13">
        <v>100.64</v>
      </c>
      <c r="P13">
        <v>7.77</v>
      </c>
      <c r="Q13">
        <v>39.01</v>
      </c>
      <c r="R13" s="93">
        <v>0</v>
      </c>
      <c r="S13" s="93">
        <v>0</v>
      </c>
      <c r="T13" s="93">
        <v>0</v>
      </c>
      <c r="U13">
        <v>6.68</v>
      </c>
      <c r="V13">
        <v>0</v>
      </c>
      <c r="W13">
        <v>5.57</v>
      </c>
      <c r="X13">
        <v>47.5</v>
      </c>
      <c r="Y13">
        <v>15.84</v>
      </c>
      <c r="Z13">
        <v>15.83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15</v>
      </c>
      <c r="AH13">
        <v>40.33</v>
      </c>
      <c r="AI13">
        <v>40.33</v>
      </c>
      <c r="AJ13">
        <v>29.27</v>
      </c>
      <c r="AK13">
        <v>0</v>
      </c>
      <c r="AL13">
        <v>0</v>
      </c>
    </row>
    <row r="14" spans="1:38">
      <c r="A14" t="s">
        <v>56</v>
      </c>
      <c r="B14" s="34">
        <v>131.13</v>
      </c>
      <c r="C14" s="34">
        <v>87.13</v>
      </c>
      <c r="D14" s="93">
        <f t="shared" si="0"/>
        <v>0</v>
      </c>
      <c r="E14" s="34">
        <v>15.63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115.49</v>
      </c>
      <c r="N14">
        <v>273.14</v>
      </c>
      <c r="O14">
        <v>100.64</v>
      </c>
      <c r="P14">
        <v>7.77</v>
      </c>
      <c r="Q14">
        <v>38.81</v>
      </c>
      <c r="R14" s="93">
        <v>0</v>
      </c>
      <c r="S14" s="93">
        <v>0</v>
      </c>
      <c r="T14" s="93">
        <v>0</v>
      </c>
      <c r="U14">
        <v>6.68</v>
      </c>
      <c r="V14">
        <v>0</v>
      </c>
      <c r="W14">
        <v>5.57</v>
      </c>
      <c r="X14">
        <v>49.5</v>
      </c>
      <c r="Y14">
        <v>16.5</v>
      </c>
      <c r="Z14">
        <v>16.5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15.34</v>
      </c>
      <c r="AH14">
        <v>42</v>
      </c>
      <c r="AI14">
        <v>42</v>
      </c>
      <c r="AJ14">
        <v>29.27</v>
      </c>
      <c r="AK14">
        <v>0</v>
      </c>
      <c r="AL14">
        <v>0</v>
      </c>
    </row>
    <row r="15" spans="1:38">
      <c r="A15" t="s">
        <v>57</v>
      </c>
      <c r="B15" s="34">
        <v>131.13</v>
      </c>
      <c r="C15" s="34">
        <v>87.13</v>
      </c>
      <c r="D15" s="93">
        <f t="shared" si="0"/>
        <v>0</v>
      </c>
      <c r="E15" s="34">
        <v>15.63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115.49</v>
      </c>
      <c r="N15">
        <v>273.14</v>
      </c>
      <c r="O15">
        <v>100.64</v>
      </c>
      <c r="P15">
        <v>7.38</v>
      </c>
      <c r="Q15">
        <v>38.21</v>
      </c>
      <c r="R15" s="93">
        <v>0</v>
      </c>
      <c r="S15" s="93">
        <v>0</v>
      </c>
      <c r="T15" s="93">
        <v>0</v>
      </c>
      <c r="U15">
        <v>6.53</v>
      </c>
      <c r="V15">
        <v>0</v>
      </c>
      <c r="W15">
        <v>5.48</v>
      </c>
      <c r="X15">
        <v>51.5</v>
      </c>
      <c r="Y15">
        <v>17.16</v>
      </c>
      <c r="Z15">
        <v>17.170000000000002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12.66</v>
      </c>
      <c r="AH15">
        <v>36</v>
      </c>
      <c r="AI15">
        <v>36</v>
      </c>
      <c r="AJ15">
        <v>29.27</v>
      </c>
      <c r="AK15">
        <v>0</v>
      </c>
      <c r="AL15">
        <v>0</v>
      </c>
    </row>
    <row r="16" spans="1:38">
      <c r="A16" t="s">
        <v>58</v>
      </c>
      <c r="B16" s="34">
        <v>131.13</v>
      </c>
      <c r="C16" s="34">
        <v>87.13</v>
      </c>
      <c r="D16" s="93">
        <f t="shared" si="0"/>
        <v>0</v>
      </c>
      <c r="E16" s="34">
        <v>15.63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115.49</v>
      </c>
      <c r="N16">
        <v>273.14</v>
      </c>
      <c r="O16">
        <v>100.64</v>
      </c>
      <c r="P16">
        <v>7.38</v>
      </c>
      <c r="Q16">
        <v>37.61</v>
      </c>
      <c r="R16" s="93">
        <v>0</v>
      </c>
      <c r="S16" s="93">
        <v>0</v>
      </c>
      <c r="T16" s="93">
        <v>0</v>
      </c>
      <c r="U16">
        <v>6.53</v>
      </c>
      <c r="V16">
        <v>0</v>
      </c>
      <c r="W16">
        <v>5.48</v>
      </c>
      <c r="X16">
        <v>54</v>
      </c>
      <c r="Y16">
        <v>18</v>
      </c>
      <c r="Z16">
        <v>18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13</v>
      </c>
      <c r="AH16">
        <v>35.67</v>
      </c>
      <c r="AI16">
        <v>35.67</v>
      </c>
      <c r="AJ16">
        <v>29.27</v>
      </c>
      <c r="AK16">
        <v>0</v>
      </c>
      <c r="AL16">
        <v>0</v>
      </c>
    </row>
    <row r="17" spans="1:38">
      <c r="A17" t="s">
        <v>59</v>
      </c>
      <c r="B17" s="34">
        <v>105.71</v>
      </c>
      <c r="C17" s="34">
        <v>57.67</v>
      </c>
      <c r="D17" s="93">
        <f t="shared" si="0"/>
        <v>0</v>
      </c>
      <c r="E17" s="34">
        <v>15.63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115.49</v>
      </c>
      <c r="N17">
        <v>273.14</v>
      </c>
      <c r="O17">
        <v>100.64</v>
      </c>
      <c r="P17">
        <v>7.38</v>
      </c>
      <c r="Q17">
        <v>40.01</v>
      </c>
      <c r="R17" s="93">
        <v>0</v>
      </c>
      <c r="S17" s="93">
        <v>0</v>
      </c>
      <c r="T17" s="93">
        <v>0</v>
      </c>
      <c r="U17">
        <v>6.53</v>
      </c>
      <c r="V17">
        <v>0</v>
      </c>
      <c r="W17">
        <v>5.48</v>
      </c>
      <c r="X17">
        <v>44.5</v>
      </c>
      <c r="Y17">
        <v>14.84</v>
      </c>
      <c r="Z17">
        <v>14.83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13</v>
      </c>
      <c r="AH17">
        <v>30.67</v>
      </c>
      <c r="AI17">
        <v>30.67</v>
      </c>
      <c r="AJ17">
        <v>29.27</v>
      </c>
      <c r="AK17">
        <v>0</v>
      </c>
      <c r="AL17">
        <v>0</v>
      </c>
    </row>
    <row r="18" spans="1:38">
      <c r="A18" t="s">
        <v>60</v>
      </c>
      <c r="B18" s="34">
        <v>105.71</v>
      </c>
      <c r="C18" s="34">
        <v>57.67</v>
      </c>
      <c r="D18" s="93">
        <f t="shared" si="0"/>
        <v>0</v>
      </c>
      <c r="E18" s="34">
        <v>15.63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115.49</v>
      </c>
      <c r="N18">
        <v>273.14</v>
      </c>
      <c r="O18">
        <v>100.64</v>
      </c>
      <c r="P18">
        <v>7.38</v>
      </c>
      <c r="Q18">
        <v>40.01</v>
      </c>
      <c r="R18" s="93">
        <v>0</v>
      </c>
      <c r="S18" s="93">
        <v>0</v>
      </c>
      <c r="T18" s="93">
        <v>0</v>
      </c>
      <c r="U18">
        <v>6.53</v>
      </c>
      <c r="V18">
        <v>0</v>
      </c>
      <c r="W18">
        <v>5.48</v>
      </c>
      <c r="X18">
        <v>45.5</v>
      </c>
      <c r="Y18">
        <v>15.16</v>
      </c>
      <c r="Z18">
        <v>15.17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13</v>
      </c>
      <c r="AH18">
        <v>30.33</v>
      </c>
      <c r="AI18">
        <v>30.33</v>
      </c>
      <c r="AJ18">
        <v>29.27</v>
      </c>
      <c r="AK18">
        <v>0</v>
      </c>
      <c r="AL18">
        <v>0</v>
      </c>
    </row>
    <row r="19" spans="1:38">
      <c r="A19" t="s">
        <v>61</v>
      </c>
      <c r="B19" s="34">
        <v>105.71</v>
      </c>
      <c r="C19" s="34">
        <v>57.67</v>
      </c>
      <c r="D19" s="93">
        <f t="shared" si="0"/>
        <v>0</v>
      </c>
      <c r="E19" s="34">
        <v>15.63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115.49</v>
      </c>
      <c r="N19">
        <v>273.14</v>
      </c>
      <c r="O19">
        <v>100.64</v>
      </c>
      <c r="P19">
        <v>6.99</v>
      </c>
      <c r="Q19">
        <v>40.01</v>
      </c>
      <c r="R19" s="93">
        <v>0</v>
      </c>
      <c r="S19" s="93">
        <v>0</v>
      </c>
      <c r="T19" s="93">
        <v>0</v>
      </c>
      <c r="U19">
        <v>6.3</v>
      </c>
      <c r="V19">
        <v>0</v>
      </c>
      <c r="W19">
        <v>5.39</v>
      </c>
      <c r="X19">
        <v>44.5</v>
      </c>
      <c r="Y19">
        <v>14.84</v>
      </c>
      <c r="Z19">
        <v>14.83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13</v>
      </c>
      <c r="AH19">
        <v>27</v>
      </c>
      <c r="AI19">
        <v>27</v>
      </c>
      <c r="AJ19">
        <v>29.27</v>
      </c>
      <c r="AK19">
        <v>0</v>
      </c>
      <c r="AL19">
        <v>0</v>
      </c>
    </row>
    <row r="20" spans="1:38">
      <c r="A20" t="s">
        <v>62</v>
      </c>
      <c r="B20" s="34">
        <v>105.71</v>
      </c>
      <c r="C20" s="34">
        <v>57.67</v>
      </c>
      <c r="D20" s="93">
        <f t="shared" si="0"/>
        <v>0</v>
      </c>
      <c r="E20" s="34">
        <v>15.63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115.49</v>
      </c>
      <c r="N20">
        <v>273.14</v>
      </c>
      <c r="O20">
        <v>100.64</v>
      </c>
      <c r="P20">
        <v>6.99</v>
      </c>
      <c r="Q20">
        <v>40.01</v>
      </c>
      <c r="R20" s="93">
        <v>0</v>
      </c>
      <c r="S20" s="93">
        <v>0</v>
      </c>
      <c r="T20" s="93">
        <v>0</v>
      </c>
      <c r="U20">
        <v>6.3</v>
      </c>
      <c r="V20">
        <v>0</v>
      </c>
      <c r="W20">
        <v>5.39</v>
      </c>
      <c r="X20">
        <v>44</v>
      </c>
      <c r="Y20">
        <v>14.66</v>
      </c>
      <c r="Z20">
        <v>14.67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13</v>
      </c>
      <c r="AH20">
        <v>26.67</v>
      </c>
      <c r="AI20">
        <v>26.67</v>
      </c>
      <c r="AJ20">
        <v>29.27</v>
      </c>
      <c r="AK20">
        <v>0</v>
      </c>
      <c r="AL20">
        <v>0</v>
      </c>
    </row>
    <row r="21" spans="1:38">
      <c r="A21" t="s">
        <v>63</v>
      </c>
      <c r="B21" s="34">
        <v>105.71</v>
      </c>
      <c r="C21" s="34">
        <v>57.67</v>
      </c>
      <c r="D21" s="93">
        <f t="shared" si="0"/>
        <v>0</v>
      </c>
      <c r="E21" s="34">
        <v>15.63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115.49</v>
      </c>
      <c r="N21">
        <v>273.14</v>
      </c>
      <c r="O21">
        <v>100.64</v>
      </c>
      <c r="P21">
        <v>6.99</v>
      </c>
      <c r="Q21">
        <v>42.01</v>
      </c>
      <c r="R21" s="93">
        <v>0</v>
      </c>
      <c r="S21" s="93">
        <v>0</v>
      </c>
      <c r="T21" s="93">
        <v>0</v>
      </c>
      <c r="U21">
        <v>6.3</v>
      </c>
      <c r="V21">
        <v>0</v>
      </c>
      <c r="W21">
        <v>5.39</v>
      </c>
      <c r="X21">
        <v>27.5</v>
      </c>
      <c r="Y21">
        <v>9.16</v>
      </c>
      <c r="Z21">
        <v>9.17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25.67</v>
      </c>
      <c r="AI21">
        <v>25.67</v>
      </c>
      <c r="AJ21">
        <v>29.27</v>
      </c>
      <c r="AK21">
        <v>0</v>
      </c>
      <c r="AL21">
        <v>0</v>
      </c>
    </row>
    <row r="22" spans="1:38">
      <c r="A22" t="s">
        <v>64</v>
      </c>
      <c r="B22" s="34">
        <v>105.71</v>
      </c>
      <c r="C22" s="34">
        <v>57.67</v>
      </c>
      <c r="D22" s="93">
        <f t="shared" si="0"/>
        <v>0</v>
      </c>
      <c r="E22" s="34">
        <v>15.63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115.49</v>
      </c>
      <c r="N22">
        <v>273.14</v>
      </c>
      <c r="O22">
        <v>100.64</v>
      </c>
      <c r="P22">
        <v>6.99</v>
      </c>
      <c r="Q22">
        <v>42.01</v>
      </c>
      <c r="R22" s="93">
        <v>0</v>
      </c>
      <c r="S22" s="93">
        <v>0</v>
      </c>
      <c r="T22" s="93">
        <v>0</v>
      </c>
      <c r="U22">
        <v>6.3</v>
      </c>
      <c r="V22">
        <v>0</v>
      </c>
      <c r="W22">
        <v>5.39</v>
      </c>
      <c r="X22">
        <v>27.5</v>
      </c>
      <c r="Y22">
        <v>9.16</v>
      </c>
      <c r="Z22">
        <v>9.17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25.33</v>
      </c>
      <c r="AI22">
        <v>25.33</v>
      </c>
      <c r="AJ22">
        <v>30.28</v>
      </c>
      <c r="AK22">
        <v>0</v>
      </c>
      <c r="AL22">
        <v>0</v>
      </c>
    </row>
    <row r="23" spans="1:38">
      <c r="A23" t="s">
        <v>65</v>
      </c>
      <c r="B23" s="34">
        <v>69.55</v>
      </c>
      <c r="C23" s="34">
        <v>57.67</v>
      </c>
      <c r="D23" s="93">
        <f t="shared" si="0"/>
        <v>0</v>
      </c>
      <c r="E23" s="34">
        <v>15.63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66.27</v>
      </c>
      <c r="N23">
        <v>273.14</v>
      </c>
      <c r="O23">
        <v>53.13</v>
      </c>
      <c r="P23">
        <v>6.61</v>
      </c>
      <c r="Q23">
        <v>42.01</v>
      </c>
      <c r="R23" s="93">
        <v>0</v>
      </c>
      <c r="S23" s="93">
        <v>0</v>
      </c>
      <c r="T23" s="93">
        <v>0</v>
      </c>
      <c r="U23">
        <v>6.53</v>
      </c>
      <c r="V23">
        <v>0</v>
      </c>
      <c r="W23">
        <v>5.29</v>
      </c>
      <c r="X23">
        <v>27.5</v>
      </c>
      <c r="Y23">
        <v>9.16</v>
      </c>
      <c r="Z23">
        <v>9.17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25.33</v>
      </c>
      <c r="AI23">
        <v>25.33</v>
      </c>
      <c r="AJ23">
        <v>30.28</v>
      </c>
      <c r="AK23">
        <v>0</v>
      </c>
      <c r="AL23">
        <v>0</v>
      </c>
    </row>
    <row r="24" spans="1:38">
      <c r="A24" t="s">
        <v>66</v>
      </c>
      <c r="B24" s="34">
        <v>69.55</v>
      </c>
      <c r="C24" s="34">
        <v>57.67</v>
      </c>
      <c r="D24" s="93">
        <f t="shared" si="0"/>
        <v>0</v>
      </c>
      <c r="E24" s="34">
        <v>15.63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66.27</v>
      </c>
      <c r="N24">
        <v>273.14</v>
      </c>
      <c r="O24">
        <v>53.13</v>
      </c>
      <c r="P24">
        <v>6.61</v>
      </c>
      <c r="Q24">
        <v>42.01</v>
      </c>
      <c r="R24" s="93">
        <v>0</v>
      </c>
      <c r="S24" s="93">
        <v>0</v>
      </c>
      <c r="T24" s="93">
        <v>0</v>
      </c>
      <c r="U24">
        <v>6.53</v>
      </c>
      <c r="V24">
        <v>0</v>
      </c>
      <c r="W24">
        <v>5.29</v>
      </c>
      <c r="X24">
        <v>27.5</v>
      </c>
      <c r="Y24">
        <v>9.16</v>
      </c>
      <c r="Z24">
        <v>9.17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25</v>
      </c>
      <c r="AI24">
        <v>25</v>
      </c>
      <c r="AJ24">
        <v>30.28</v>
      </c>
      <c r="AK24">
        <v>0</v>
      </c>
      <c r="AL24">
        <v>0</v>
      </c>
    </row>
    <row r="25" spans="1:38">
      <c r="A25" t="s">
        <v>67</v>
      </c>
      <c r="B25" s="34">
        <v>69.55</v>
      </c>
      <c r="C25" s="34">
        <v>57.67</v>
      </c>
      <c r="D25" s="93">
        <f t="shared" si="0"/>
        <v>0</v>
      </c>
      <c r="E25" s="34">
        <v>15.63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66.27</v>
      </c>
      <c r="N25">
        <v>273.14</v>
      </c>
      <c r="O25">
        <v>53.13</v>
      </c>
      <c r="P25">
        <v>6.61</v>
      </c>
      <c r="Q25">
        <v>42.01</v>
      </c>
      <c r="R25" s="93">
        <v>0</v>
      </c>
      <c r="S25" s="93">
        <v>0</v>
      </c>
      <c r="T25" s="93">
        <v>0</v>
      </c>
      <c r="U25">
        <v>6.53</v>
      </c>
      <c r="V25">
        <v>0.99337799999999998</v>
      </c>
      <c r="W25">
        <v>5.29</v>
      </c>
      <c r="X25">
        <v>27.5</v>
      </c>
      <c r="Y25">
        <v>9.16</v>
      </c>
      <c r="Z25">
        <v>9.17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24.33</v>
      </c>
      <c r="AI25">
        <v>24.33</v>
      </c>
      <c r="AJ25">
        <v>30.28</v>
      </c>
      <c r="AK25">
        <v>0</v>
      </c>
      <c r="AL25">
        <v>0</v>
      </c>
    </row>
    <row r="26" spans="1:38">
      <c r="A26" t="s">
        <v>68</v>
      </c>
      <c r="B26" s="34">
        <v>69.55</v>
      </c>
      <c r="C26" s="34">
        <v>57.67</v>
      </c>
      <c r="D26" s="93">
        <f t="shared" si="0"/>
        <v>0</v>
      </c>
      <c r="E26" s="34">
        <v>10.97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66.27</v>
      </c>
      <c r="N26">
        <v>273.14</v>
      </c>
      <c r="O26">
        <v>53.13</v>
      </c>
      <c r="P26">
        <v>6.61</v>
      </c>
      <c r="Q26">
        <v>42.01</v>
      </c>
      <c r="R26" s="93">
        <v>0</v>
      </c>
      <c r="S26" s="93">
        <v>0</v>
      </c>
      <c r="T26" s="93">
        <v>0</v>
      </c>
      <c r="U26">
        <v>6.53</v>
      </c>
      <c r="V26">
        <v>2.1717970000000002</v>
      </c>
      <c r="W26">
        <v>5.29</v>
      </c>
      <c r="X26">
        <v>27.5</v>
      </c>
      <c r="Y26">
        <v>9.16</v>
      </c>
      <c r="Z26">
        <v>9.17</v>
      </c>
      <c r="AA26">
        <v>0.56999999999999995</v>
      </c>
      <c r="AB26">
        <v>0.11</v>
      </c>
      <c r="AC26">
        <v>0.16</v>
      </c>
      <c r="AD26">
        <v>0.2</v>
      </c>
      <c r="AE26">
        <v>0</v>
      </c>
      <c r="AF26">
        <v>0</v>
      </c>
      <c r="AG26">
        <v>7.34</v>
      </c>
      <c r="AH26">
        <v>24.33</v>
      </c>
      <c r="AI26">
        <v>24.33</v>
      </c>
      <c r="AJ26">
        <v>30.28</v>
      </c>
      <c r="AK26">
        <v>0</v>
      </c>
      <c r="AL26">
        <v>0</v>
      </c>
    </row>
    <row r="27" spans="1:38">
      <c r="A27" t="s">
        <v>69</v>
      </c>
      <c r="B27" s="34">
        <v>87.38</v>
      </c>
      <c r="C27" s="34">
        <v>57.67</v>
      </c>
      <c r="D27" s="93">
        <f t="shared" si="0"/>
        <v>10.29</v>
      </c>
      <c r="E27" s="34">
        <v>10.97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66.27</v>
      </c>
      <c r="N27">
        <v>273.14</v>
      </c>
      <c r="O27">
        <v>100.64</v>
      </c>
      <c r="P27">
        <v>6.61</v>
      </c>
      <c r="Q27">
        <v>42.01</v>
      </c>
      <c r="R27" s="93">
        <v>10.29</v>
      </c>
      <c r="S27" s="93">
        <v>0</v>
      </c>
      <c r="T27" s="93">
        <v>0</v>
      </c>
      <c r="U27">
        <v>6.3</v>
      </c>
      <c r="V27">
        <v>4.9181949999999999</v>
      </c>
      <c r="W27">
        <v>5.29</v>
      </c>
      <c r="X27">
        <v>27.5</v>
      </c>
      <c r="Y27">
        <v>9.16</v>
      </c>
      <c r="Z27">
        <v>9.17</v>
      </c>
      <c r="AA27">
        <v>3.57</v>
      </c>
      <c r="AB27">
        <v>0.71</v>
      </c>
      <c r="AC27">
        <v>1.51</v>
      </c>
      <c r="AD27">
        <v>1</v>
      </c>
      <c r="AE27">
        <v>1</v>
      </c>
      <c r="AF27">
        <v>0</v>
      </c>
      <c r="AG27">
        <v>7.34</v>
      </c>
      <c r="AH27">
        <v>24.33</v>
      </c>
      <c r="AI27">
        <v>24.33</v>
      </c>
      <c r="AJ27">
        <v>31.29</v>
      </c>
      <c r="AK27">
        <v>1</v>
      </c>
      <c r="AL27">
        <v>1</v>
      </c>
    </row>
    <row r="28" spans="1:38">
      <c r="A28" t="s">
        <v>70</v>
      </c>
      <c r="B28" s="34">
        <v>87.38</v>
      </c>
      <c r="C28" s="34">
        <v>57.67</v>
      </c>
      <c r="D28" s="93">
        <f t="shared" si="0"/>
        <v>22.48</v>
      </c>
      <c r="E28" s="34">
        <v>10.97</v>
      </c>
      <c r="F28" s="34"/>
      <c r="G28" s="34"/>
      <c r="H28" s="34"/>
      <c r="I28" s="34"/>
      <c r="J28" s="37">
        <v>0.09</v>
      </c>
      <c r="K28" s="37">
        <v>0.09</v>
      </c>
      <c r="L28" s="37">
        <v>0.09</v>
      </c>
      <c r="M28">
        <v>66.27</v>
      </c>
      <c r="N28">
        <v>273.14</v>
      </c>
      <c r="O28">
        <v>100.64</v>
      </c>
      <c r="P28">
        <v>6.61</v>
      </c>
      <c r="Q28">
        <v>42.01</v>
      </c>
      <c r="R28" s="93">
        <v>19.440000000000001</v>
      </c>
      <c r="S28" s="93">
        <v>1</v>
      </c>
      <c r="T28" s="93">
        <v>2.04</v>
      </c>
      <c r="U28">
        <v>6.3</v>
      </c>
      <c r="V28">
        <v>9.2423110000000008</v>
      </c>
      <c r="W28">
        <v>5.29</v>
      </c>
      <c r="X28">
        <v>27.5</v>
      </c>
      <c r="Y28">
        <v>9.16</v>
      </c>
      <c r="Z28">
        <v>9.17</v>
      </c>
      <c r="AA28">
        <v>7.7</v>
      </c>
      <c r="AB28">
        <v>1.54</v>
      </c>
      <c r="AC28">
        <v>3.44</v>
      </c>
      <c r="AD28">
        <v>2</v>
      </c>
      <c r="AE28">
        <v>2</v>
      </c>
      <c r="AF28">
        <v>1</v>
      </c>
      <c r="AG28">
        <v>7.34</v>
      </c>
      <c r="AH28">
        <v>23.67</v>
      </c>
      <c r="AI28">
        <v>23.67</v>
      </c>
      <c r="AJ28">
        <v>31.29</v>
      </c>
      <c r="AK28">
        <v>4</v>
      </c>
      <c r="AL28">
        <v>1</v>
      </c>
    </row>
    <row r="29" spans="1:38">
      <c r="A29" t="s">
        <v>71</v>
      </c>
      <c r="B29" s="34">
        <v>69.55</v>
      </c>
      <c r="C29" s="34">
        <v>57.67</v>
      </c>
      <c r="D29" s="93">
        <f t="shared" si="0"/>
        <v>37.53</v>
      </c>
      <c r="E29" s="34">
        <v>10.97</v>
      </c>
      <c r="F29" s="34"/>
      <c r="G29" s="34"/>
      <c r="H29" s="34"/>
      <c r="I29" s="34"/>
      <c r="J29" s="37">
        <v>0.67</v>
      </c>
      <c r="K29" s="37">
        <v>0.67</v>
      </c>
      <c r="L29" s="37">
        <v>0.69</v>
      </c>
      <c r="M29">
        <v>66.27</v>
      </c>
      <c r="N29">
        <v>273.14</v>
      </c>
      <c r="O29">
        <v>100.64</v>
      </c>
      <c r="P29">
        <v>6.61</v>
      </c>
      <c r="Q29">
        <v>42.01</v>
      </c>
      <c r="R29" s="93">
        <v>26.68</v>
      </c>
      <c r="S29" s="93">
        <v>5</v>
      </c>
      <c r="T29" s="93">
        <v>5.85</v>
      </c>
      <c r="U29">
        <v>6.3</v>
      </c>
      <c r="V29">
        <v>14.082594</v>
      </c>
      <c r="W29">
        <v>5.29</v>
      </c>
      <c r="X29">
        <v>26</v>
      </c>
      <c r="Y29">
        <v>8.66</v>
      </c>
      <c r="Z29">
        <v>8.67</v>
      </c>
      <c r="AA29">
        <v>12.32</v>
      </c>
      <c r="AB29">
        <v>2.46</v>
      </c>
      <c r="AC29">
        <v>5.92</v>
      </c>
      <c r="AD29">
        <v>5</v>
      </c>
      <c r="AE29">
        <v>5</v>
      </c>
      <c r="AF29">
        <v>3</v>
      </c>
      <c r="AG29">
        <v>7.34</v>
      </c>
      <c r="AH29">
        <v>23.33</v>
      </c>
      <c r="AI29">
        <v>23.33</v>
      </c>
      <c r="AJ29">
        <v>31.29</v>
      </c>
      <c r="AK29">
        <v>7</v>
      </c>
      <c r="AL29">
        <v>3</v>
      </c>
    </row>
    <row r="30" spans="1:38">
      <c r="A30" t="s">
        <v>72</v>
      </c>
      <c r="B30" s="34">
        <v>69.55</v>
      </c>
      <c r="C30" s="34">
        <v>57.67</v>
      </c>
      <c r="D30" s="93">
        <f t="shared" si="0"/>
        <v>58.04</v>
      </c>
      <c r="E30" s="34">
        <v>10.97</v>
      </c>
      <c r="F30" s="34"/>
      <c r="G30" s="34"/>
      <c r="H30" s="34"/>
      <c r="I30" s="34"/>
      <c r="J30" s="37">
        <v>1.07</v>
      </c>
      <c r="K30" s="37">
        <v>1.07</v>
      </c>
      <c r="L30" s="37">
        <v>1.0900000000000001</v>
      </c>
      <c r="M30">
        <v>66.27</v>
      </c>
      <c r="N30">
        <v>273.14</v>
      </c>
      <c r="O30">
        <v>100.64</v>
      </c>
      <c r="P30">
        <v>6.61</v>
      </c>
      <c r="Q30">
        <v>41.61</v>
      </c>
      <c r="R30" s="93">
        <v>33</v>
      </c>
      <c r="S30" s="93">
        <v>12</v>
      </c>
      <c r="T30" s="93">
        <v>13.04</v>
      </c>
      <c r="U30">
        <v>6.3</v>
      </c>
      <c r="V30">
        <v>19.818864999999999</v>
      </c>
      <c r="W30">
        <v>5.29</v>
      </c>
      <c r="X30">
        <v>24</v>
      </c>
      <c r="Y30">
        <v>8</v>
      </c>
      <c r="Z30">
        <v>8</v>
      </c>
      <c r="AA30">
        <v>18.36</v>
      </c>
      <c r="AB30">
        <v>3.67</v>
      </c>
      <c r="AC30">
        <v>8.6</v>
      </c>
      <c r="AD30">
        <v>6</v>
      </c>
      <c r="AE30">
        <v>8</v>
      </c>
      <c r="AF30">
        <v>4</v>
      </c>
      <c r="AG30">
        <v>7.34</v>
      </c>
      <c r="AH30">
        <v>21.67</v>
      </c>
      <c r="AI30">
        <v>21.67</v>
      </c>
      <c r="AJ30">
        <v>31.29</v>
      </c>
      <c r="AK30">
        <v>14</v>
      </c>
      <c r="AL30">
        <v>6</v>
      </c>
    </row>
    <row r="31" spans="1:38">
      <c r="A31" t="s">
        <v>73</v>
      </c>
      <c r="B31" s="34">
        <v>69.55</v>
      </c>
      <c r="C31" s="34">
        <v>57.67</v>
      </c>
      <c r="D31" s="93">
        <f t="shared" si="0"/>
        <v>74.06</v>
      </c>
      <c r="E31" s="34">
        <v>10.97</v>
      </c>
      <c r="F31" s="34"/>
      <c r="G31" s="34"/>
      <c r="H31" s="34"/>
      <c r="I31" s="34"/>
      <c r="J31" s="37">
        <v>1.58</v>
      </c>
      <c r="K31" s="37">
        <v>1.58</v>
      </c>
      <c r="L31" s="37">
        <v>1.61</v>
      </c>
      <c r="M31">
        <v>66.27</v>
      </c>
      <c r="N31">
        <v>273.14</v>
      </c>
      <c r="O31">
        <v>100.64</v>
      </c>
      <c r="P31">
        <v>6.22</v>
      </c>
      <c r="Q31">
        <v>41.21</v>
      </c>
      <c r="R31" s="93">
        <v>31.75</v>
      </c>
      <c r="S31" s="93">
        <v>20</v>
      </c>
      <c r="T31" s="93">
        <v>22.31</v>
      </c>
      <c r="U31">
        <v>6.22</v>
      </c>
      <c r="V31">
        <v>26.071303</v>
      </c>
      <c r="W31">
        <v>5.21</v>
      </c>
      <c r="X31">
        <v>22</v>
      </c>
      <c r="Y31">
        <v>7.34</v>
      </c>
      <c r="Z31">
        <v>7.33</v>
      </c>
      <c r="AA31">
        <v>27.1</v>
      </c>
      <c r="AB31">
        <v>5.42</v>
      </c>
      <c r="AC31">
        <v>12.55</v>
      </c>
      <c r="AD31">
        <v>7</v>
      </c>
      <c r="AE31">
        <v>11</v>
      </c>
      <c r="AF31">
        <v>5</v>
      </c>
      <c r="AG31">
        <v>8.66</v>
      </c>
      <c r="AH31">
        <v>22.67</v>
      </c>
      <c r="AI31">
        <v>22.67</v>
      </c>
      <c r="AJ31">
        <v>31.29</v>
      </c>
      <c r="AK31">
        <v>21</v>
      </c>
      <c r="AL31">
        <v>9</v>
      </c>
    </row>
    <row r="32" spans="1:38">
      <c r="A32" t="s">
        <v>74</v>
      </c>
      <c r="B32" s="34">
        <v>69.55</v>
      </c>
      <c r="C32" s="34">
        <v>57.67</v>
      </c>
      <c r="D32" s="93">
        <f t="shared" si="0"/>
        <v>82.55</v>
      </c>
      <c r="E32" s="34">
        <v>10.97</v>
      </c>
      <c r="F32" s="34"/>
      <c r="G32" s="34"/>
      <c r="H32" s="34"/>
      <c r="I32" s="34"/>
      <c r="J32" s="37">
        <v>2.1800000000000002</v>
      </c>
      <c r="K32" s="37">
        <v>2.1800000000000002</v>
      </c>
      <c r="L32" s="37">
        <v>2.23</v>
      </c>
      <c r="M32">
        <v>66.27</v>
      </c>
      <c r="N32">
        <v>273.14</v>
      </c>
      <c r="O32">
        <v>100.64</v>
      </c>
      <c r="P32">
        <v>6.22</v>
      </c>
      <c r="Q32">
        <v>40.61</v>
      </c>
      <c r="R32" s="93">
        <v>27.52</v>
      </c>
      <c r="S32" s="93">
        <v>27.51</v>
      </c>
      <c r="T32" s="93">
        <v>27.52</v>
      </c>
      <c r="U32">
        <v>6.22</v>
      </c>
      <c r="V32">
        <v>32.430869999999999</v>
      </c>
      <c r="W32">
        <v>5.21</v>
      </c>
      <c r="X32">
        <v>20</v>
      </c>
      <c r="Y32">
        <v>6.66</v>
      </c>
      <c r="Z32">
        <v>6.67</v>
      </c>
      <c r="AA32">
        <v>38.43</v>
      </c>
      <c r="AB32">
        <v>7.68</v>
      </c>
      <c r="AC32">
        <v>16.25</v>
      </c>
      <c r="AD32">
        <v>12</v>
      </c>
      <c r="AE32">
        <v>16</v>
      </c>
      <c r="AF32">
        <v>8</v>
      </c>
      <c r="AG32">
        <v>8.34</v>
      </c>
      <c r="AH32">
        <v>21.67</v>
      </c>
      <c r="AI32">
        <v>21.67</v>
      </c>
      <c r="AJ32">
        <v>31.29</v>
      </c>
      <c r="AK32">
        <v>35</v>
      </c>
      <c r="AL32">
        <v>15</v>
      </c>
    </row>
    <row r="33" spans="1:38">
      <c r="A33" t="s">
        <v>75</v>
      </c>
      <c r="B33" s="34">
        <v>69.55</v>
      </c>
      <c r="C33" s="34">
        <v>57.67</v>
      </c>
      <c r="D33" s="93">
        <f t="shared" si="0"/>
        <v>86.550000000000011</v>
      </c>
      <c r="E33" s="34">
        <v>3.01</v>
      </c>
      <c r="F33" s="34"/>
      <c r="G33" s="34"/>
      <c r="H33" s="34"/>
      <c r="I33" s="34"/>
      <c r="J33" s="37">
        <v>2.87</v>
      </c>
      <c r="K33" s="37">
        <v>2.87</v>
      </c>
      <c r="L33" s="37">
        <v>2.94</v>
      </c>
      <c r="M33">
        <v>66.27</v>
      </c>
      <c r="N33">
        <v>273.14</v>
      </c>
      <c r="O33">
        <v>53.13</v>
      </c>
      <c r="P33">
        <v>6.22</v>
      </c>
      <c r="Q33">
        <v>40.01</v>
      </c>
      <c r="R33" s="93">
        <v>28.85</v>
      </c>
      <c r="S33" s="93">
        <v>28.85</v>
      </c>
      <c r="T33" s="93">
        <v>28.85</v>
      </c>
      <c r="U33">
        <v>6.22</v>
      </c>
      <c r="V33">
        <v>40.933017</v>
      </c>
      <c r="W33">
        <v>5.21</v>
      </c>
      <c r="X33">
        <v>35.5</v>
      </c>
      <c r="Y33">
        <v>11.84</v>
      </c>
      <c r="Z33">
        <v>11.83</v>
      </c>
      <c r="AA33">
        <v>51.73</v>
      </c>
      <c r="AB33">
        <v>10.35</v>
      </c>
      <c r="AC33">
        <v>20.8</v>
      </c>
      <c r="AD33">
        <v>16</v>
      </c>
      <c r="AE33">
        <v>22</v>
      </c>
      <c r="AF33">
        <v>11</v>
      </c>
      <c r="AG33">
        <v>8</v>
      </c>
      <c r="AH33">
        <v>29.67</v>
      </c>
      <c r="AI33">
        <v>29.67</v>
      </c>
      <c r="AJ33">
        <v>31.29</v>
      </c>
      <c r="AK33">
        <v>49</v>
      </c>
      <c r="AL33">
        <v>21</v>
      </c>
    </row>
    <row r="34" spans="1:38">
      <c r="A34" t="s">
        <v>76</v>
      </c>
      <c r="B34" s="34">
        <v>69.55</v>
      </c>
      <c r="C34" s="34">
        <v>57.67</v>
      </c>
      <c r="D34" s="93">
        <f t="shared" si="0"/>
        <v>88.050000000000011</v>
      </c>
      <c r="E34" s="34">
        <v>3.01</v>
      </c>
      <c r="F34" s="34"/>
      <c r="G34" s="34"/>
      <c r="H34" s="34"/>
      <c r="I34" s="34"/>
      <c r="J34" s="37">
        <v>3.82</v>
      </c>
      <c r="K34" s="37">
        <v>3.82</v>
      </c>
      <c r="L34" s="37">
        <v>3.92</v>
      </c>
      <c r="M34">
        <v>66.27</v>
      </c>
      <c r="N34">
        <v>273.14</v>
      </c>
      <c r="O34">
        <v>53.13</v>
      </c>
      <c r="P34">
        <v>6.22</v>
      </c>
      <c r="Q34">
        <v>40.01</v>
      </c>
      <c r="R34" s="93">
        <v>29.35</v>
      </c>
      <c r="S34" s="93">
        <v>29.35</v>
      </c>
      <c r="T34" s="93">
        <v>29.35</v>
      </c>
      <c r="U34">
        <v>6.22</v>
      </c>
      <c r="V34">
        <v>47.253627999999999</v>
      </c>
      <c r="W34">
        <v>5.21</v>
      </c>
      <c r="X34">
        <v>34</v>
      </c>
      <c r="Y34">
        <v>11.34</v>
      </c>
      <c r="Z34">
        <v>11.33</v>
      </c>
      <c r="AA34">
        <v>66.5</v>
      </c>
      <c r="AB34">
        <v>13.3</v>
      </c>
      <c r="AC34">
        <v>25.01</v>
      </c>
      <c r="AD34">
        <v>19</v>
      </c>
      <c r="AE34">
        <v>29</v>
      </c>
      <c r="AF34">
        <v>14</v>
      </c>
      <c r="AG34">
        <v>7.66</v>
      </c>
      <c r="AH34">
        <v>27.33</v>
      </c>
      <c r="AI34">
        <v>27.33</v>
      </c>
      <c r="AJ34">
        <v>31.29</v>
      </c>
      <c r="AK34">
        <v>63</v>
      </c>
      <c r="AL34">
        <v>27</v>
      </c>
    </row>
    <row r="35" spans="1:38">
      <c r="A35" t="s">
        <v>77</v>
      </c>
      <c r="B35" s="34">
        <v>69.55</v>
      </c>
      <c r="C35" s="34">
        <v>57.67</v>
      </c>
      <c r="D35" s="93">
        <f t="shared" si="0"/>
        <v>88.949999999999989</v>
      </c>
      <c r="E35" s="34">
        <v>3.01</v>
      </c>
      <c r="F35" s="34"/>
      <c r="G35" s="34"/>
      <c r="H35" s="34"/>
      <c r="I35" s="34"/>
      <c r="J35" s="37">
        <v>4.75</v>
      </c>
      <c r="K35" s="37">
        <v>4.75</v>
      </c>
      <c r="L35" s="37">
        <v>4.87</v>
      </c>
      <c r="M35">
        <v>70.430000000000007</v>
      </c>
      <c r="N35">
        <v>231.84</v>
      </c>
      <c r="O35">
        <v>53.13</v>
      </c>
      <c r="P35">
        <v>6.22</v>
      </c>
      <c r="Q35">
        <v>40.01</v>
      </c>
      <c r="R35" s="93">
        <v>29.65</v>
      </c>
      <c r="S35" s="93">
        <v>29.65</v>
      </c>
      <c r="T35" s="93">
        <v>29.65</v>
      </c>
      <c r="U35">
        <v>6.38</v>
      </c>
      <c r="V35">
        <v>53.408676</v>
      </c>
      <c r="W35">
        <v>5.21</v>
      </c>
      <c r="X35">
        <v>32</v>
      </c>
      <c r="Y35">
        <v>10.66</v>
      </c>
      <c r="Z35">
        <v>10.67</v>
      </c>
      <c r="AA35">
        <v>82.2</v>
      </c>
      <c r="AB35">
        <v>16.440000000000001</v>
      </c>
      <c r="AC35">
        <v>30.44</v>
      </c>
      <c r="AD35">
        <v>23</v>
      </c>
      <c r="AE35">
        <v>34</v>
      </c>
      <c r="AF35">
        <v>16</v>
      </c>
      <c r="AG35">
        <v>7.34</v>
      </c>
      <c r="AH35">
        <v>25</v>
      </c>
      <c r="AI35">
        <v>25</v>
      </c>
      <c r="AJ35">
        <v>29.27</v>
      </c>
      <c r="AK35">
        <v>77</v>
      </c>
      <c r="AL35">
        <v>33</v>
      </c>
    </row>
    <row r="36" spans="1:38">
      <c r="A36" t="s">
        <v>78</v>
      </c>
      <c r="B36" s="34">
        <v>69.55</v>
      </c>
      <c r="C36" s="34">
        <v>57.67</v>
      </c>
      <c r="D36" s="93">
        <f t="shared" si="0"/>
        <v>93.949999999999989</v>
      </c>
      <c r="E36" s="34">
        <v>3.01</v>
      </c>
      <c r="F36" s="34"/>
      <c r="G36" s="34"/>
      <c r="H36" s="34"/>
      <c r="I36" s="34"/>
      <c r="J36" s="37">
        <v>5.71</v>
      </c>
      <c r="K36" s="37">
        <v>5.71</v>
      </c>
      <c r="L36" s="37">
        <v>5.85</v>
      </c>
      <c r="M36">
        <v>70.430000000000007</v>
      </c>
      <c r="N36">
        <v>193.2</v>
      </c>
      <c r="O36">
        <v>53.13</v>
      </c>
      <c r="P36">
        <v>6.22</v>
      </c>
      <c r="Q36">
        <v>40.01</v>
      </c>
      <c r="R36" s="93">
        <v>31.32</v>
      </c>
      <c r="S36" s="93">
        <v>31.31</v>
      </c>
      <c r="T36" s="93">
        <v>31.32</v>
      </c>
      <c r="U36">
        <v>6.38</v>
      </c>
      <c r="V36">
        <v>59.456595</v>
      </c>
      <c r="W36">
        <v>5.21</v>
      </c>
      <c r="X36">
        <v>30</v>
      </c>
      <c r="Y36">
        <v>10</v>
      </c>
      <c r="Z36">
        <v>10</v>
      </c>
      <c r="AA36">
        <v>98.21</v>
      </c>
      <c r="AB36">
        <v>19.64</v>
      </c>
      <c r="AC36">
        <v>35.56</v>
      </c>
      <c r="AD36">
        <v>26</v>
      </c>
      <c r="AE36">
        <v>41</v>
      </c>
      <c r="AF36">
        <v>19</v>
      </c>
      <c r="AG36">
        <v>7</v>
      </c>
      <c r="AH36">
        <v>21.67</v>
      </c>
      <c r="AI36">
        <v>21.67</v>
      </c>
      <c r="AJ36">
        <v>29.27</v>
      </c>
      <c r="AK36">
        <v>91</v>
      </c>
      <c r="AL36">
        <v>39</v>
      </c>
    </row>
    <row r="37" spans="1:38">
      <c r="A37" t="s">
        <v>79</v>
      </c>
      <c r="B37" s="34">
        <v>69.55</v>
      </c>
      <c r="C37" s="34">
        <v>57.67</v>
      </c>
      <c r="D37" s="93">
        <f t="shared" si="0"/>
        <v>93.949999999999989</v>
      </c>
      <c r="E37" s="34">
        <v>3.01</v>
      </c>
      <c r="F37" s="34"/>
      <c r="G37" s="34"/>
      <c r="H37" s="34"/>
      <c r="I37" s="34"/>
      <c r="J37" s="37">
        <v>6.61</v>
      </c>
      <c r="K37" s="37">
        <v>6.61</v>
      </c>
      <c r="L37" s="37">
        <v>6.78</v>
      </c>
      <c r="M37">
        <v>70.430000000000007</v>
      </c>
      <c r="N37">
        <v>150.22</v>
      </c>
      <c r="O37">
        <v>53.13</v>
      </c>
      <c r="P37">
        <v>6.22</v>
      </c>
      <c r="Q37">
        <v>40.01</v>
      </c>
      <c r="R37" s="93">
        <v>31.32</v>
      </c>
      <c r="S37" s="93">
        <v>31.31</v>
      </c>
      <c r="T37" s="93">
        <v>31.32</v>
      </c>
      <c r="U37">
        <v>6.38</v>
      </c>
      <c r="V37">
        <v>65.027303000000003</v>
      </c>
      <c r="W37">
        <v>5.21</v>
      </c>
      <c r="X37">
        <v>26</v>
      </c>
      <c r="Y37">
        <v>8.66</v>
      </c>
      <c r="Z37">
        <v>8.67</v>
      </c>
      <c r="AA37">
        <v>104.38</v>
      </c>
      <c r="AB37">
        <v>20.87</v>
      </c>
      <c r="AC37">
        <v>43.44</v>
      </c>
      <c r="AD37">
        <v>29</v>
      </c>
      <c r="AE37">
        <v>47</v>
      </c>
      <c r="AF37">
        <v>23</v>
      </c>
      <c r="AG37">
        <v>6.66</v>
      </c>
      <c r="AH37">
        <v>18.329999999999998</v>
      </c>
      <c r="AI37">
        <v>18.329999999999998</v>
      </c>
      <c r="AJ37">
        <v>29.27</v>
      </c>
      <c r="AK37">
        <v>98</v>
      </c>
      <c r="AL37">
        <v>42</v>
      </c>
    </row>
    <row r="38" spans="1:38">
      <c r="A38" t="s">
        <v>80</v>
      </c>
      <c r="B38" s="34">
        <v>69.55</v>
      </c>
      <c r="C38" s="34">
        <v>57.67</v>
      </c>
      <c r="D38" s="93">
        <f t="shared" si="0"/>
        <v>94.45</v>
      </c>
      <c r="E38" s="34">
        <v>3.01</v>
      </c>
      <c r="F38" s="34"/>
      <c r="G38" s="34"/>
      <c r="H38" s="34"/>
      <c r="I38" s="34"/>
      <c r="J38" s="37">
        <v>7.47</v>
      </c>
      <c r="K38" s="37">
        <v>7.47</v>
      </c>
      <c r="L38" s="37">
        <v>7.66</v>
      </c>
      <c r="M38">
        <v>70.430000000000007</v>
      </c>
      <c r="N38">
        <v>150.22</v>
      </c>
      <c r="O38">
        <v>53.13</v>
      </c>
      <c r="P38">
        <v>6.22</v>
      </c>
      <c r="Q38">
        <v>40.01</v>
      </c>
      <c r="R38" s="93">
        <v>31.48</v>
      </c>
      <c r="S38" s="93">
        <v>31.49</v>
      </c>
      <c r="T38" s="93">
        <v>31.48</v>
      </c>
      <c r="U38">
        <v>6.38</v>
      </c>
      <c r="V38">
        <v>70.364275000000006</v>
      </c>
      <c r="W38">
        <v>5.21</v>
      </c>
      <c r="X38">
        <v>25</v>
      </c>
      <c r="Y38">
        <v>8.34</v>
      </c>
      <c r="Z38">
        <v>8.33</v>
      </c>
      <c r="AA38">
        <v>120.1</v>
      </c>
      <c r="AB38">
        <v>24.02</v>
      </c>
      <c r="AC38">
        <v>50.06</v>
      </c>
      <c r="AD38">
        <v>32</v>
      </c>
      <c r="AE38">
        <v>54</v>
      </c>
      <c r="AF38">
        <v>26</v>
      </c>
      <c r="AG38">
        <v>6.66</v>
      </c>
      <c r="AH38">
        <v>15</v>
      </c>
      <c r="AI38">
        <v>15</v>
      </c>
      <c r="AJ38">
        <v>29.27</v>
      </c>
      <c r="AK38">
        <v>112</v>
      </c>
      <c r="AL38">
        <v>48</v>
      </c>
    </row>
    <row r="39" spans="1:38">
      <c r="A39" t="s">
        <v>81</v>
      </c>
      <c r="B39" s="34">
        <v>69.55</v>
      </c>
      <c r="C39" s="34">
        <v>57.67</v>
      </c>
      <c r="D39" s="93">
        <f t="shared" si="0"/>
        <v>94.45</v>
      </c>
      <c r="E39" s="34">
        <v>3.01</v>
      </c>
      <c r="F39" s="34"/>
      <c r="G39" s="34"/>
      <c r="H39" s="34"/>
      <c r="I39" s="34"/>
      <c r="J39" s="37">
        <v>8.31</v>
      </c>
      <c r="K39" s="37">
        <v>8.31</v>
      </c>
      <c r="L39" s="37">
        <v>8.52</v>
      </c>
      <c r="M39">
        <v>70.430000000000007</v>
      </c>
      <c r="N39">
        <v>150.22</v>
      </c>
      <c r="O39">
        <v>53.13</v>
      </c>
      <c r="P39">
        <v>6.06</v>
      </c>
      <c r="Q39">
        <v>40.01</v>
      </c>
      <c r="R39" s="93">
        <v>31.48</v>
      </c>
      <c r="S39" s="93">
        <v>31.49</v>
      </c>
      <c r="T39" s="93">
        <v>31.48</v>
      </c>
      <c r="U39">
        <v>6.14</v>
      </c>
      <c r="V39">
        <v>74.776042000000004</v>
      </c>
      <c r="W39">
        <v>5.1100000000000003</v>
      </c>
      <c r="X39">
        <v>24</v>
      </c>
      <c r="Y39">
        <v>8</v>
      </c>
      <c r="Z39">
        <v>8</v>
      </c>
      <c r="AA39">
        <v>135.69</v>
      </c>
      <c r="AB39">
        <v>27.14</v>
      </c>
      <c r="AC39">
        <v>60.8</v>
      </c>
      <c r="AD39">
        <v>37</v>
      </c>
      <c r="AE39">
        <v>60</v>
      </c>
      <c r="AF39">
        <v>29</v>
      </c>
      <c r="AG39">
        <v>6.66</v>
      </c>
      <c r="AH39">
        <v>22.67</v>
      </c>
      <c r="AI39">
        <v>22.67</v>
      </c>
      <c r="AJ39">
        <v>28.27</v>
      </c>
      <c r="AK39">
        <v>133</v>
      </c>
      <c r="AL39">
        <v>57</v>
      </c>
    </row>
    <row r="40" spans="1:38">
      <c r="A40" t="s">
        <v>82</v>
      </c>
      <c r="B40" s="34">
        <v>69.55</v>
      </c>
      <c r="C40" s="34">
        <v>57.67</v>
      </c>
      <c r="D40" s="93">
        <f t="shared" si="0"/>
        <v>94.949999999999989</v>
      </c>
      <c r="E40" s="34">
        <v>3.01</v>
      </c>
      <c r="F40" s="34"/>
      <c r="G40" s="34"/>
      <c r="H40" s="34"/>
      <c r="I40" s="34"/>
      <c r="J40" s="37">
        <v>9.09</v>
      </c>
      <c r="K40" s="37">
        <v>9.09</v>
      </c>
      <c r="L40" s="37">
        <v>9.32</v>
      </c>
      <c r="M40">
        <v>70.430000000000007</v>
      </c>
      <c r="N40">
        <v>150.22</v>
      </c>
      <c r="O40">
        <v>53.13</v>
      </c>
      <c r="P40">
        <v>6.06</v>
      </c>
      <c r="Q40">
        <v>40.01</v>
      </c>
      <c r="R40" s="93">
        <v>31.65</v>
      </c>
      <c r="S40" s="93">
        <v>31.65</v>
      </c>
      <c r="T40" s="93">
        <v>31.65</v>
      </c>
      <c r="U40">
        <v>6.14</v>
      </c>
      <c r="V40">
        <v>78.944333999999998</v>
      </c>
      <c r="W40">
        <v>5.1100000000000003</v>
      </c>
      <c r="X40">
        <v>23</v>
      </c>
      <c r="Y40">
        <v>7.66</v>
      </c>
      <c r="Z40">
        <v>7.67</v>
      </c>
      <c r="AA40">
        <v>149.22999999999999</v>
      </c>
      <c r="AB40">
        <v>29.84</v>
      </c>
      <c r="AC40">
        <v>67.09</v>
      </c>
      <c r="AD40">
        <v>37</v>
      </c>
      <c r="AE40">
        <v>65</v>
      </c>
      <c r="AF40">
        <v>31</v>
      </c>
      <c r="AG40">
        <v>6.66</v>
      </c>
      <c r="AH40">
        <v>21.33</v>
      </c>
      <c r="AI40">
        <v>21.33</v>
      </c>
      <c r="AJ40">
        <v>28.77</v>
      </c>
      <c r="AK40">
        <v>144</v>
      </c>
      <c r="AL40">
        <v>61</v>
      </c>
    </row>
    <row r="41" spans="1:38">
      <c r="A41" t="s">
        <v>83</v>
      </c>
      <c r="B41" s="34">
        <v>69.55</v>
      </c>
      <c r="C41" s="34">
        <v>57.67</v>
      </c>
      <c r="D41" s="93">
        <f t="shared" si="0"/>
        <v>94.949999999999989</v>
      </c>
      <c r="E41" s="34">
        <v>3.01</v>
      </c>
      <c r="F41" s="34"/>
      <c r="G41" s="34"/>
      <c r="H41" s="34"/>
      <c r="I41" s="34"/>
      <c r="J41" s="37">
        <v>9.7899999999999991</v>
      </c>
      <c r="K41" s="37">
        <v>9.7899999999999991</v>
      </c>
      <c r="L41" s="37">
        <v>10.039999999999999</v>
      </c>
      <c r="M41">
        <v>70.430000000000007</v>
      </c>
      <c r="N41">
        <v>150.22</v>
      </c>
      <c r="O41">
        <v>53.13</v>
      </c>
      <c r="P41">
        <v>6.06</v>
      </c>
      <c r="Q41">
        <v>42.41</v>
      </c>
      <c r="R41" s="93">
        <v>31.65</v>
      </c>
      <c r="S41" s="93">
        <v>31.65</v>
      </c>
      <c r="T41" s="93">
        <v>31.65</v>
      </c>
      <c r="U41">
        <v>6.14</v>
      </c>
      <c r="V41">
        <v>77.347138000000001</v>
      </c>
      <c r="W41">
        <v>5.1100000000000003</v>
      </c>
      <c r="X41">
        <v>22</v>
      </c>
      <c r="Y41">
        <v>7.34</v>
      </c>
      <c r="Z41">
        <v>7.33</v>
      </c>
      <c r="AA41">
        <v>175.98</v>
      </c>
      <c r="AB41">
        <v>35.200000000000003</v>
      </c>
      <c r="AC41">
        <v>72.930000000000007</v>
      </c>
      <c r="AD41">
        <v>41</v>
      </c>
      <c r="AE41">
        <v>70</v>
      </c>
      <c r="AF41">
        <v>34</v>
      </c>
      <c r="AG41">
        <v>6.66</v>
      </c>
      <c r="AH41">
        <v>20</v>
      </c>
      <c r="AI41">
        <v>20</v>
      </c>
      <c r="AJ41">
        <v>28.77</v>
      </c>
      <c r="AK41">
        <v>147</v>
      </c>
      <c r="AL41">
        <v>63</v>
      </c>
    </row>
    <row r="42" spans="1:38">
      <c r="A42" t="s">
        <v>84</v>
      </c>
      <c r="B42" s="34">
        <v>69.55</v>
      </c>
      <c r="C42" s="34">
        <v>57.67</v>
      </c>
      <c r="D42" s="93">
        <f t="shared" si="0"/>
        <v>94.949999999999989</v>
      </c>
      <c r="E42" s="34">
        <v>3.01</v>
      </c>
      <c r="F42" s="34"/>
      <c r="G42" s="34"/>
      <c r="H42" s="34"/>
      <c r="I42" s="34"/>
      <c r="J42" s="37">
        <v>10.45</v>
      </c>
      <c r="K42" s="37">
        <v>10.45</v>
      </c>
      <c r="L42" s="37">
        <v>10.72</v>
      </c>
      <c r="M42">
        <v>70.430000000000007</v>
      </c>
      <c r="N42">
        <v>150.22</v>
      </c>
      <c r="O42">
        <v>53.13</v>
      </c>
      <c r="P42">
        <v>6.06</v>
      </c>
      <c r="Q42">
        <v>42.41</v>
      </c>
      <c r="R42" s="93">
        <v>31.65</v>
      </c>
      <c r="S42" s="93">
        <v>31.65</v>
      </c>
      <c r="T42" s="93">
        <v>31.65</v>
      </c>
      <c r="U42">
        <v>6.14</v>
      </c>
      <c r="V42">
        <v>74.853954000000002</v>
      </c>
      <c r="W42">
        <v>5.1100000000000003</v>
      </c>
      <c r="X42">
        <v>21</v>
      </c>
      <c r="Y42">
        <v>7</v>
      </c>
      <c r="Z42">
        <v>7</v>
      </c>
      <c r="AA42">
        <v>189.39</v>
      </c>
      <c r="AB42">
        <v>37.880000000000003</v>
      </c>
      <c r="AC42">
        <v>78.12</v>
      </c>
      <c r="AD42">
        <v>40</v>
      </c>
      <c r="AE42">
        <v>74</v>
      </c>
      <c r="AF42">
        <v>36</v>
      </c>
      <c r="AG42">
        <v>6.66</v>
      </c>
      <c r="AH42">
        <v>18.670000000000002</v>
      </c>
      <c r="AI42">
        <v>18.670000000000002</v>
      </c>
      <c r="AJ42">
        <v>28.77</v>
      </c>
      <c r="AK42">
        <v>158</v>
      </c>
      <c r="AL42">
        <v>67</v>
      </c>
    </row>
    <row r="43" spans="1:38">
      <c r="A43" t="s">
        <v>85</v>
      </c>
      <c r="B43" s="34">
        <v>69.55</v>
      </c>
      <c r="C43" s="34">
        <v>57.67</v>
      </c>
      <c r="D43" s="93">
        <f t="shared" si="0"/>
        <v>96.5</v>
      </c>
      <c r="E43" s="34">
        <v>3.01</v>
      </c>
      <c r="F43" s="34"/>
      <c r="G43" s="34"/>
      <c r="H43" s="34"/>
      <c r="I43" s="34"/>
      <c r="J43" s="37">
        <v>11.08</v>
      </c>
      <c r="K43" s="37">
        <v>11.08</v>
      </c>
      <c r="L43" s="37">
        <v>11.35</v>
      </c>
      <c r="M43">
        <v>70.430000000000007</v>
      </c>
      <c r="N43">
        <v>150.22</v>
      </c>
      <c r="O43">
        <v>53.13</v>
      </c>
      <c r="P43">
        <v>5.9</v>
      </c>
      <c r="Q43">
        <v>43.01</v>
      </c>
      <c r="R43" s="93">
        <v>32.17</v>
      </c>
      <c r="S43" s="93">
        <v>32.159999999999997</v>
      </c>
      <c r="T43" s="93">
        <v>32.17</v>
      </c>
      <c r="U43">
        <v>6.14</v>
      </c>
      <c r="V43">
        <v>71.610866999999999</v>
      </c>
      <c r="W43">
        <v>5.1100000000000003</v>
      </c>
      <c r="X43">
        <v>21</v>
      </c>
      <c r="Y43">
        <v>7</v>
      </c>
      <c r="Z43">
        <v>7</v>
      </c>
      <c r="AA43">
        <v>200.54</v>
      </c>
      <c r="AB43">
        <v>40.11</v>
      </c>
      <c r="AC43">
        <v>82.62</v>
      </c>
      <c r="AD43">
        <v>42</v>
      </c>
      <c r="AE43">
        <v>80</v>
      </c>
      <c r="AF43">
        <v>38</v>
      </c>
      <c r="AG43">
        <v>6.66</v>
      </c>
      <c r="AH43">
        <v>17.329999999999998</v>
      </c>
      <c r="AI43">
        <v>17.329999999999998</v>
      </c>
      <c r="AJ43">
        <v>27.75</v>
      </c>
      <c r="AK43">
        <v>165</v>
      </c>
      <c r="AL43">
        <v>70</v>
      </c>
    </row>
    <row r="44" spans="1:38">
      <c r="A44" t="s">
        <v>86</v>
      </c>
      <c r="B44" s="34">
        <v>69.55</v>
      </c>
      <c r="C44" s="34">
        <v>57.67</v>
      </c>
      <c r="D44" s="93">
        <f t="shared" si="0"/>
        <v>96.5</v>
      </c>
      <c r="E44" s="34">
        <v>3.01</v>
      </c>
      <c r="F44" s="34"/>
      <c r="G44" s="34"/>
      <c r="H44" s="34"/>
      <c r="I44" s="34"/>
      <c r="J44" s="37">
        <v>11.61</v>
      </c>
      <c r="K44" s="37">
        <v>11.61</v>
      </c>
      <c r="L44" s="37">
        <v>11.91</v>
      </c>
      <c r="M44">
        <v>70.430000000000007</v>
      </c>
      <c r="N44">
        <v>150.22</v>
      </c>
      <c r="O44">
        <v>53.13</v>
      </c>
      <c r="P44">
        <v>5.9</v>
      </c>
      <c r="Q44">
        <v>43.01</v>
      </c>
      <c r="R44" s="93">
        <v>32.17</v>
      </c>
      <c r="S44" s="93">
        <v>32.159999999999997</v>
      </c>
      <c r="T44" s="93">
        <v>32.17</v>
      </c>
      <c r="U44">
        <v>6.14</v>
      </c>
      <c r="V44">
        <v>67.549704000000006</v>
      </c>
      <c r="W44">
        <v>5.1100000000000003</v>
      </c>
      <c r="X44">
        <v>21</v>
      </c>
      <c r="Y44">
        <v>7</v>
      </c>
      <c r="Z44">
        <v>7</v>
      </c>
      <c r="AA44">
        <v>209.03</v>
      </c>
      <c r="AB44">
        <v>41.8</v>
      </c>
      <c r="AC44">
        <v>86.7</v>
      </c>
      <c r="AD44">
        <v>47</v>
      </c>
      <c r="AE44">
        <v>85</v>
      </c>
      <c r="AF44">
        <v>40</v>
      </c>
      <c r="AG44">
        <v>6.66</v>
      </c>
      <c r="AH44">
        <v>16</v>
      </c>
      <c r="AI44">
        <v>16</v>
      </c>
      <c r="AJ44">
        <v>27.75</v>
      </c>
      <c r="AK44">
        <v>172</v>
      </c>
      <c r="AL44">
        <v>73</v>
      </c>
    </row>
    <row r="45" spans="1:38">
      <c r="A45" t="s">
        <v>87</v>
      </c>
      <c r="B45" s="34">
        <v>69.55</v>
      </c>
      <c r="C45" s="34">
        <v>57.67</v>
      </c>
      <c r="D45" s="93">
        <f t="shared" si="0"/>
        <v>96.5</v>
      </c>
      <c r="E45" s="34">
        <v>3.01</v>
      </c>
      <c r="F45" s="34"/>
      <c r="G45" s="34"/>
      <c r="H45" s="34"/>
      <c r="I45" s="34"/>
      <c r="J45" s="37">
        <v>12.15</v>
      </c>
      <c r="K45" s="37">
        <v>12.15</v>
      </c>
      <c r="L45" s="37">
        <v>12.45</v>
      </c>
      <c r="M45">
        <v>70.430000000000007</v>
      </c>
      <c r="N45">
        <v>150.22</v>
      </c>
      <c r="O45">
        <v>53.13</v>
      </c>
      <c r="P45">
        <v>5.9</v>
      </c>
      <c r="Q45">
        <v>43.01</v>
      </c>
      <c r="R45" s="93">
        <v>32.17</v>
      </c>
      <c r="S45" s="93">
        <v>32.159999999999997</v>
      </c>
      <c r="T45" s="93">
        <v>32.17</v>
      </c>
      <c r="U45">
        <v>6.14</v>
      </c>
      <c r="V45">
        <v>77.658786000000006</v>
      </c>
      <c r="W45">
        <v>5.1100000000000003</v>
      </c>
      <c r="X45">
        <v>21</v>
      </c>
      <c r="Y45">
        <v>7</v>
      </c>
      <c r="Z45">
        <v>7</v>
      </c>
      <c r="AA45">
        <v>217.13</v>
      </c>
      <c r="AB45">
        <v>43.43</v>
      </c>
      <c r="AC45">
        <v>88.98</v>
      </c>
      <c r="AD45">
        <v>47</v>
      </c>
      <c r="AE45">
        <v>88</v>
      </c>
      <c r="AF45">
        <v>42</v>
      </c>
      <c r="AG45">
        <v>6.66</v>
      </c>
      <c r="AH45">
        <v>15.33</v>
      </c>
      <c r="AI45">
        <v>15.33</v>
      </c>
      <c r="AJ45">
        <v>27.75</v>
      </c>
      <c r="AK45">
        <v>172</v>
      </c>
      <c r="AL45">
        <v>73</v>
      </c>
    </row>
    <row r="46" spans="1:38">
      <c r="A46" t="s">
        <v>88</v>
      </c>
      <c r="B46" s="34">
        <v>69.55</v>
      </c>
      <c r="C46" s="34">
        <v>57.67</v>
      </c>
      <c r="D46" s="93">
        <f t="shared" si="0"/>
        <v>96.5</v>
      </c>
      <c r="E46" s="34">
        <v>3.01</v>
      </c>
      <c r="F46" s="34"/>
      <c r="G46" s="34"/>
      <c r="H46" s="34"/>
      <c r="I46" s="34"/>
      <c r="J46" s="37">
        <v>12.55</v>
      </c>
      <c r="K46" s="37">
        <v>12.55</v>
      </c>
      <c r="L46" s="37">
        <v>12.86</v>
      </c>
      <c r="M46">
        <v>70.430000000000007</v>
      </c>
      <c r="N46">
        <v>150.22</v>
      </c>
      <c r="O46">
        <v>53.13</v>
      </c>
      <c r="P46">
        <v>5.9</v>
      </c>
      <c r="Q46">
        <v>43.01</v>
      </c>
      <c r="R46" s="93">
        <v>32.17</v>
      </c>
      <c r="S46" s="93">
        <v>32.159999999999997</v>
      </c>
      <c r="T46" s="93">
        <v>32.17</v>
      </c>
      <c r="U46">
        <v>6.14</v>
      </c>
      <c r="V46">
        <v>87.972386999999998</v>
      </c>
      <c r="W46">
        <v>5.1100000000000003</v>
      </c>
      <c r="X46">
        <v>21</v>
      </c>
      <c r="Y46">
        <v>7</v>
      </c>
      <c r="Z46">
        <v>7</v>
      </c>
      <c r="AA46">
        <v>224.59</v>
      </c>
      <c r="AB46">
        <v>44.92</v>
      </c>
      <c r="AC46">
        <v>89.79</v>
      </c>
      <c r="AD46">
        <v>44</v>
      </c>
      <c r="AE46">
        <v>91</v>
      </c>
      <c r="AF46">
        <v>44</v>
      </c>
      <c r="AG46">
        <v>6.66</v>
      </c>
      <c r="AH46">
        <v>14.67</v>
      </c>
      <c r="AI46">
        <v>14.67</v>
      </c>
      <c r="AJ46">
        <v>27.75</v>
      </c>
      <c r="AK46">
        <v>177</v>
      </c>
      <c r="AL46">
        <v>76</v>
      </c>
    </row>
    <row r="47" spans="1:38">
      <c r="A47" t="s">
        <v>89</v>
      </c>
      <c r="B47" s="34">
        <v>69.55</v>
      </c>
      <c r="C47" s="34">
        <v>57.67</v>
      </c>
      <c r="D47" s="93">
        <f t="shared" si="0"/>
        <v>96.5</v>
      </c>
      <c r="E47" s="34">
        <v>3.01</v>
      </c>
      <c r="F47" s="34"/>
      <c r="G47" s="34"/>
      <c r="H47" s="34"/>
      <c r="I47" s="34"/>
      <c r="J47" s="37">
        <v>12.86</v>
      </c>
      <c r="K47" s="37">
        <v>12.86</v>
      </c>
      <c r="L47" s="37">
        <v>13.19</v>
      </c>
      <c r="M47">
        <v>70.430000000000007</v>
      </c>
      <c r="N47">
        <v>150.22</v>
      </c>
      <c r="O47">
        <v>53.13</v>
      </c>
      <c r="P47">
        <v>5.9</v>
      </c>
      <c r="Q47">
        <v>43.01</v>
      </c>
      <c r="R47" s="93">
        <v>32.17</v>
      </c>
      <c r="S47" s="93">
        <v>32.159999999999997</v>
      </c>
      <c r="T47" s="93">
        <v>32.17</v>
      </c>
      <c r="U47">
        <v>5.99</v>
      </c>
      <c r="V47">
        <v>97.857472000000001</v>
      </c>
      <c r="W47">
        <v>5.1100000000000003</v>
      </c>
      <c r="X47">
        <v>21</v>
      </c>
      <c r="Y47">
        <v>7</v>
      </c>
      <c r="Z47">
        <v>7</v>
      </c>
      <c r="AA47">
        <v>220.83</v>
      </c>
      <c r="AB47">
        <v>44.17</v>
      </c>
      <c r="AC47">
        <v>89.9</v>
      </c>
      <c r="AD47">
        <v>45</v>
      </c>
      <c r="AE47">
        <v>88</v>
      </c>
      <c r="AF47">
        <v>44</v>
      </c>
      <c r="AG47">
        <v>6.66</v>
      </c>
      <c r="AH47">
        <v>14</v>
      </c>
      <c r="AI47">
        <v>14</v>
      </c>
      <c r="AJ47">
        <v>27.25</v>
      </c>
      <c r="AK47">
        <v>175</v>
      </c>
      <c r="AL47">
        <v>75</v>
      </c>
    </row>
    <row r="48" spans="1:38">
      <c r="A48" t="s">
        <v>90</v>
      </c>
      <c r="B48" s="34">
        <v>69.55</v>
      </c>
      <c r="C48" s="34">
        <v>57.67</v>
      </c>
      <c r="D48" s="93">
        <f t="shared" si="0"/>
        <v>96.5</v>
      </c>
      <c r="E48" s="34">
        <v>3.01</v>
      </c>
      <c r="F48" s="34"/>
      <c r="G48" s="34"/>
      <c r="H48" s="34"/>
      <c r="I48" s="34"/>
      <c r="J48" s="37">
        <v>13.63</v>
      </c>
      <c r="K48" s="37">
        <v>13.63</v>
      </c>
      <c r="L48" s="37">
        <v>13.97</v>
      </c>
      <c r="M48">
        <v>70.430000000000007</v>
      </c>
      <c r="N48">
        <v>150.22</v>
      </c>
      <c r="O48">
        <v>53.13</v>
      </c>
      <c r="P48">
        <v>5.9</v>
      </c>
      <c r="Q48">
        <v>43.01</v>
      </c>
      <c r="R48" s="93">
        <v>32.17</v>
      </c>
      <c r="S48" s="93">
        <v>32.159999999999997</v>
      </c>
      <c r="T48" s="93">
        <v>32.17</v>
      </c>
      <c r="U48">
        <v>5.99</v>
      </c>
      <c r="V48">
        <v>107.070566</v>
      </c>
      <c r="W48">
        <v>5.1100000000000003</v>
      </c>
      <c r="X48">
        <v>21</v>
      </c>
      <c r="Y48">
        <v>7</v>
      </c>
      <c r="Z48">
        <v>7</v>
      </c>
      <c r="AA48">
        <v>220.83</v>
      </c>
      <c r="AB48">
        <v>44.17</v>
      </c>
      <c r="AC48">
        <v>89.86</v>
      </c>
      <c r="AD48">
        <v>47</v>
      </c>
      <c r="AE48">
        <v>89</v>
      </c>
      <c r="AF48">
        <v>44</v>
      </c>
      <c r="AG48">
        <v>6.66</v>
      </c>
      <c r="AH48">
        <v>13.33</v>
      </c>
      <c r="AI48">
        <v>13.33</v>
      </c>
      <c r="AJ48">
        <v>27.25</v>
      </c>
      <c r="AK48">
        <v>179</v>
      </c>
      <c r="AL48">
        <v>76</v>
      </c>
    </row>
    <row r="49" spans="1:38">
      <c r="A49" t="s">
        <v>91</v>
      </c>
      <c r="B49" s="34">
        <v>69.55</v>
      </c>
      <c r="C49" s="34">
        <v>57.67</v>
      </c>
      <c r="D49" s="93">
        <f t="shared" si="0"/>
        <v>96.5</v>
      </c>
      <c r="E49" s="34">
        <v>3.01</v>
      </c>
      <c r="F49" s="34"/>
      <c r="G49" s="34"/>
      <c r="H49" s="34"/>
      <c r="I49" s="34"/>
      <c r="J49" s="37">
        <v>13.74</v>
      </c>
      <c r="K49" s="37">
        <v>13.74</v>
      </c>
      <c r="L49" s="37">
        <v>14.09</v>
      </c>
      <c r="M49">
        <v>70.430000000000007</v>
      </c>
      <c r="N49">
        <v>150.22</v>
      </c>
      <c r="O49">
        <v>53.13</v>
      </c>
      <c r="P49">
        <v>5.9</v>
      </c>
      <c r="Q49">
        <v>43.01</v>
      </c>
      <c r="R49" s="93">
        <v>32.17</v>
      </c>
      <c r="S49" s="93">
        <v>32.159999999999997</v>
      </c>
      <c r="T49" s="93">
        <v>32.17</v>
      </c>
      <c r="U49">
        <v>5.99</v>
      </c>
      <c r="V49">
        <v>105.21041700000001</v>
      </c>
      <c r="W49">
        <v>5.1100000000000003</v>
      </c>
      <c r="X49">
        <v>21</v>
      </c>
      <c r="Y49">
        <v>7</v>
      </c>
      <c r="Z49">
        <v>7</v>
      </c>
      <c r="AA49">
        <v>220.83</v>
      </c>
      <c r="AB49">
        <v>44.17</v>
      </c>
      <c r="AC49">
        <v>89.94</v>
      </c>
      <c r="AD49">
        <v>47</v>
      </c>
      <c r="AE49">
        <v>89</v>
      </c>
      <c r="AF49">
        <v>44</v>
      </c>
      <c r="AG49">
        <v>6.66</v>
      </c>
      <c r="AH49">
        <v>13.33</v>
      </c>
      <c r="AI49">
        <v>13.33</v>
      </c>
      <c r="AJ49">
        <v>27.25</v>
      </c>
      <c r="AK49">
        <v>179</v>
      </c>
      <c r="AL49">
        <v>76</v>
      </c>
    </row>
    <row r="50" spans="1:38">
      <c r="A50" t="s">
        <v>92</v>
      </c>
      <c r="B50" s="34">
        <v>69.55</v>
      </c>
      <c r="C50" s="34">
        <v>57.67</v>
      </c>
      <c r="D50" s="93">
        <f t="shared" si="0"/>
        <v>97</v>
      </c>
      <c r="E50" s="34">
        <v>3.01</v>
      </c>
      <c r="F50" s="34"/>
      <c r="G50" s="34"/>
      <c r="H50" s="34"/>
      <c r="I50" s="34"/>
      <c r="J50" s="37">
        <v>13.76</v>
      </c>
      <c r="K50" s="37">
        <v>13.76</v>
      </c>
      <c r="L50" s="37">
        <v>14.11</v>
      </c>
      <c r="M50">
        <v>70.430000000000007</v>
      </c>
      <c r="N50">
        <v>193.2</v>
      </c>
      <c r="O50">
        <v>53.13</v>
      </c>
      <c r="P50">
        <v>5.9</v>
      </c>
      <c r="Q50">
        <v>43.01</v>
      </c>
      <c r="R50" s="93">
        <v>32.33</v>
      </c>
      <c r="S50" s="93">
        <v>32.340000000000003</v>
      </c>
      <c r="T50" s="93">
        <v>32.33</v>
      </c>
      <c r="U50">
        <v>5.99</v>
      </c>
      <c r="V50">
        <v>102.814623</v>
      </c>
      <c r="W50">
        <v>5.1100000000000003</v>
      </c>
      <c r="X50">
        <v>21</v>
      </c>
      <c r="Y50">
        <v>7</v>
      </c>
      <c r="Z50">
        <v>7</v>
      </c>
      <c r="AA50">
        <v>220.83</v>
      </c>
      <c r="AB50">
        <v>44.17</v>
      </c>
      <c r="AC50">
        <v>90.12</v>
      </c>
      <c r="AD50">
        <v>46</v>
      </c>
      <c r="AE50">
        <v>89</v>
      </c>
      <c r="AF50">
        <v>44</v>
      </c>
      <c r="AG50">
        <v>6.66</v>
      </c>
      <c r="AH50">
        <v>13.33</v>
      </c>
      <c r="AI50">
        <v>13.33</v>
      </c>
      <c r="AJ50">
        <v>27.25</v>
      </c>
      <c r="AK50">
        <v>179</v>
      </c>
      <c r="AL50">
        <v>76</v>
      </c>
    </row>
    <row r="51" spans="1:38">
      <c r="A51" t="s">
        <v>93</v>
      </c>
      <c r="B51" s="34">
        <v>69.55</v>
      </c>
      <c r="C51" s="34">
        <v>57.67</v>
      </c>
      <c r="D51" s="93">
        <f t="shared" si="0"/>
        <v>97</v>
      </c>
      <c r="E51" s="34">
        <v>3.01</v>
      </c>
      <c r="F51" s="34"/>
      <c r="G51" s="34"/>
      <c r="H51" s="34"/>
      <c r="I51" s="34"/>
      <c r="J51" s="37">
        <v>13.76</v>
      </c>
      <c r="K51" s="37">
        <v>13.76</v>
      </c>
      <c r="L51" s="37">
        <v>14.11</v>
      </c>
      <c r="M51">
        <v>66.27</v>
      </c>
      <c r="N51">
        <v>231.84</v>
      </c>
      <c r="O51">
        <v>53.13</v>
      </c>
      <c r="P51">
        <v>5.9</v>
      </c>
      <c r="Q51">
        <v>43.01</v>
      </c>
      <c r="R51" s="93">
        <v>32.33</v>
      </c>
      <c r="S51" s="93">
        <v>32.340000000000003</v>
      </c>
      <c r="T51" s="93">
        <v>32.33</v>
      </c>
      <c r="U51">
        <v>5.99</v>
      </c>
      <c r="V51">
        <v>99.201453999999998</v>
      </c>
      <c r="W51">
        <v>5.1100000000000003</v>
      </c>
      <c r="X51">
        <v>21</v>
      </c>
      <c r="Y51">
        <v>7</v>
      </c>
      <c r="Z51">
        <v>7</v>
      </c>
      <c r="AA51">
        <v>220.83</v>
      </c>
      <c r="AB51">
        <v>44.17</v>
      </c>
      <c r="AC51">
        <v>90.22</v>
      </c>
      <c r="AD51">
        <v>47</v>
      </c>
      <c r="AE51">
        <v>88</v>
      </c>
      <c r="AF51">
        <v>42</v>
      </c>
      <c r="AG51">
        <v>6.66</v>
      </c>
      <c r="AH51">
        <v>13.33</v>
      </c>
      <c r="AI51">
        <v>13.33</v>
      </c>
      <c r="AJ51">
        <v>27.25</v>
      </c>
      <c r="AK51">
        <v>179</v>
      </c>
      <c r="AL51">
        <v>76</v>
      </c>
    </row>
    <row r="52" spans="1:38">
      <c r="A52" t="s">
        <v>94</v>
      </c>
      <c r="B52" s="34">
        <v>69.55</v>
      </c>
      <c r="C52" s="34">
        <v>57.67</v>
      </c>
      <c r="D52" s="93">
        <f t="shared" si="0"/>
        <v>97</v>
      </c>
      <c r="E52" s="34">
        <v>3.01</v>
      </c>
      <c r="F52" s="34"/>
      <c r="G52" s="34"/>
      <c r="H52" s="34"/>
      <c r="I52" s="34"/>
      <c r="J52" s="37">
        <v>13.76</v>
      </c>
      <c r="K52" s="37">
        <v>13.76</v>
      </c>
      <c r="L52" s="37">
        <v>14.11</v>
      </c>
      <c r="M52">
        <v>66.27</v>
      </c>
      <c r="N52">
        <v>231.84</v>
      </c>
      <c r="O52">
        <v>53.13</v>
      </c>
      <c r="P52">
        <v>5.9</v>
      </c>
      <c r="Q52">
        <v>43.01</v>
      </c>
      <c r="R52" s="93">
        <v>32.33</v>
      </c>
      <c r="S52" s="93">
        <v>32.340000000000003</v>
      </c>
      <c r="T52" s="93">
        <v>32.33</v>
      </c>
      <c r="U52">
        <v>5.99</v>
      </c>
      <c r="V52">
        <v>96.494011999999998</v>
      </c>
      <c r="W52">
        <v>5.1100000000000003</v>
      </c>
      <c r="X52">
        <v>21</v>
      </c>
      <c r="Y52">
        <v>7</v>
      </c>
      <c r="Z52">
        <v>7</v>
      </c>
      <c r="AA52">
        <v>220.83</v>
      </c>
      <c r="AB52">
        <v>44.17</v>
      </c>
      <c r="AC52">
        <v>90.18</v>
      </c>
      <c r="AD52">
        <v>47</v>
      </c>
      <c r="AE52">
        <v>88</v>
      </c>
      <c r="AF52">
        <v>42</v>
      </c>
      <c r="AG52">
        <v>6.66</v>
      </c>
      <c r="AH52">
        <v>13.33</v>
      </c>
      <c r="AI52">
        <v>13.33</v>
      </c>
      <c r="AJ52">
        <v>27.25</v>
      </c>
      <c r="AK52">
        <v>179</v>
      </c>
      <c r="AL52">
        <v>76</v>
      </c>
    </row>
    <row r="53" spans="1:38">
      <c r="A53" t="s">
        <v>95</v>
      </c>
      <c r="B53" s="34">
        <v>69.55</v>
      </c>
      <c r="C53" s="34">
        <v>57.67</v>
      </c>
      <c r="D53" s="93">
        <f t="shared" si="0"/>
        <v>97</v>
      </c>
      <c r="E53" s="34">
        <v>3.01</v>
      </c>
      <c r="F53" s="34"/>
      <c r="G53" s="34"/>
      <c r="H53" s="34"/>
      <c r="I53" s="34"/>
      <c r="J53" s="37">
        <v>13.76</v>
      </c>
      <c r="K53" s="37">
        <v>13.76</v>
      </c>
      <c r="L53" s="37">
        <v>14.11</v>
      </c>
      <c r="M53">
        <v>66.27</v>
      </c>
      <c r="N53">
        <v>193.2</v>
      </c>
      <c r="O53">
        <v>53.13</v>
      </c>
      <c r="P53">
        <v>5.9</v>
      </c>
      <c r="Q53">
        <v>43.01</v>
      </c>
      <c r="R53" s="93">
        <v>32.33</v>
      </c>
      <c r="S53" s="93">
        <v>32.340000000000003</v>
      </c>
      <c r="T53" s="93">
        <v>32.33</v>
      </c>
      <c r="U53">
        <v>5.99</v>
      </c>
      <c r="V53">
        <v>98.217815000000002</v>
      </c>
      <c r="W53">
        <v>5.1100000000000003</v>
      </c>
      <c r="X53">
        <v>21</v>
      </c>
      <c r="Y53">
        <v>7</v>
      </c>
      <c r="Z53">
        <v>7</v>
      </c>
      <c r="AA53">
        <v>220.83</v>
      </c>
      <c r="AB53">
        <v>44.17</v>
      </c>
      <c r="AC53">
        <v>90.13</v>
      </c>
      <c r="AD53">
        <v>47</v>
      </c>
      <c r="AE53">
        <v>89</v>
      </c>
      <c r="AF53">
        <v>43</v>
      </c>
      <c r="AG53">
        <v>6.66</v>
      </c>
      <c r="AH53">
        <v>14.33</v>
      </c>
      <c r="AI53">
        <v>14.33</v>
      </c>
      <c r="AJ53">
        <v>27.25</v>
      </c>
      <c r="AK53">
        <v>179</v>
      </c>
      <c r="AL53">
        <v>76</v>
      </c>
    </row>
    <row r="54" spans="1:38">
      <c r="A54" t="s">
        <v>96</v>
      </c>
      <c r="B54" s="34">
        <v>69.55</v>
      </c>
      <c r="C54" s="34">
        <v>57.67</v>
      </c>
      <c r="D54" s="93">
        <f t="shared" si="0"/>
        <v>97</v>
      </c>
      <c r="E54" s="34">
        <v>3.01</v>
      </c>
      <c r="F54" s="34"/>
      <c r="G54" s="34"/>
      <c r="H54" s="34"/>
      <c r="I54" s="34"/>
      <c r="J54" s="37">
        <v>13.76</v>
      </c>
      <c r="K54" s="37">
        <v>13.76</v>
      </c>
      <c r="L54" s="37">
        <v>14.11</v>
      </c>
      <c r="M54">
        <v>66.27</v>
      </c>
      <c r="N54">
        <v>150.22</v>
      </c>
      <c r="O54">
        <v>53.13</v>
      </c>
      <c r="P54">
        <v>5.9</v>
      </c>
      <c r="Q54">
        <v>43.01</v>
      </c>
      <c r="R54" s="93">
        <v>32.33</v>
      </c>
      <c r="S54" s="93">
        <v>32.340000000000003</v>
      </c>
      <c r="T54" s="93">
        <v>32.33</v>
      </c>
      <c r="U54">
        <v>5.99</v>
      </c>
      <c r="V54">
        <v>99.279365999999996</v>
      </c>
      <c r="W54">
        <v>5.1100000000000003</v>
      </c>
      <c r="X54">
        <v>21</v>
      </c>
      <c r="Y54">
        <v>7</v>
      </c>
      <c r="Z54">
        <v>7</v>
      </c>
      <c r="AA54">
        <v>220.83</v>
      </c>
      <c r="AB54">
        <v>44.17</v>
      </c>
      <c r="AC54">
        <v>90.08</v>
      </c>
      <c r="AD54">
        <v>47</v>
      </c>
      <c r="AE54">
        <v>90</v>
      </c>
      <c r="AF54">
        <v>43</v>
      </c>
      <c r="AG54">
        <v>7</v>
      </c>
      <c r="AH54">
        <v>16.329999999999998</v>
      </c>
      <c r="AI54">
        <v>16.329999999999998</v>
      </c>
      <c r="AJ54">
        <v>27.25</v>
      </c>
      <c r="AK54">
        <v>179</v>
      </c>
      <c r="AL54">
        <v>76</v>
      </c>
    </row>
    <row r="55" spans="1:38">
      <c r="A55" t="s">
        <v>97</v>
      </c>
      <c r="B55" s="34">
        <v>68.59</v>
      </c>
      <c r="C55" s="34">
        <v>57.67</v>
      </c>
      <c r="D55" s="93">
        <f t="shared" si="0"/>
        <v>97</v>
      </c>
      <c r="E55" s="34">
        <v>3.72</v>
      </c>
      <c r="F55" s="34"/>
      <c r="G55" s="34"/>
      <c r="H55" s="34"/>
      <c r="I55" s="34"/>
      <c r="J55" s="37">
        <v>13.76</v>
      </c>
      <c r="K55" s="37">
        <v>13.76</v>
      </c>
      <c r="L55" s="37">
        <v>14.11</v>
      </c>
      <c r="M55">
        <v>66.27</v>
      </c>
      <c r="N55">
        <v>150.22</v>
      </c>
      <c r="O55">
        <v>53.13</v>
      </c>
      <c r="P55">
        <v>5.9</v>
      </c>
      <c r="Q55">
        <v>43.01</v>
      </c>
      <c r="R55" s="93">
        <v>32.33</v>
      </c>
      <c r="S55" s="93">
        <v>32.340000000000003</v>
      </c>
      <c r="T55" s="93">
        <v>32.33</v>
      </c>
      <c r="U55">
        <v>6.3</v>
      </c>
      <c r="V55">
        <v>98.578158000000002</v>
      </c>
      <c r="W55">
        <v>5.21</v>
      </c>
      <c r="X55">
        <v>21</v>
      </c>
      <c r="Y55">
        <v>7</v>
      </c>
      <c r="Z55">
        <v>7</v>
      </c>
      <c r="AA55">
        <v>230</v>
      </c>
      <c r="AB55">
        <v>46</v>
      </c>
      <c r="AC55">
        <v>89.97</v>
      </c>
      <c r="AD55">
        <v>47</v>
      </c>
      <c r="AE55">
        <v>90</v>
      </c>
      <c r="AF55">
        <v>43</v>
      </c>
      <c r="AG55">
        <v>7.34</v>
      </c>
      <c r="AH55">
        <v>19.329999999999998</v>
      </c>
      <c r="AI55">
        <v>19.329999999999998</v>
      </c>
      <c r="AJ55">
        <v>27.25</v>
      </c>
      <c r="AK55">
        <v>189</v>
      </c>
      <c r="AL55">
        <v>81</v>
      </c>
    </row>
    <row r="56" spans="1:38">
      <c r="A56" t="s">
        <v>98</v>
      </c>
      <c r="B56" s="34">
        <v>68.59</v>
      </c>
      <c r="C56" s="34">
        <v>57.67</v>
      </c>
      <c r="D56" s="93">
        <f t="shared" si="0"/>
        <v>97</v>
      </c>
      <c r="E56" s="34">
        <v>3.72</v>
      </c>
      <c r="F56" s="34"/>
      <c r="G56" s="34"/>
      <c r="H56" s="34"/>
      <c r="I56" s="34"/>
      <c r="J56" s="37">
        <v>14.33</v>
      </c>
      <c r="K56" s="37">
        <v>14.33</v>
      </c>
      <c r="L56" s="37">
        <v>14.69</v>
      </c>
      <c r="M56">
        <v>66.27</v>
      </c>
      <c r="N56">
        <v>150.22</v>
      </c>
      <c r="O56">
        <v>53.13</v>
      </c>
      <c r="P56">
        <v>5.9</v>
      </c>
      <c r="Q56">
        <v>43.01</v>
      </c>
      <c r="R56" s="93">
        <v>32.33</v>
      </c>
      <c r="S56" s="93">
        <v>32.340000000000003</v>
      </c>
      <c r="T56" s="93">
        <v>32.33</v>
      </c>
      <c r="U56">
        <v>6.3</v>
      </c>
      <c r="V56">
        <v>95.880454999999998</v>
      </c>
      <c r="W56">
        <v>5.21</v>
      </c>
      <c r="X56">
        <v>21</v>
      </c>
      <c r="Y56">
        <v>7</v>
      </c>
      <c r="Z56">
        <v>7</v>
      </c>
      <c r="AA56">
        <v>230</v>
      </c>
      <c r="AB56">
        <v>46</v>
      </c>
      <c r="AC56">
        <v>89.97</v>
      </c>
      <c r="AD56">
        <v>47</v>
      </c>
      <c r="AE56">
        <v>90</v>
      </c>
      <c r="AF56">
        <v>43</v>
      </c>
      <c r="AG56">
        <v>7.66</v>
      </c>
      <c r="AH56">
        <v>22.33</v>
      </c>
      <c r="AI56">
        <v>22.33</v>
      </c>
      <c r="AJ56">
        <v>27.75</v>
      </c>
      <c r="AK56">
        <v>189</v>
      </c>
      <c r="AL56">
        <v>81</v>
      </c>
    </row>
    <row r="57" spans="1:38">
      <c r="A57" t="s">
        <v>99</v>
      </c>
      <c r="B57" s="34">
        <v>68.59</v>
      </c>
      <c r="C57" s="34">
        <v>57.67</v>
      </c>
      <c r="D57" s="93">
        <f t="shared" si="0"/>
        <v>97</v>
      </c>
      <c r="E57" s="34">
        <v>3.72</v>
      </c>
      <c r="F57" s="34"/>
      <c r="G57" s="34"/>
      <c r="H57" s="34"/>
      <c r="I57" s="34"/>
      <c r="J57" s="37">
        <v>14.33</v>
      </c>
      <c r="K57" s="37">
        <v>14.33</v>
      </c>
      <c r="L57" s="37">
        <v>14.69</v>
      </c>
      <c r="M57">
        <v>66.27</v>
      </c>
      <c r="N57">
        <v>193.2</v>
      </c>
      <c r="O57">
        <v>53.13</v>
      </c>
      <c r="P57">
        <v>5.9</v>
      </c>
      <c r="Q57">
        <v>43.01</v>
      </c>
      <c r="R57" s="93">
        <v>32.33</v>
      </c>
      <c r="S57" s="93">
        <v>32.340000000000003</v>
      </c>
      <c r="T57" s="93">
        <v>32.33</v>
      </c>
      <c r="U57">
        <v>6.3</v>
      </c>
      <c r="V57">
        <v>96.747225999999998</v>
      </c>
      <c r="W57">
        <v>5.21</v>
      </c>
      <c r="X57">
        <v>21</v>
      </c>
      <c r="Y57">
        <v>7</v>
      </c>
      <c r="Z57">
        <v>7</v>
      </c>
      <c r="AA57">
        <v>230</v>
      </c>
      <c r="AB57">
        <v>46</v>
      </c>
      <c r="AC57">
        <v>89.87</v>
      </c>
      <c r="AD57">
        <v>46</v>
      </c>
      <c r="AE57">
        <v>90</v>
      </c>
      <c r="AF57">
        <v>43</v>
      </c>
      <c r="AG57">
        <v>8</v>
      </c>
      <c r="AH57">
        <v>24.33</v>
      </c>
      <c r="AI57">
        <v>24.33</v>
      </c>
      <c r="AJ57">
        <v>27.75</v>
      </c>
      <c r="AK57">
        <v>189</v>
      </c>
      <c r="AL57">
        <v>81</v>
      </c>
    </row>
    <row r="58" spans="1:38">
      <c r="A58" t="s">
        <v>100</v>
      </c>
      <c r="B58" s="34">
        <v>68.59</v>
      </c>
      <c r="C58" s="34">
        <v>57.67</v>
      </c>
      <c r="D58" s="93">
        <f t="shared" si="0"/>
        <v>97</v>
      </c>
      <c r="E58" s="34">
        <v>7.67</v>
      </c>
      <c r="F58" s="34"/>
      <c r="G58" s="34"/>
      <c r="H58" s="34"/>
      <c r="I58" s="34"/>
      <c r="J58" s="37">
        <v>14.11</v>
      </c>
      <c r="K58" s="37">
        <v>14.11</v>
      </c>
      <c r="L58" s="37">
        <v>14.47</v>
      </c>
      <c r="M58">
        <v>66.27</v>
      </c>
      <c r="N58">
        <v>231.84</v>
      </c>
      <c r="O58">
        <v>53.13</v>
      </c>
      <c r="P58">
        <v>5.9</v>
      </c>
      <c r="Q58">
        <v>43.01</v>
      </c>
      <c r="R58" s="93">
        <v>32.33</v>
      </c>
      <c r="S58" s="93">
        <v>32.340000000000003</v>
      </c>
      <c r="T58" s="93">
        <v>32.33</v>
      </c>
      <c r="U58">
        <v>6.3</v>
      </c>
      <c r="V58">
        <v>93.689179999999993</v>
      </c>
      <c r="W58">
        <v>5.21</v>
      </c>
      <c r="X58">
        <v>21</v>
      </c>
      <c r="Y58">
        <v>7</v>
      </c>
      <c r="Z58">
        <v>7</v>
      </c>
      <c r="AA58">
        <v>230</v>
      </c>
      <c r="AB58">
        <v>46</v>
      </c>
      <c r="AC58">
        <v>89.92</v>
      </c>
      <c r="AD58">
        <v>44</v>
      </c>
      <c r="AE58">
        <v>87</v>
      </c>
      <c r="AF58">
        <v>41</v>
      </c>
      <c r="AG58">
        <v>8.34</v>
      </c>
      <c r="AH58">
        <v>27.67</v>
      </c>
      <c r="AI58">
        <v>27.67</v>
      </c>
      <c r="AJ58">
        <v>28.26</v>
      </c>
      <c r="AK58">
        <v>189</v>
      </c>
      <c r="AL58">
        <v>81</v>
      </c>
    </row>
    <row r="59" spans="1:38">
      <c r="A59" t="s">
        <v>101</v>
      </c>
      <c r="B59" s="34">
        <v>111.06</v>
      </c>
      <c r="C59" s="34">
        <v>76.59</v>
      </c>
      <c r="D59" s="93">
        <f t="shared" si="0"/>
        <v>97</v>
      </c>
      <c r="E59" s="34">
        <v>7.67</v>
      </c>
      <c r="F59" s="34"/>
      <c r="G59" s="34"/>
      <c r="H59" s="34"/>
      <c r="I59" s="34"/>
      <c r="J59" s="37">
        <v>13.83</v>
      </c>
      <c r="K59" s="37">
        <v>13.83</v>
      </c>
      <c r="L59" s="37">
        <v>14.18</v>
      </c>
      <c r="M59">
        <v>66.27</v>
      </c>
      <c r="N59">
        <v>273.14</v>
      </c>
      <c r="O59">
        <v>53.13</v>
      </c>
      <c r="P59">
        <v>6.22</v>
      </c>
      <c r="Q59">
        <v>43.01</v>
      </c>
      <c r="R59" s="93">
        <v>32.33</v>
      </c>
      <c r="S59" s="93">
        <v>32.340000000000003</v>
      </c>
      <c r="T59" s="93">
        <v>32.33</v>
      </c>
      <c r="U59">
        <v>6.53</v>
      </c>
      <c r="V59">
        <v>90.280529999999999</v>
      </c>
      <c r="W59">
        <v>5.39</v>
      </c>
      <c r="X59">
        <v>21</v>
      </c>
      <c r="Y59">
        <v>7</v>
      </c>
      <c r="Z59">
        <v>7</v>
      </c>
      <c r="AA59">
        <v>220.83</v>
      </c>
      <c r="AB59">
        <v>44.17</v>
      </c>
      <c r="AC59">
        <v>89.77</v>
      </c>
      <c r="AD59">
        <v>45</v>
      </c>
      <c r="AE59">
        <v>83</v>
      </c>
      <c r="AF59">
        <v>39</v>
      </c>
      <c r="AG59">
        <v>9</v>
      </c>
      <c r="AH59">
        <v>28</v>
      </c>
      <c r="AI59">
        <v>28</v>
      </c>
      <c r="AJ59">
        <v>28.26</v>
      </c>
      <c r="AK59">
        <v>186</v>
      </c>
      <c r="AL59">
        <v>79</v>
      </c>
    </row>
    <row r="60" spans="1:38">
      <c r="A60" t="s">
        <v>102</v>
      </c>
      <c r="B60" s="34">
        <v>111.06</v>
      </c>
      <c r="C60" s="34">
        <v>76.59</v>
      </c>
      <c r="D60" s="93">
        <f t="shared" si="0"/>
        <v>97</v>
      </c>
      <c r="E60" s="34">
        <v>7.67</v>
      </c>
      <c r="F60" s="34"/>
      <c r="G60" s="34"/>
      <c r="H60" s="34"/>
      <c r="I60" s="34"/>
      <c r="J60" s="37">
        <v>13.37</v>
      </c>
      <c r="K60" s="37">
        <v>13.37</v>
      </c>
      <c r="L60" s="37">
        <v>13.7</v>
      </c>
      <c r="M60">
        <v>115.49</v>
      </c>
      <c r="N60">
        <v>273.14</v>
      </c>
      <c r="O60">
        <v>53.13</v>
      </c>
      <c r="P60">
        <v>6.22</v>
      </c>
      <c r="Q60">
        <v>43.01</v>
      </c>
      <c r="R60" s="93">
        <v>32.33</v>
      </c>
      <c r="S60" s="93">
        <v>32.340000000000003</v>
      </c>
      <c r="T60" s="93">
        <v>32.33</v>
      </c>
      <c r="U60">
        <v>6.53</v>
      </c>
      <c r="V60">
        <v>86.345973999999998</v>
      </c>
      <c r="W60">
        <v>5.39</v>
      </c>
      <c r="X60">
        <v>22</v>
      </c>
      <c r="Y60">
        <v>7.34</v>
      </c>
      <c r="Z60">
        <v>7.33</v>
      </c>
      <c r="AA60">
        <v>212.5</v>
      </c>
      <c r="AB60">
        <v>42.5</v>
      </c>
      <c r="AC60">
        <v>89.42</v>
      </c>
      <c r="AD60">
        <v>42</v>
      </c>
      <c r="AE60">
        <v>81</v>
      </c>
      <c r="AF60">
        <v>39</v>
      </c>
      <c r="AG60">
        <v>9.66</v>
      </c>
      <c r="AH60">
        <v>29.33</v>
      </c>
      <c r="AI60">
        <v>29.33</v>
      </c>
      <c r="AJ60">
        <v>28.26</v>
      </c>
      <c r="AK60">
        <v>179</v>
      </c>
      <c r="AL60">
        <v>76</v>
      </c>
    </row>
    <row r="61" spans="1:38">
      <c r="A61" t="s">
        <v>103</v>
      </c>
      <c r="B61" s="34">
        <v>111.06</v>
      </c>
      <c r="C61" s="34">
        <v>76.59</v>
      </c>
      <c r="D61" s="93">
        <f t="shared" si="0"/>
        <v>97</v>
      </c>
      <c r="E61" s="34">
        <v>7.67</v>
      </c>
      <c r="F61" s="34"/>
      <c r="G61" s="34"/>
      <c r="H61" s="34"/>
      <c r="I61" s="34"/>
      <c r="J61" s="37">
        <v>12.9</v>
      </c>
      <c r="K61" s="37">
        <v>12.9</v>
      </c>
      <c r="L61" s="37">
        <v>13.23</v>
      </c>
      <c r="M61">
        <v>115.49</v>
      </c>
      <c r="N61">
        <v>273.14</v>
      </c>
      <c r="O61">
        <v>53.13</v>
      </c>
      <c r="P61">
        <v>6.22</v>
      </c>
      <c r="Q61">
        <v>43.01</v>
      </c>
      <c r="R61" s="93">
        <v>32.33</v>
      </c>
      <c r="S61" s="93">
        <v>32.340000000000003</v>
      </c>
      <c r="T61" s="93">
        <v>32.33</v>
      </c>
      <c r="U61">
        <v>6.53</v>
      </c>
      <c r="V61">
        <v>77.123141000000004</v>
      </c>
      <c r="W61">
        <v>5.39</v>
      </c>
      <c r="X61">
        <v>32.5</v>
      </c>
      <c r="Y61">
        <v>10.84</v>
      </c>
      <c r="Z61">
        <v>10.83</v>
      </c>
      <c r="AA61">
        <v>204.17</v>
      </c>
      <c r="AB61">
        <v>40.83</v>
      </c>
      <c r="AC61">
        <v>88.75</v>
      </c>
      <c r="AD61">
        <v>41</v>
      </c>
      <c r="AE61">
        <v>83</v>
      </c>
      <c r="AF61">
        <v>40</v>
      </c>
      <c r="AG61">
        <v>10.66</v>
      </c>
      <c r="AH61">
        <v>32.67</v>
      </c>
      <c r="AI61">
        <v>32.67</v>
      </c>
      <c r="AJ61">
        <v>28.26</v>
      </c>
      <c r="AK61">
        <v>172</v>
      </c>
      <c r="AL61">
        <v>73</v>
      </c>
    </row>
    <row r="62" spans="1:38">
      <c r="A62" t="s">
        <v>104</v>
      </c>
      <c r="B62" s="34">
        <v>111.06</v>
      </c>
      <c r="C62" s="34">
        <v>76.59</v>
      </c>
      <c r="D62" s="93">
        <f t="shared" si="0"/>
        <v>97</v>
      </c>
      <c r="E62" s="34">
        <v>7.67</v>
      </c>
      <c r="F62" s="34"/>
      <c r="G62" s="34"/>
      <c r="H62" s="34"/>
      <c r="I62" s="34"/>
      <c r="J62" s="37">
        <v>12.34</v>
      </c>
      <c r="K62" s="37">
        <v>12.34</v>
      </c>
      <c r="L62" s="37">
        <v>12.64</v>
      </c>
      <c r="M62">
        <v>115.49</v>
      </c>
      <c r="N62">
        <v>273.14</v>
      </c>
      <c r="O62">
        <v>53.13</v>
      </c>
      <c r="P62">
        <v>6.22</v>
      </c>
      <c r="Q62">
        <v>43.01</v>
      </c>
      <c r="R62" s="93">
        <v>32.33</v>
      </c>
      <c r="S62" s="93">
        <v>32.340000000000003</v>
      </c>
      <c r="T62" s="93">
        <v>32.33</v>
      </c>
      <c r="U62">
        <v>6.53</v>
      </c>
      <c r="V62">
        <v>67.763962000000006</v>
      </c>
      <c r="W62">
        <v>5.39</v>
      </c>
      <c r="X62">
        <v>35</v>
      </c>
      <c r="Y62">
        <v>11.66</v>
      </c>
      <c r="Z62">
        <v>11.67</v>
      </c>
      <c r="AA62">
        <v>195.53</v>
      </c>
      <c r="AB62">
        <v>39.1</v>
      </c>
      <c r="AC62">
        <v>86.9</v>
      </c>
      <c r="AD62">
        <v>41</v>
      </c>
      <c r="AE62">
        <v>80</v>
      </c>
      <c r="AF62">
        <v>38</v>
      </c>
      <c r="AG62">
        <v>11.34</v>
      </c>
      <c r="AH62">
        <v>37.33</v>
      </c>
      <c r="AI62">
        <v>37.33</v>
      </c>
      <c r="AJ62">
        <v>28.26</v>
      </c>
      <c r="AK62">
        <v>165</v>
      </c>
      <c r="AL62">
        <v>70</v>
      </c>
    </row>
    <row r="63" spans="1:38">
      <c r="A63" t="s">
        <v>105</v>
      </c>
      <c r="B63" s="34">
        <v>129.86000000000001</v>
      </c>
      <c r="C63" s="34">
        <v>76.59</v>
      </c>
      <c r="D63" s="93">
        <f t="shared" si="0"/>
        <v>97</v>
      </c>
      <c r="E63" s="34">
        <v>7.67</v>
      </c>
      <c r="F63" s="34"/>
      <c r="G63" s="34"/>
      <c r="H63" s="34"/>
      <c r="I63" s="34"/>
      <c r="J63" s="37">
        <v>11.85</v>
      </c>
      <c r="K63" s="37">
        <v>11.85</v>
      </c>
      <c r="L63" s="37">
        <v>12.15</v>
      </c>
      <c r="M63">
        <v>115.49</v>
      </c>
      <c r="N63">
        <v>273.14</v>
      </c>
      <c r="O63">
        <v>67.62</v>
      </c>
      <c r="P63">
        <v>6.61</v>
      </c>
      <c r="Q63">
        <v>43.01</v>
      </c>
      <c r="R63" s="93">
        <v>32.33</v>
      </c>
      <c r="S63" s="93">
        <v>32.340000000000003</v>
      </c>
      <c r="T63" s="93">
        <v>32.33</v>
      </c>
      <c r="U63">
        <v>6.68</v>
      </c>
      <c r="V63">
        <v>67.715266999999997</v>
      </c>
      <c r="W63">
        <v>5.57</v>
      </c>
      <c r="X63">
        <v>37.5</v>
      </c>
      <c r="Y63">
        <v>12.5</v>
      </c>
      <c r="Z63">
        <v>12.5</v>
      </c>
      <c r="AA63">
        <v>160.63</v>
      </c>
      <c r="AB63">
        <v>32.119999999999997</v>
      </c>
      <c r="AC63">
        <v>76.540000000000006</v>
      </c>
      <c r="AD63">
        <v>38</v>
      </c>
      <c r="AE63">
        <v>76</v>
      </c>
      <c r="AF63">
        <v>37</v>
      </c>
      <c r="AG63">
        <v>13.34</v>
      </c>
      <c r="AH63">
        <v>38.33</v>
      </c>
      <c r="AI63">
        <v>38.33</v>
      </c>
      <c r="AJ63">
        <v>26.24</v>
      </c>
      <c r="AK63">
        <v>158</v>
      </c>
      <c r="AL63">
        <v>67</v>
      </c>
    </row>
    <row r="64" spans="1:38">
      <c r="A64" t="s">
        <v>106</v>
      </c>
      <c r="B64" s="34">
        <v>129.86000000000001</v>
      </c>
      <c r="C64" s="34">
        <v>76.59</v>
      </c>
      <c r="D64" s="93">
        <f t="shared" si="0"/>
        <v>97.5</v>
      </c>
      <c r="E64" s="34">
        <v>7.67</v>
      </c>
      <c r="F64" s="34"/>
      <c r="G64" s="34"/>
      <c r="H64" s="34"/>
      <c r="I64" s="34"/>
      <c r="J64" s="37">
        <v>11.17</v>
      </c>
      <c r="K64" s="37">
        <v>11.17</v>
      </c>
      <c r="L64" s="37">
        <v>11.45</v>
      </c>
      <c r="M64">
        <v>115.49</v>
      </c>
      <c r="N64">
        <v>273.14</v>
      </c>
      <c r="O64">
        <v>67.62</v>
      </c>
      <c r="P64">
        <v>6.61</v>
      </c>
      <c r="Q64">
        <v>43.01</v>
      </c>
      <c r="R64" s="93">
        <v>32.5</v>
      </c>
      <c r="S64" s="93">
        <v>32.5</v>
      </c>
      <c r="T64" s="93">
        <v>32.5</v>
      </c>
      <c r="U64">
        <v>6.68</v>
      </c>
      <c r="V64">
        <v>60.138325000000002</v>
      </c>
      <c r="W64">
        <v>5.57</v>
      </c>
      <c r="X64">
        <v>40</v>
      </c>
      <c r="Y64">
        <v>13.34</v>
      </c>
      <c r="Z64">
        <v>13.33</v>
      </c>
      <c r="AA64">
        <v>155.31</v>
      </c>
      <c r="AB64">
        <v>31.06</v>
      </c>
      <c r="AC64">
        <v>72.05</v>
      </c>
      <c r="AD64">
        <v>37</v>
      </c>
      <c r="AE64">
        <v>71</v>
      </c>
      <c r="AF64">
        <v>34</v>
      </c>
      <c r="AG64">
        <v>14.34</v>
      </c>
      <c r="AH64">
        <v>41.67</v>
      </c>
      <c r="AI64">
        <v>41.67</v>
      </c>
      <c r="AJ64">
        <v>26.24</v>
      </c>
      <c r="AK64">
        <v>147</v>
      </c>
      <c r="AL64">
        <v>63</v>
      </c>
    </row>
    <row r="65" spans="1:38">
      <c r="A65" t="s">
        <v>107</v>
      </c>
      <c r="B65" s="34">
        <v>129.86000000000001</v>
      </c>
      <c r="C65" s="34">
        <v>76.59</v>
      </c>
      <c r="D65" s="93">
        <f t="shared" si="0"/>
        <v>97.5</v>
      </c>
      <c r="E65" s="34">
        <v>7.67</v>
      </c>
      <c r="F65" s="34"/>
      <c r="G65" s="34"/>
      <c r="H65" s="34"/>
      <c r="I65" s="34"/>
      <c r="J65" s="37">
        <v>10.3</v>
      </c>
      <c r="K65" s="37">
        <v>10.3</v>
      </c>
      <c r="L65" s="37">
        <v>10.56</v>
      </c>
      <c r="M65">
        <v>115.49</v>
      </c>
      <c r="N65">
        <v>273.14</v>
      </c>
      <c r="O65">
        <v>67.62</v>
      </c>
      <c r="P65">
        <v>6.61</v>
      </c>
      <c r="Q65">
        <v>43.01</v>
      </c>
      <c r="R65" s="93">
        <v>32.5</v>
      </c>
      <c r="S65" s="93">
        <v>32.5</v>
      </c>
      <c r="T65" s="93">
        <v>32.5</v>
      </c>
      <c r="U65">
        <v>6.68</v>
      </c>
      <c r="V65">
        <v>58.920949999999998</v>
      </c>
      <c r="W65">
        <v>5.57</v>
      </c>
      <c r="X65">
        <v>42.5</v>
      </c>
      <c r="Y65">
        <v>14.16</v>
      </c>
      <c r="Z65">
        <v>14.17</v>
      </c>
      <c r="AA65">
        <v>150</v>
      </c>
      <c r="AB65">
        <v>30</v>
      </c>
      <c r="AC65">
        <v>67.209999999999994</v>
      </c>
      <c r="AD65">
        <v>34</v>
      </c>
      <c r="AE65">
        <v>66</v>
      </c>
      <c r="AF65">
        <v>32</v>
      </c>
      <c r="AG65">
        <v>14.42</v>
      </c>
      <c r="AH65">
        <v>36.75</v>
      </c>
      <c r="AI65">
        <v>36.75</v>
      </c>
      <c r="AJ65">
        <v>28.26</v>
      </c>
      <c r="AK65">
        <v>137</v>
      </c>
      <c r="AL65">
        <v>58</v>
      </c>
    </row>
    <row r="66" spans="1:38">
      <c r="A66" t="s">
        <v>108</v>
      </c>
      <c r="B66" s="34">
        <v>129.86000000000001</v>
      </c>
      <c r="C66" s="34">
        <v>76.59</v>
      </c>
      <c r="D66" s="93">
        <f t="shared" si="0"/>
        <v>97.5</v>
      </c>
      <c r="E66" s="34">
        <v>7.67</v>
      </c>
      <c r="F66" s="34"/>
      <c r="G66" s="34"/>
      <c r="H66" s="34"/>
      <c r="I66" s="34"/>
      <c r="J66" s="37">
        <v>8.26</v>
      </c>
      <c r="K66" s="37">
        <v>8.26</v>
      </c>
      <c r="L66" s="37">
        <v>8.4700000000000006</v>
      </c>
      <c r="M66">
        <v>115.49</v>
      </c>
      <c r="N66">
        <v>273.14</v>
      </c>
      <c r="O66">
        <v>77.28</v>
      </c>
      <c r="P66">
        <v>6.61</v>
      </c>
      <c r="Q66">
        <v>43.01</v>
      </c>
      <c r="R66" s="93">
        <v>32.5</v>
      </c>
      <c r="S66" s="93">
        <v>32.5</v>
      </c>
      <c r="T66" s="93">
        <v>32.5</v>
      </c>
      <c r="U66">
        <v>6.68</v>
      </c>
      <c r="V66">
        <v>57.060800999999998</v>
      </c>
      <c r="W66">
        <v>5.57</v>
      </c>
      <c r="X66">
        <v>45</v>
      </c>
      <c r="Y66">
        <v>15</v>
      </c>
      <c r="Z66">
        <v>15</v>
      </c>
      <c r="AA66">
        <v>137.78</v>
      </c>
      <c r="AB66">
        <v>27.55</v>
      </c>
      <c r="AC66">
        <v>62.11</v>
      </c>
      <c r="AD66">
        <v>33</v>
      </c>
      <c r="AE66">
        <v>63</v>
      </c>
      <c r="AF66">
        <v>30</v>
      </c>
      <c r="AG66">
        <v>15.08</v>
      </c>
      <c r="AH66">
        <v>37.75</v>
      </c>
      <c r="AI66">
        <v>37.75</v>
      </c>
      <c r="AJ66">
        <v>28.26</v>
      </c>
      <c r="AK66">
        <v>126</v>
      </c>
      <c r="AL66">
        <v>54</v>
      </c>
    </row>
    <row r="67" spans="1:38">
      <c r="A67" t="s">
        <v>109</v>
      </c>
      <c r="B67" s="34">
        <v>129.86000000000001</v>
      </c>
      <c r="C67" s="34">
        <v>76.59</v>
      </c>
      <c r="D67" s="93">
        <f t="shared" si="0"/>
        <v>98</v>
      </c>
      <c r="E67" s="34">
        <v>7.67</v>
      </c>
      <c r="F67" s="34"/>
      <c r="G67" s="34"/>
      <c r="H67" s="34"/>
      <c r="I67" s="34"/>
      <c r="J67" s="37">
        <v>7.77</v>
      </c>
      <c r="K67" s="37">
        <v>7.77</v>
      </c>
      <c r="L67" s="37">
        <v>7.96</v>
      </c>
      <c r="M67">
        <v>115.49</v>
      </c>
      <c r="N67">
        <v>273.14</v>
      </c>
      <c r="O67">
        <v>53.13</v>
      </c>
      <c r="P67">
        <v>6.99</v>
      </c>
      <c r="Q67">
        <v>43.01</v>
      </c>
      <c r="R67" s="93">
        <v>32.67</v>
      </c>
      <c r="S67" s="93">
        <v>32.659999999999997</v>
      </c>
      <c r="T67" s="93">
        <v>32.67</v>
      </c>
      <c r="U67">
        <v>6.92</v>
      </c>
      <c r="V67">
        <v>54.109884000000001</v>
      </c>
      <c r="W67">
        <v>5.76</v>
      </c>
      <c r="X67">
        <v>48.5</v>
      </c>
      <c r="Y67">
        <v>16.16</v>
      </c>
      <c r="Z67">
        <v>16.170000000000002</v>
      </c>
      <c r="AA67">
        <v>123.98</v>
      </c>
      <c r="AB67">
        <v>24.79</v>
      </c>
      <c r="AC67">
        <v>56.8</v>
      </c>
      <c r="AD67">
        <v>30</v>
      </c>
      <c r="AE67">
        <v>56</v>
      </c>
      <c r="AF67">
        <v>27</v>
      </c>
      <c r="AG67">
        <v>16.25</v>
      </c>
      <c r="AH67">
        <v>38.409999999999997</v>
      </c>
      <c r="AI67">
        <v>38.409999999999997</v>
      </c>
      <c r="AJ67">
        <v>28.77</v>
      </c>
      <c r="AK67">
        <v>123</v>
      </c>
      <c r="AL67">
        <v>52</v>
      </c>
    </row>
    <row r="68" spans="1:38">
      <c r="A68" t="s">
        <v>110</v>
      </c>
      <c r="B68" s="34">
        <v>129.86000000000001</v>
      </c>
      <c r="C68" s="34">
        <v>76.59</v>
      </c>
      <c r="D68" s="93">
        <f t="shared" ref="D68:D98" si="1">R68+S68+T68</f>
        <v>98</v>
      </c>
      <c r="E68" s="34">
        <v>7.67</v>
      </c>
      <c r="F68" s="34"/>
      <c r="G68" s="34"/>
      <c r="H68" s="34"/>
      <c r="I68" s="34"/>
      <c r="J68" s="37">
        <v>7.18</v>
      </c>
      <c r="K68" s="37">
        <v>7.18</v>
      </c>
      <c r="L68" s="37">
        <v>7.36</v>
      </c>
      <c r="M68">
        <v>115.49</v>
      </c>
      <c r="N68">
        <v>273.14</v>
      </c>
      <c r="O68">
        <v>53.13</v>
      </c>
      <c r="P68">
        <v>6.99</v>
      </c>
      <c r="Q68">
        <v>43.01</v>
      </c>
      <c r="R68" s="93">
        <v>32.67</v>
      </c>
      <c r="S68" s="93">
        <v>32.659999999999997</v>
      </c>
      <c r="T68" s="93">
        <v>32.67</v>
      </c>
      <c r="U68">
        <v>6.92</v>
      </c>
      <c r="V68">
        <v>50.331152000000003</v>
      </c>
      <c r="W68">
        <v>5.76</v>
      </c>
      <c r="X68">
        <v>55.5</v>
      </c>
      <c r="Y68">
        <v>18.5</v>
      </c>
      <c r="Z68">
        <v>18.5</v>
      </c>
      <c r="AA68">
        <v>110.79</v>
      </c>
      <c r="AB68">
        <v>22.16</v>
      </c>
      <c r="AC68">
        <v>51.21</v>
      </c>
      <c r="AD68">
        <v>28</v>
      </c>
      <c r="AE68">
        <v>49</v>
      </c>
      <c r="AF68">
        <v>24</v>
      </c>
      <c r="AG68">
        <v>18.260000000000002</v>
      </c>
      <c r="AH68">
        <v>40.29</v>
      </c>
      <c r="AI68">
        <v>40.29</v>
      </c>
      <c r="AJ68">
        <v>28.77</v>
      </c>
      <c r="AK68">
        <v>109</v>
      </c>
      <c r="AL68">
        <v>46</v>
      </c>
    </row>
    <row r="69" spans="1:38">
      <c r="A69" t="s">
        <v>111</v>
      </c>
      <c r="B69" s="34">
        <v>129.86000000000001</v>
      </c>
      <c r="C69" s="34">
        <v>76.59</v>
      </c>
      <c r="D69" s="93">
        <f t="shared" si="1"/>
        <v>75.87</v>
      </c>
      <c r="E69" s="34">
        <v>7.67</v>
      </c>
      <c r="F69" s="34"/>
      <c r="G69" s="34"/>
      <c r="H69" s="34"/>
      <c r="I69" s="34"/>
      <c r="J69" s="37">
        <v>6.38</v>
      </c>
      <c r="K69" s="37">
        <v>6.38</v>
      </c>
      <c r="L69" s="37">
        <v>6.53</v>
      </c>
      <c r="M69">
        <v>115.49</v>
      </c>
      <c r="N69">
        <v>273.14</v>
      </c>
      <c r="O69">
        <v>53.13</v>
      </c>
      <c r="P69">
        <v>7.38</v>
      </c>
      <c r="Q69">
        <v>43.01</v>
      </c>
      <c r="R69" s="93">
        <v>33</v>
      </c>
      <c r="S69" s="93">
        <v>22</v>
      </c>
      <c r="T69" s="93">
        <v>20.87</v>
      </c>
      <c r="U69">
        <v>6.92</v>
      </c>
      <c r="V69">
        <v>44.429318000000002</v>
      </c>
      <c r="W69">
        <v>5.76</v>
      </c>
      <c r="X69">
        <v>57.5</v>
      </c>
      <c r="Y69">
        <v>19.16</v>
      </c>
      <c r="Z69">
        <v>19.170000000000002</v>
      </c>
      <c r="AA69">
        <v>122.28</v>
      </c>
      <c r="AB69">
        <v>24.46</v>
      </c>
      <c r="AC69">
        <v>45.35</v>
      </c>
      <c r="AD69">
        <v>26</v>
      </c>
      <c r="AE69">
        <v>43</v>
      </c>
      <c r="AF69">
        <v>20</v>
      </c>
      <c r="AG69">
        <v>19.73</v>
      </c>
      <c r="AH69">
        <v>42.01</v>
      </c>
      <c r="AI69">
        <v>42.01</v>
      </c>
      <c r="AJ69">
        <v>28.77</v>
      </c>
      <c r="AK69">
        <v>95</v>
      </c>
      <c r="AL69">
        <v>40</v>
      </c>
    </row>
    <row r="70" spans="1:38">
      <c r="A70" t="s">
        <v>112</v>
      </c>
      <c r="B70" s="34">
        <v>129.86000000000001</v>
      </c>
      <c r="C70" s="34">
        <v>76.59</v>
      </c>
      <c r="D70" s="93">
        <f t="shared" si="1"/>
        <v>55.97</v>
      </c>
      <c r="E70" s="34">
        <v>7.67</v>
      </c>
      <c r="F70" s="34"/>
      <c r="G70" s="34"/>
      <c r="H70" s="34"/>
      <c r="I70" s="34"/>
      <c r="J70" s="37">
        <v>5.49</v>
      </c>
      <c r="K70" s="37">
        <v>5.49</v>
      </c>
      <c r="L70" s="37">
        <v>5.63</v>
      </c>
      <c r="M70">
        <v>115.49</v>
      </c>
      <c r="N70">
        <v>273.14</v>
      </c>
      <c r="O70">
        <v>53.13</v>
      </c>
      <c r="P70">
        <v>7.38</v>
      </c>
      <c r="Q70">
        <v>43.01</v>
      </c>
      <c r="R70" s="93">
        <v>33</v>
      </c>
      <c r="S70" s="93">
        <v>12</v>
      </c>
      <c r="T70" s="93">
        <v>10.97</v>
      </c>
      <c r="U70">
        <v>6.92</v>
      </c>
      <c r="V70">
        <v>38.167141000000001</v>
      </c>
      <c r="W70">
        <v>5.76</v>
      </c>
      <c r="X70">
        <v>59</v>
      </c>
      <c r="Y70">
        <v>19.66</v>
      </c>
      <c r="Z70">
        <v>19.670000000000002</v>
      </c>
      <c r="AA70">
        <v>108.15</v>
      </c>
      <c r="AB70">
        <v>21.63</v>
      </c>
      <c r="AC70">
        <v>38.81</v>
      </c>
      <c r="AD70">
        <v>21</v>
      </c>
      <c r="AE70">
        <v>36</v>
      </c>
      <c r="AF70">
        <v>17</v>
      </c>
      <c r="AG70">
        <v>21.08</v>
      </c>
      <c r="AH70">
        <v>44.22</v>
      </c>
      <c r="AI70">
        <v>44.22</v>
      </c>
      <c r="AJ70">
        <v>29.27</v>
      </c>
      <c r="AK70">
        <v>81</v>
      </c>
      <c r="AL70">
        <v>34</v>
      </c>
    </row>
    <row r="71" spans="1:38">
      <c r="A71" t="s">
        <v>113</v>
      </c>
      <c r="B71" s="34">
        <v>129.86000000000001</v>
      </c>
      <c r="C71" s="34">
        <v>76.59</v>
      </c>
      <c r="D71" s="93">
        <f t="shared" si="1"/>
        <v>44.08</v>
      </c>
      <c r="E71" s="34">
        <v>7.67</v>
      </c>
      <c r="F71" s="34"/>
      <c r="G71" s="34"/>
      <c r="H71" s="34"/>
      <c r="I71" s="34"/>
      <c r="J71" s="37">
        <v>4.5599999999999996</v>
      </c>
      <c r="K71" s="37">
        <v>4.5599999999999996</v>
      </c>
      <c r="L71" s="37">
        <v>4.68</v>
      </c>
      <c r="M71">
        <v>115.49</v>
      </c>
      <c r="N71">
        <v>273.14</v>
      </c>
      <c r="O71">
        <v>53.13</v>
      </c>
      <c r="P71">
        <v>7.38</v>
      </c>
      <c r="Q71">
        <v>43.01</v>
      </c>
      <c r="R71" s="93">
        <v>33</v>
      </c>
      <c r="S71" s="93">
        <v>7</v>
      </c>
      <c r="T71" s="93">
        <v>4.08</v>
      </c>
      <c r="U71">
        <v>6.92</v>
      </c>
      <c r="V71">
        <v>32.109482999999997</v>
      </c>
      <c r="W71">
        <v>5.76</v>
      </c>
      <c r="X71">
        <v>64</v>
      </c>
      <c r="Y71">
        <v>21.34</v>
      </c>
      <c r="Z71">
        <v>21.33</v>
      </c>
      <c r="AA71">
        <v>91.11</v>
      </c>
      <c r="AB71">
        <v>18.22</v>
      </c>
      <c r="AC71">
        <v>32.200000000000003</v>
      </c>
      <c r="AD71">
        <v>20</v>
      </c>
      <c r="AE71">
        <v>30</v>
      </c>
      <c r="AF71">
        <v>15</v>
      </c>
      <c r="AG71">
        <v>22.75</v>
      </c>
      <c r="AH71">
        <v>47.06</v>
      </c>
      <c r="AI71">
        <v>47.06</v>
      </c>
      <c r="AJ71">
        <v>29.27</v>
      </c>
      <c r="AK71">
        <v>68</v>
      </c>
      <c r="AL71">
        <v>29</v>
      </c>
    </row>
    <row r="72" spans="1:38">
      <c r="A72" t="s">
        <v>114</v>
      </c>
      <c r="B72" s="34">
        <v>129.86000000000001</v>
      </c>
      <c r="C72" s="34">
        <v>76.59</v>
      </c>
      <c r="D72" s="93">
        <f t="shared" si="1"/>
        <v>32.709999999999994</v>
      </c>
      <c r="E72" s="34">
        <v>7.67</v>
      </c>
      <c r="F72" s="34"/>
      <c r="G72" s="34"/>
      <c r="H72" s="34"/>
      <c r="I72" s="34"/>
      <c r="J72" s="37">
        <v>3.7</v>
      </c>
      <c r="K72" s="37">
        <v>3.7</v>
      </c>
      <c r="L72" s="37">
        <v>3.78</v>
      </c>
      <c r="M72">
        <v>115.49</v>
      </c>
      <c r="N72">
        <v>273.14</v>
      </c>
      <c r="O72">
        <v>53.13</v>
      </c>
      <c r="P72">
        <v>7.38</v>
      </c>
      <c r="Q72">
        <v>43.01</v>
      </c>
      <c r="R72" s="93">
        <v>31.13</v>
      </c>
      <c r="S72" s="93">
        <v>1</v>
      </c>
      <c r="T72" s="93">
        <v>0.57999999999999996</v>
      </c>
      <c r="U72">
        <v>6.92</v>
      </c>
      <c r="V72">
        <v>26.178432000000001</v>
      </c>
      <c r="W72">
        <v>5.76</v>
      </c>
      <c r="X72">
        <v>75.5</v>
      </c>
      <c r="Y72">
        <v>25.16</v>
      </c>
      <c r="Z72">
        <v>25.17</v>
      </c>
      <c r="AA72">
        <v>78.89</v>
      </c>
      <c r="AB72">
        <v>15.78</v>
      </c>
      <c r="AC72">
        <v>26.11</v>
      </c>
      <c r="AD72">
        <v>15</v>
      </c>
      <c r="AE72">
        <v>24</v>
      </c>
      <c r="AF72">
        <v>11</v>
      </c>
      <c r="AG72">
        <v>24.74</v>
      </c>
      <c r="AH72">
        <v>50.01</v>
      </c>
      <c r="AI72">
        <v>50.01</v>
      </c>
      <c r="AJ72">
        <v>29.27</v>
      </c>
      <c r="AK72">
        <v>56</v>
      </c>
      <c r="AL72">
        <v>24</v>
      </c>
    </row>
    <row r="73" spans="1:38">
      <c r="A73" t="s">
        <v>115</v>
      </c>
      <c r="B73" s="34">
        <v>112.99</v>
      </c>
      <c r="C73" s="34">
        <v>76.59</v>
      </c>
      <c r="D73" s="93">
        <f t="shared" si="1"/>
        <v>22.37</v>
      </c>
      <c r="E73" s="34">
        <v>7.67</v>
      </c>
      <c r="F73" s="34"/>
      <c r="G73" s="34"/>
      <c r="H73" s="34"/>
      <c r="I73" s="34"/>
      <c r="J73" s="37">
        <v>2.81</v>
      </c>
      <c r="K73" s="37">
        <v>2.81</v>
      </c>
      <c r="L73" s="37">
        <v>2.88</v>
      </c>
      <c r="M73">
        <v>115.49</v>
      </c>
      <c r="N73">
        <v>273.14</v>
      </c>
      <c r="O73">
        <v>53.13</v>
      </c>
      <c r="P73">
        <v>7.38</v>
      </c>
      <c r="Q73">
        <v>43.01</v>
      </c>
      <c r="R73" s="93">
        <v>22.37</v>
      </c>
      <c r="S73" s="93">
        <v>0</v>
      </c>
      <c r="T73" s="93">
        <v>0</v>
      </c>
      <c r="U73">
        <v>7.3</v>
      </c>
      <c r="V73">
        <v>20.393466</v>
      </c>
      <c r="W73">
        <v>5.76</v>
      </c>
      <c r="X73">
        <v>84.5</v>
      </c>
      <c r="Y73">
        <v>28.16</v>
      </c>
      <c r="Z73">
        <v>28.17</v>
      </c>
      <c r="AA73">
        <v>65.959999999999994</v>
      </c>
      <c r="AB73">
        <v>13.19</v>
      </c>
      <c r="AC73">
        <v>20.04</v>
      </c>
      <c r="AD73">
        <v>12</v>
      </c>
      <c r="AE73">
        <v>16</v>
      </c>
      <c r="AF73">
        <v>8</v>
      </c>
      <c r="AG73">
        <v>26.42</v>
      </c>
      <c r="AH73">
        <v>56.22</v>
      </c>
      <c r="AI73">
        <v>56.22</v>
      </c>
      <c r="AJ73">
        <v>29.27</v>
      </c>
      <c r="AK73">
        <v>42</v>
      </c>
      <c r="AL73">
        <v>18</v>
      </c>
    </row>
    <row r="74" spans="1:38">
      <c r="A74" t="s">
        <v>116</v>
      </c>
      <c r="B74" s="34">
        <v>112.99</v>
      </c>
      <c r="C74" s="34">
        <v>76.59</v>
      </c>
      <c r="D74" s="93">
        <f t="shared" si="1"/>
        <v>14.59</v>
      </c>
      <c r="E74" s="34">
        <v>7.67</v>
      </c>
      <c r="F74" s="34"/>
      <c r="G74" s="34"/>
      <c r="H74" s="34"/>
      <c r="I74" s="34"/>
      <c r="J74" s="37">
        <v>2.2000000000000002</v>
      </c>
      <c r="K74" s="37">
        <v>2.2000000000000002</v>
      </c>
      <c r="L74" s="37">
        <v>2.25</v>
      </c>
      <c r="M74">
        <v>115.49</v>
      </c>
      <c r="N74">
        <v>273.14</v>
      </c>
      <c r="O74">
        <v>53.13</v>
      </c>
      <c r="P74">
        <v>7.38</v>
      </c>
      <c r="Q74">
        <v>43.01</v>
      </c>
      <c r="R74" s="93">
        <v>14.59</v>
      </c>
      <c r="S74" s="93">
        <v>0</v>
      </c>
      <c r="T74" s="93">
        <v>0</v>
      </c>
      <c r="U74">
        <v>7.3</v>
      </c>
      <c r="V74">
        <v>15.163622999999999</v>
      </c>
      <c r="W74">
        <v>5.76</v>
      </c>
      <c r="X74">
        <v>91.5</v>
      </c>
      <c r="Y74">
        <v>30.5</v>
      </c>
      <c r="Z74">
        <v>30.5</v>
      </c>
      <c r="AA74">
        <v>51.82</v>
      </c>
      <c r="AB74">
        <v>10.36</v>
      </c>
      <c r="AC74">
        <v>14.17</v>
      </c>
      <c r="AD74">
        <v>8</v>
      </c>
      <c r="AE74">
        <v>10</v>
      </c>
      <c r="AF74">
        <v>5</v>
      </c>
      <c r="AG74">
        <v>27.71</v>
      </c>
      <c r="AH74">
        <v>62.41</v>
      </c>
      <c r="AI74">
        <v>62.41</v>
      </c>
      <c r="AJ74">
        <v>29.27</v>
      </c>
      <c r="AK74">
        <v>28</v>
      </c>
      <c r="AL74">
        <v>12</v>
      </c>
    </row>
    <row r="75" spans="1:38">
      <c r="A75" t="s">
        <v>117</v>
      </c>
      <c r="B75" s="34">
        <v>112.99</v>
      </c>
      <c r="C75" s="34">
        <v>76.59</v>
      </c>
      <c r="D75" s="93">
        <f t="shared" si="1"/>
        <v>0</v>
      </c>
      <c r="E75" s="34">
        <v>7.67</v>
      </c>
      <c r="F75" s="34"/>
      <c r="G75" s="34"/>
      <c r="H75" s="34"/>
      <c r="I75" s="34"/>
      <c r="J75" s="37">
        <v>1.62</v>
      </c>
      <c r="K75" s="37">
        <v>1.62</v>
      </c>
      <c r="L75" s="37">
        <v>1.66</v>
      </c>
      <c r="M75">
        <v>70.430000000000007</v>
      </c>
      <c r="N75">
        <v>273.14</v>
      </c>
      <c r="O75">
        <v>53.13</v>
      </c>
      <c r="P75">
        <v>7.77</v>
      </c>
      <c r="Q75">
        <v>43.01</v>
      </c>
      <c r="R75" s="93">
        <v>0</v>
      </c>
      <c r="S75" s="93">
        <v>0</v>
      </c>
      <c r="T75" s="93">
        <v>0</v>
      </c>
      <c r="U75">
        <v>7.68</v>
      </c>
      <c r="V75">
        <v>10.264906</v>
      </c>
      <c r="W75">
        <v>5.76</v>
      </c>
      <c r="X75">
        <v>94</v>
      </c>
      <c r="Y75">
        <v>31.34</v>
      </c>
      <c r="Z75">
        <v>31.33</v>
      </c>
      <c r="AA75">
        <v>34.1</v>
      </c>
      <c r="AB75">
        <v>6.82</v>
      </c>
      <c r="AC75">
        <v>8.9499999999999993</v>
      </c>
      <c r="AD75">
        <v>6</v>
      </c>
      <c r="AE75">
        <v>5</v>
      </c>
      <c r="AF75">
        <v>3</v>
      </c>
      <c r="AG75">
        <v>29.16</v>
      </c>
      <c r="AH75">
        <v>67.03</v>
      </c>
      <c r="AI75">
        <v>67.03</v>
      </c>
      <c r="AJ75">
        <v>29.27</v>
      </c>
      <c r="AK75">
        <v>14</v>
      </c>
      <c r="AL75">
        <v>6</v>
      </c>
    </row>
    <row r="76" spans="1:38">
      <c r="A76" t="s">
        <v>118</v>
      </c>
      <c r="B76" s="34">
        <v>112.99</v>
      </c>
      <c r="C76" s="34">
        <v>76.59</v>
      </c>
      <c r="D76" s="93">
        <f t="shared" si="1"/>
        <v>0</v>
      </c>
      <c r="E76" s="34">
        <v>7.67</v>
      </c>
      <c r="F76" s="34"/>
      <c r="G76" s="34"/>
      <c r="H76" s="34"/>
      <c r="I76" s="34"/>
      <c r="J76" s="37">
        <v>1.1499999999999999</v>
      </c>
      <c r="K76" s="37">
        <v>1.1499999999999999</v>
      </c>
      <c r="L76" s="37">
        <v>1.17</v>
      </c>
      <c r="M76">
        <v>70.430000000000007</v>
      </c>
      <c r="N76">
        <v>273.14</v>
      </c>
      <c r="O76">
        <v>53.13</v>
      </c>
      <c r="P76">
        <v>7.77</v>
      </c>
      <c r="Q76">
        <v>43.01</v>
      </c>
      <c r="R76" s="93">
        <v>0</v>
      </c>
      <c r="S76" s="93">
        <v>0</v>
      </c>
      <c r="T76" s="93">
        <v>0</v>
      </c>
      <c r="U76">
        <v>7.68</v>
      </c>
      <c r="V76">
        <v>6.6614760000000004</v>
      </c>
      <c r="W76">
        <v>5.76</v>
      </c>
      <c r="X76">
        <v>96.5</v>
      </c>
      <c r="Y76">
        <v>32.159999999999997</v>
      </c>
      <c r="Z76">
        <v>32.17</v>
      </c>
      <c r="AA76">
        <v>18.899999999999999</v>
      </c>
      <c r="AB76">
        <v>3.78</v>
      </c>
      <c r="AC76">
        <v>4.84</v>
      </c>
      <c r="AD76">
        <v>5</v>
      </c>
      <c r="AE76">
        <v>3</v>
      </c>
      <c r="AF76">
        <v>1</v>
      </c>
      <c r="AG76">
        <v>29.15</v>
      </c>
      <c r="AH76">
        <v>70.25</v>
      </c>
      <c r="AI76">
        <v>70.25</v>
      </c>
      <c r="AJ76">
        <v>29.27</v>
      </c>
      <c r="AK76">
        <v>7</v>
      </c>
      <c r="AL76">
        <v>3</v>
      </c>
    </row>
    <row r="77" spans="1:38">
      <c r="A77" t="s">
        <v>119</v>
      </c>
      <c r="B77" s="34">
        <v>112.99</v>
      </c>
      <c r="C77" s="34">
        <v>76.59</v>
      </c>
      <c r="D77" s="93">
        <f t="shared" si="1"/>
        <v>0</v>
      </c>
      <c r="E77" s="34">
        <v>7.67</v>
      </c>
      <c r="F77" s="34"/>
      <c r="G77" s="34"/>
      <c r="H77" s="34"/>
      <c r="I77" s="34"/>
      <c r="J77" s="37">
        <v>0.76</v>
      </c>
      <c r="K77" s="37">
        <v>0.76</v>
      </c>
      <c r="L77" s="37">
        <v>0.78</v>
      </c>
      <c r="M77">
        <v>66.27</v>
      </c>
      <c r="N77">
        <v>273.14</v>
      </c>
      <c r="O77">
        <v>53.13</v>
      </c>
      <c r="P77">
        <v>7.77</v>
      </c>
      <c r="Q77">
        <v>43.01</v>
      </c>
      <c r="R77" s="93">
        <v>0</v>
      </c>
      <c r="S77" s="93">
        <v>0</v>
      </c>
      <c r="T77" s="93">
        <v>0</v>
      </c>
      <c r="U77">
        <v>7.68</v>
      </c>
      <c r="V77">
        <v>3.2723040000000001</v>
      </c>
      <c r="W77">
        <v>5.76</v>
      </c>
      <c r="X77">
        <v>95.5</v>
      </c>
      <c r="Y77">
        <v>31.84</v>
      </c>
      <c r="Z77">
        <v>31.83</v>
      </c>
      <c r="AA77">
        <v>13.13</v>
      </c>
      <c r="AB77">
        <v>2.62</v>
      </c>
      <c r="AC77">
        <v>2.1</v>
      </c>
      <c r="AD77">
        <v>3</v>
      </c>
      <c r="AE77">
        <v>1</v>
      </c>
      <c r="AF77">
        <v>1</v>
      </c>
      <c r="AG77">
        <v>29.15</v>
      </c>
      <c r="AH77">
        <v>70.680000000000007</v>
      </c>
      <c r="AI77">
        <v>70.680000000000007</v>
      </c>
      <c r="AJ77">
        <v>29.27</v>
      </c>
      <c r="AK77">
        <v>4</v>
      </c>
      <c r="AL77">
        <v>1</v>
      </c>
    </row>
    <row r="78" spans="1:38">
      <c r="A78" t="s">
        <v>120</v>
      </c>
      <c r="B78" s="34">
        <v>88.84</v>
      </c>
      <c r="C78" s="34">
        <v>57.67</v>
      </c>
      <c r="D78" s="93">
        <f t="shared" si="1"/>
        <v>0</v>
      </c>
      <c r="E78" s="34">
        <v>3.72</v>
      </c>
      <c r="F78" s="34"/>
      <c r="G78" s="34"/>
      <c r="H78" s="34"/>
      <c r="I78" s="34"/>
      <c r="J78" s="37">
        <v>0.45</v>
      </c>
      <c r="K78" s="37">
        <v>0.45</v>
      </c>
      <c r="L78" s="37">
        <v>0.46</v>
      </c>
      <c r="M78">
        <v>66.27</v>
      </c>
      <c r="N78">
        <v>273.14</v>
      </c>
      <c r="O78">
        <v>53.13</v>
      </c>
      <c r="P78">
        <v>7.77</v>
      </c>
      <c r="Q78">
        <v>43.01</v>
      </c>
      <c r="R78" s="93">
        <v>0</v>
      </c>
      <c r="S78" s="93">
        <v>0</v>
      </c>
      <c r="T78" s="93">
        <v>0</v>
      </c>
      <c r="U78">
        <v>7.68</v>
      </c>
      <c r="V78">
        <v>0.88624899999999995</v>
      </c>
      <c r="W78">
        <v>5.76</v>
      </c>
      <c r="X78">
        <v>94.5</v>
      </c>
      <c r="Y78">
        <v>31.5</v>
      </c>
      <c r="Z78">
        <v>31.5</v>
      </c>
      <c r="AA78">
        <v>8.4</v>
      </c>
      <c r="AB78">
        <v>1.68</v>
      </c>
      <c r="AC78">
        <v>0</v>
      </c>
      <c r="AD78">
        <v>3</v>
      </c>
      <c r="AE78">
        <v>0</v>
      </c>
      <c r="AF78">
        <v>0</v>
      </c>
      <c r="AG78">
        <v>29.14</v>
      </c>
      <c r="AH78">
        <v>70.319999999999993</v>
      </c>
      <c r="AI78">
        <v>70.319999999999993</v>
      </c>
      <c r="AJ78">
        <v>30.27</v>
      </c>
      <c r="AK78">
        <v>1</v>
      </c>
      <c r="AL78">
        <v>0</v>
      </c>
    </row>
    <row r="79" spans="1:38">
      <c r="A79" t="s">
        <v>121</v>
      </c>
      <c r="B79" s="34">
        <v>105.71</v>
      </c>
      <c r="C79" s="34">
        <v>63.35</v>
      </c>
      <c r="D79" s="93">
        <f t="shared" si="1"/>
        <v>0</v>
      </c>
      <c r="E79" s="34">
        <v>11.68</v>
      </c>
      <c r="F79" s="34"/>
      <c r="G79" s="34"/>
      <c r="H79" s="34"/>
      <c r="I79" s="34"/>
      <c r="J79" s="37">
        <v>0.08</v>
      </c>
      <c r="K79" s="37">
        <v>0.08</v>
      </c>
      <c r="L79" s="37">
        <v>0.08</v>
      </c>
      <c r="M79">
        <v>66.27</v>
      </c>
      <c r="N79">
        <v>273.14</v>
      </c>
      <c r="O79">
        <v>82.11</v>
      </c>
      <c r="P79">
        <v>7.77</v>
      </c>
      <c r="Q79">
        <v>43.01</v>
      </c>
      <c r="R79" s="93">
        <v>0</v>
      </c>
      <c r="S79" s="93">
        <v>0</v>
      </c>
      <c r="T79" s="93">
        <v>0</v>
      </c>
      <c r="U79">
        <v>8.07</v>
      </c>
      <c r="V79">
        <v>0</v>
      </c>
      <c r="W79">
        <v>5.76</v>
      </c>
      <c r="X79">
        <v>86</v>
      </c>
      <c r="Y79">
        <v>28.66</v>
      </c>
      <c r="Z79">
        <v>28.67</v>
      </c>
      <c r="AA79">
        <v>4.7300000000000004</v>
      </c>
      <c r="AB79">
        <v>0.94</v>
      </c>
      <c r="AC79">
        <v>0</v>
      </c>
      <c r="AD79">
        <v>1</v>
      </c>
      <c r="AE79">
        <v>0</v>
      </c>
      <c r="AF79">
        <v>0</v>
      </c>
      <c r="AG79">
        <v>29.24</v>
      </c>
      <c r="AH79">
        <v>69.260000000000005</v>
      </c>
      <c r="AI79">
        <v>69.260000000000005</v>
      </c>
      <c r="AJ79">
        <v>29.27</v>
      </c>
      <c r="AK79">
        <v>1</v>
      </c>
      <c r="AL79">
        <v>0</v>
      </c>
    </row>
    <row r="80" spans="1:38">
      <c r="A80" t="s">
        <v>122</v>
      </c>
      <c r="B80" s="34">
        <v>105.71</v>
      </c>
      <c r="C80" s="34">
        <v>63.35</v>
      </c>
      <c r="D80" s="93">
        <f t="shared" si="1"/>
        <v>0</v>
      </c>
      <c r="E80" s="34">
        <v>11.68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66.27</v>
      </c>
      <c r="N80">
        <v>273.14</v>
      </c>
      <c r="O80">
        <v>100.64</v>
      </c>
      <c r="P80">
        <v>7.77</v>
      </c>
      <c r="Q80">
        <v>43.01</v>
      </c>
      <c r="R80" s="93">
        <v>0</v>
      </c>
      <c r="S80" s="93">
        <v>0</v>
      </c>
      <c r="T80" s="93">
        <v>0</v>
      </c>
      <c r="U80">
        <v>8.07</v>
      </c>
      <c r="V80">
        <v>0</v>
      </c>
      <c r="W80">
        <v>5.76</v>
      </c>
      <c r="X80">
        <v>86</v>
      </c>
      <c r="Y80">
        <v>28.66</v>
      </c>
      <c r="Z80">
        <v>28.67</v>
      </c>
      <c r="AA80">
        <v>2.1</v>
      </c>
      <c r="AB80">
        <v>0.42</v>
      </c>
      <c r="AC80">
        <v>0</v>
      </c>
      <c r="AD80">
        <v>0.5</v>
      </c>
      <c r="AE80">
        <v>0</v>
      </c>
      <c r="AF80">
        <v>0</v>
      </c>
      <c r="AG80">
        <v>29.38</v>
      </c>
      <c r="AH80">
        <v>67.61</v>
      </c>
      <c r="AI80">
        <v>67.61</v>
      </c>
      <c r="AJ80">
        <v>29.77</v>
      </c>
      <c r="AK80">
        <v>0</v>
      </c>
      <c r="AL80">
        <v>0</v>
      </c>
    </row>
    <row r="81" spans="1:38">
      <c r="A81" t="s">
        <v>123</v>
      </c>
      <c r="B81" s="34">
        <v>105.71</v>
      </c>
      <c r="C81" s="34">
        <v>63.35</v>
      </c>
      <c r="D81" s="93">
        <f t="shared" si="1"/>
        <v>0</v>
      </c>
      <c r="E81" s="34">
        <v>11.68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83.29</v>
      </c>
      <c r="N81">
        <v>273.14</v>
      </c>
      <c r="O81">
        <v>100.64</v>
      </c>
      <c r="P81">
        <v>9.9499999999999993</v>
      </c>
      <c r="Q81">
        <v>43.01</v>
      </c>
      <c r="R81" s="93">
        <v>0</v>
      </c>
      <c r="S81" s="93">
        <v>0</v>
      </c>
      <c r="T81" s="93">
        <v>0</v>
      </c>
      <c r="U81">
        <v>8.07</v>
      </c>
      <c r="V81">
        <v>0</v>
      </c>
      <c r="W81">
        <v>5.76</v>
      </c>
      <c r="X81">
        <v>84</v>
      </c>
      <c r="Y81">
        <v>28</v>
      </c>
      <c r="Z81">
        <v>28</v>
      </c>
      <c r="AA81">
        <v>0.53</v>
      </c>
      <c r="AB81">
        <v>0.1</v>
      </c>
      <c r="AC81">
        <v>0</v>
      </c>
      <c r="AD81">
        <v>0</v>
      </c>
      <c r="AE81">
        <v>0</v>
      </c>
      <c r="AF81">
        <v>0</v>
      </c>
      <c r="AG81">
        <v>29.36</v>
      </c>
      <c r="AH81">
        <v>66.819999999999993</v>
      </c>
      <c r="AI81">
        <v>66.819999999999993</v>
      </c>
      <c r="AJ81">
        <v>30.28</v>
      </c>
      <c r="AK81">
        <v>0</v>
      </c>
      <c r="AL81">
        <v>0</v>
      </c>
    </row>
    <row r="82" spans="1:38">
      <c r="A82" t="s">
        <v>124</v>
      </c>
      <c r="B82" s="34">
        <v>105.71</v>
      </c>
      <c r="C82" s="34">
        <v>63.35</v>
      </c>
      <c r="D82" s="93">
        <f t="shared" si="1"/>
        <v>0</v>
      </c>
      <c r="E82" s="34">
        <v>11.68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115.49</v>
      </c>
      <c r="N82">
        <v>273.14</v>
      </c>
      <c r="O82">
        <v>100.64</v>
      </c>
      <c r="P82">
        <v>9.9499999999999993</v>
      </c>
      <c r="Q82">
        <v>43.01</v>
      </c>
      <c r="R82" s="93">
        <v>0</v>
      </c>
      <c r="S82" s="93">
        <v>0</v>
      </c>
      <c r="T82" s="93">
        <v>0</v>
      </c>
      <c r="U82">
        <v>8.07</v>
      </c>
      <c r="V82">
        <v>0</v>
      </c>
      <c r="W82">
        <v>5.76</v>
      </c>
      <c r="X82">
        <v>82.5</v>
      </c>
      <c r="Y82">
        <v>27.5</v>
      </c>
      <c r="Z82">
        <v>27.5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29.14</v>
      </c>
      <c r="AH82">
        <v>66.86</v>
      </c>
      <c r="AI82">
        <v>66.86</v>
      </c>
      <c r="AJ82">
        <v>29.27</v>
      </c>
      <c r="AK82">
        <v>0</v>
      </c>
      <c r="AL82">
        <v>0</v>
      </c>
    </row>
    <row r="83" spans="1:38">
      <c r="A83" t="s">
        <v>125</v>
      </c>
      <c r="B83" s="34">
        <v>105.71</v>
      </c>
      <c r="C83" s="34">
        <v>63.35</v>
      </c>
      <c r="D83" s="93">
        <f t="shared" si="1"/>
        <v>0</v>
      </c>
      <c r="E83" s="34">
        <v>11.68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115.49</v>
      </c>
      <c r="N83">
        <v>273.14</v>
      </c>
      <c r="O83">
        <v>100.64</v>
      </c>
      <c r="P83">
        <v>9.9499999999999993</v>
      </c>
      <c r="Q83">
        <v>43.01</v>
      </c>
      <c r="R83" s="93">
        <v>0</v>
      </c>
      <c r="S83" s="93">
        <v>0</v>
      </c>
      <c r="T83" s="93">
        <v>0</v>
      </c>
      <c r="U83">
        <v>8.84</v>
      </c>
      <c r="V83">
        <v>0</v>
      </c>
      <c r="W83">
        <v>5.76</v>
      </c>
      <c r="X83">
        <v>81</v>
      </c>
      <c r="Y83">
        <v>27</v>
      </c>
      <c r="Z83">
        <v>27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29.34</v>
      </c>
      <c r="AH83">
        <v>68.27</v>
      </c>
      <c r="AI83">
        <v>68.27</v>
      </c>
      <c r="AJ83">
        <v>29.27</v>
      </c>
      <c r="AK83">
        <v>0</v>
      </c>
      <c r="AL83">
        <v>0</v>
      </c>
    </row>
    <row r="84" spans="1:38">
      <c r="A84" t="s">
        <v>126</v>
      </c>
      <c r="B84" s="34">
        <v>105.71</v>
      </c>
      <c r="C84" s="34">
        <v>63.35</v>
      </c>
      <c r="D84" s="93">
        <f t="shared" si="1"/>
        <v>0</v>
      </c>
      <c r="E84" s="34">
        <v>11.68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115.49</v>
      </c>
      <c r="N84">
        <v>273.14</v>
      </c>
      <c r="O84">
        <v>100.64</v>
      </c>
      <c r="P84">
        <v>9.9499999999999993</v>
      </c>
      <c r="Q84">
        <v>43.01</v>
      </c>
      <c r="R84" s="93">
        <v>0</v>
      </c>
      <c r="S84" s="93">
        <v>0</v>
      </c>
      <c r="T84" s="93">
        <v>0</v>
      </c>
      <c r="U84">
        <v>8.84</v>
      </c>
      <c r="V84">
        <v>0</v>
      </c>
      <c r="W84">
        <v>5.76</v>
      </c>
      <c r="X84">
        <v>79</v>
      </c>
      <c r="Y84">
        <v>26.34</v>
      </c>
      <c r="Z84">
        <v>26.33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29</v>
      </c>
      <c r="AH84">
        <v>68.62</v>
      </c>
      <c r="AI84">
        <v>68.62</v>
      </c>
      <c r="AJ84">
        <v>29.27</v>
      </c>
      <c r="AK84">
        <v>0</v>
      </c>
      <c r="AL84">
        <v>0</v>
      </c>
    </row>
    <row r="85" spans="1:38">
      <c r="A85" t="s">
        <v>127</v>
      </c>
      <c r="B85" s="34">
        <v>129.86000000000001</v>
      </c>
      <c r="C85" s="34">
        <v>87.13</v>
      </c>
      <c r="D85" s="93">
        <f t="shared" si="1"/>
        <v>0</v>
      </c>
      <c r="E85" s="34">
        <v>15.63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115.49</v>
      </c>
      <c r="N85">
        <v>273.14</v>
      </c>
      <c r="O85">
        <v>100.64</v>
      </c>
      <c r="P85">
        <v>9.9499999999999993</v>
      </c>
      <c r="Q85">
        <v>43.01</v>
      </c>
      <c r="R85" s="93">
        <v>0</v>
      </c>
      <c r="S85" s="93">
        <v>0</v>
      </c>
      <c r="T85" s="93">
        <v>0</v>
      </c>
      <c r="U85">
        <v>8.84</v>
      </c>
      <c r="V85">
        <v>0</v>
      </c>
      <c r="W85">
        <v>5.94</v>
      </c>
      <c r="X85">
        <v>76</v>
      </c>
      <c r="Y85">
        <v>25.34</v>
      </c>
      <c r="Z85">
        <v>25.33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28.34</v>
      </c>
      <c r="AH85">
        <v>70.33</v>
      </c>
      <c r="AI85">
        <v>70.33</v>
      </c>
      <c r="AJ85">
        <v>30.79</v>
      </c>
      <c r="AK85">
        <v>0</v>
      </c>
      <c r="AL85">
        <v>0</v>
      </c>
    </row>
    <row r="86" spans="1:38">
      <c r="A86" t="s">
        <v>128</v>
      </c>
      <c r="B86" s="34">
        <v>129.86000000000001</v>
      </c>
      <c r="C86" s="34">
        <v>87.13</v>
      </c>
      <c r="D86" s="93">
        <f t="shared" si="1"/>
        <v>0</v>
      </c>
      <c r="E86" s="34">
        <v>15.63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115.49</v>
      </c>
      <c r="N86">
        <v>273.14</v>
      </c>
      <c r="O86">
        <v>100.64</v>
      </c>
      <c r="P86">
        <v>9.9499999999999993</v>
      </c>
      <c r="Q86">
        <v>43.01</v>
      </c>
      <c r="R86" s="93">
        <v>0</v>
      </c>
      <c r="S86" s="93">
        <v>0</v>
      </c>
      <c r="T86" s="93">
        <v>0</v>
      </c>
      <c r="U86">
        <v>8.84</v>
      </c>
      <c r="V86">
        <v>0</v>
      </c>
      <c r="W86">
        <v>5.94</v>
      </c>
      <c r="X86">
        <v>70.5</v>
      </c>
      <c r="Y86">
        <v>23.5</v>
      </c>
      <c r="Z86">
        <v>23.5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27.66</v>
      </c>
      <c r="AH86">
        <v>69.33</v>
      </c>
      <c r="AI86">
        <v>69.33</v>
      </c>
      <c r="AJ86">
        <v>30.79</v>
      </c>
      <c r="AK86">
        <v>0</v>
      </c>
      <c r="AL86">
        <v>0</v>
      </c>
    </row>
    <row r="87" spans="1:38">
      <c r="A87" t="s">
        <v>129</v>
      </c>
      <c r="B87" s="34">
        <v>129.86000000000001</v>
      </c>
      <c r="C87" s="34">
        <v>87.13</v>
      </c>
      <c r="D87" s="93">
        <f t="shared" si="1"/>
        <v>0</v>
      </c>
      <c r="E87" s="34">
        <v>15.63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115.49</v>
      </c>
      <c r="N87">
        <v>273.14</v>
      </c>
      <c r="O87">
        <v>100.64</v>
      </c>
      <c r="P87">
        <v>9.9499999999999993</v>
      </c>
      <c r="Q87">
        <v>43.01</v>
      </c>
      <c r="R87" s="93">
        <v>0</v>
      </c>
      <c r="S87" s="93">
        <v>0</v>
      </c>
      <c r="T87" s="93">
        <v>0</v>
      </c>
      <c r="U87">
        <v>8.84</v>
      </c>
      <c r="V87">
        <v>0</v>
      </c>
      <c r="W87">
        <v>5.94</v>
      </c>
      <c r="X87">
        <v>69.5</v>
      </c>
      <c r="Y87">
        <v>23.16</v>
      </c>
      <c r="Z87">
        <v>23.17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26.66</v>
      </c>
      <c r="AH87">
        <v>62</v>
      </c>
      <c r="AI87">
        <v>62</v>
      </c>
      <c r="AJ87">
        <v>30.79</v>
      </c>
      <c r="AK87">
        <v>0</v>
      </c>
      <c r="AL87">
        <v>0</v>
      </c>
    </row>
    <row r="88" spans="1:38">
      <c r="A88" t="s">
        <v>130</v>
      </c>
      <c r="B88" s="34">
        <v>129.86000000000001</v>
      </c>
      <c r="C88" s="34">
        <v>87.13</v>
      </c>
      <c r="D88" s="93">
        <f t="shared" si="1"/>
        <v>0</v>
      </c>
      <c r="E88" s="34">
        <v>15.63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115.49</v>
      </c>
      <c r="N88">
        <v>273.14</v>
      </c>
      <c r="O88">
        <v>100.64</v>
      </c>
      <c r="P88">
        <v>9.9499999999999993</v>
      </c>
      <c r="Q88">
        <v>43.01</v>
      </c>
      <c r="R88" s="93">
        <v>0</v>
      </c>
      <c r="S88" s="93">
        <v>0</v>
      </c>
      <c r="T88" s="93">
        <v>0</v>
      </c>
      <c r="U88">
        <v>8.84</v>
      </c>
      <c r="V88">
        <v>0</v>
      </c>
      <c r="W88">
        <v>5.94</v>
      </c>
      <c r="X88">
        <v>68</v>
      </c>
      <c r="Y88">
        <v>22.66</v>
      </c>
      <c r="Z88">
        <v>22.67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25.66</v>
      </c>
      <c r="AH88">
        <v>59.67</v>
      </c>
      <c r="AI88">
        <v>59.67</v>
      </c>
      <c r="AJ88">
        <v>30.28</v>
      </c>
      <c r="AK88">
        <v>0</v>
      </c>
      <c r="AL88">
        <v>0</v>
      </c>
    </row>
    <row r="89" spans="1:38">
      <c r="A89" t="s">
        <v>131</v>
      </c>
      <c r="B89" s="34">
        <v>129.86000000000001</v>
      </c>
      <c r="C89" s="34">
        <v>87.13</v>
      </c>
      <c r="D89" s="93">
        <f t="shared" si="1"/>
        <v>0</v>
      </c>
      <c r="E89" s="34">
        <v>15.63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115.49</v>
      </c>
      <c r="N89">
        <v>273.14</v>
      </c>
      <c r="O89">
        <v>100.64</v>
      </c>
      <c r="P89">
        <v>10.41</v>
      </c>
      <c r="Q89">
        <v>43.01</v>
      </c>
      <c r="R89" s="93">
        <v>0</v>
      </c>
      <c r="S89" s="93">
        <v>0</v>
      </c>
      <c r="T89" s="93">
        <v>0</v>
      </c>
      <c r="U89">
        <v>8.84</v>
      </c>
      <c r="V89">
        <v>0</v>
      </c>
      <c r="W89">
        <v>5.94</v>
      </c>
      <c r="X89">
        <v>62.5</v>
      </c>
      <c r="Y89">
        <v>20.84</v>
      </c>
      <c r="Z89">
        <v>20.83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24</v>
      </c>
      <c r="AH89">
        <v>56</v>
      </c>
      <c r="AI89">
        <v>56</v>
      </c>
      <c r="AJ89">
        <v>30.28</v>
      </c>
      <c r="AK89">
        <v>0</v>
      </c>
      <c r="AL89">
        <v>0</v>
      </c>
    </row>
    <row r="90" spans="1:38">
      <c r="A90" t="s">
        <v>132</v>
      </c>
      <c r="B90" s="34">
        <v>129.86000000000001</v>
      </c>
      <c r="C90" s="34">
        <v>87.13</v>
      </c>
      <c r="D90" s="93">
        <f t="shared" si="1"/>
        <v>0</v>
      </c>
      <c r="E90" s="34">
        <v>15.63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115.49</v>
      </c>
      <c r="N90">
        <v>273.14</v>
      </c>
      <c r="O90">
        <v>100.64</v>
      </c>
      <c r="P90">
        <v>10.41</v>
      </c>
      <c r="Q90">
        <v>43.01</v>
      </c>
      <c r="R90" s="93">
        <v>0</v>
      </c>
      <c r="S90" s="93">
        <v>0</v>
      </c>
      <c r="T90" s="93">
        <v>0</v>
      </c>
      <c r="U90">
        <v>8.84</v>
      </c>
      <c r="V90">
        <v>0</v>
      </c>
      <c r="W90">
        <v>5.94</v>
      </c>
      <c r="X90">
        <v>59.5</v>
      </c>
      <c r="Y90">
        <v>19.84</v>
      </c>
      <c r="Z90">
        <v>19.829999999999998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23</v>
      </c>
      <c r="AH90">
        <v>52.33</v>
      </c>
      <c r="AI90">
        <v>52.33</v>
      </c>
      <c r="AJ90">
        <v>29.77</v>
      </c>
      <c r="AK90">
        <v>0</v>
      </c>
      <c r="AL90">
        <v>0</v>
      </c>
    </row>
    <row r="91" spans="1:38">
      <c r="A91" t="s">
        <v>133</v>
      </c>
      <c r="B91" s="34">
        <v>129.86000000000001</v>
      </c>
      <c r="C91" s="34">
        <v>87.13</v>
      </c>
      <c r="D91" s="93">
        <f t="shared" si="1"/>
        <v>0</v>
      </c>
      <c r="E91" s="34">
        <v>15.63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115.49</v>
      </c>
      <c r="N91">
        <v>273.14</v>
      </c>
      <c r="O91">
        <v>100.64</v>
      </c>
      <c r="P91">
        <v>10.41</v>
      </c>
      <c r="Q91">
        <v>43.01</v>
      </c>
      <c r="R91" s="93">
        <v>0</v>
      </c>
      <c r="S91" s="93">
        <v>0</v>
      </c>
      <c r="T91" s="93">
        <v>0</v>
      </c>
      <c r="U91">
        <v>8.61</v>
      </c>
      <c r="V91">
        <v>0</v>
      </c>
      <c r="W91">
        <v>5.94</v>
      </c>
      <c r="X91">
        <v>89.5</v>
      </c>
      <c r="Y91">
        <v>29.84</v>
      </c>
      <c r="Z91">
        <v>29.83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26</v>
      </c>
      <c r="AH91">
        <v>63.67</v>
      </c>
      <c r="AI91">
        <v>63.67</v>
      </c>
      <c r="AJ91">
        <v>29.77</v>
      </c>
      <c r="AK91">
        <v>0</v>
      </c>
      <c r="AL91">
        <v>0</v>
      </c>
    </row>
    <row r="92" spans="1:38">
      <c r="A92" t="s">
        <v>134</v>
      </c>
      <c r="B92" s="34">
        <v>129.86000000000001</v>
      </c>
      <c r="C92" s="34">
        <v>87.13</v>
      </c>
      <c r="D92" s="93">
        <f t="shared" si="1"/>
        <v>0</v>
      </c>
      <c r="E92" s="34">
        <v>15.63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115.49</v>
      </c>
      <c r="N92">
        <v>273.14</v>
      </c>
      <c r="O92">
        <v>100.64</v>
      </c>
      <c r="P92">
        <v>10.41</v>
      </c>
      <c r="Q92">
        <v>43.01</v>
      </c>
      <c r="R92" s="93">
        <v>0</v>
      </c>
      <c r="S92" s="93">
        <v>0</v>
      </c>
      <c r="T92" s="93">
        <v>0</v>
      </c>
      <c r="U92">
        <v>8.61</v>
      </c>
      <c r="V92">
        <v>0</v>
      </c>
      <c r="W92">
        <v>5.94</v>
      </c>
      <c r="X92">
        <v>87.5</v>
      </c>
      <c r="Y92">
        <v>29.16</v>
      </c>
      <c r="Z92">
        <v>29.17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25.66</v>
      </c>
      <c r="AH92">
        <v>62</v>
      </c>
      <c r="AI92">
        <v>62</v>
      </c>
      <c r="AJ92">
        <v>29.77</v>
      </c>
      <c r="AK92">
        <v>0</v>
      </c>
      <c r="AL92">
        <v>0</v>
      </c>
    </row>
    <row r="93" spans="1:38">
      <c r="A93" t="s">
        <v>135</v>
      </c>
      <c r="B93" s="34">
        <v>129.86000000000001</v>
      </c>
      <c r="C93" s="34">
        <v>87.13</v>
      </c>
      <c r="D93" s="93">
        <f t="shared" si="1"/>
        <v>0</v>
      </c>
      <c r="E93" s="34">
        <v>15.63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115.49</v>
      </c>
      <c r="N93">
        <v>273.14</v>
      </c>
      <c r="O93">
        <v>100.64</v>
      </c>
      <c r="P93">
        <v>10.41</v>
      </c>
      <c r="Q93">
        <v>43.01</v>
      </c>
      <c r="R93" s="93">
        <v>0</v>
      </c>
      <c r="S93" s="93">
        <v>0</v>
      </c>
      <c r="T93" s="93">
        <v>0</v>
      </c>
      <c r="U93">
        <v>9.6</v>
      </c>
      <c r="V93">
        <v>0</v>
      </c>
      <c r="W93">
        <v>5.94</v>
      </c>
      <c r="X93">
        <v>83</v>
      </c>
      <c r="Y93">
        <v>27.66</v>
      </c>
      <c r="Z93">
        <v>27.67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25</v>
      </c>
      <c r="AH93">
        <v>59</v>
      </c>
      <c r="AI93">
        <v>59</v>
      </c>
      <c r="AJ93">
        <v>29.77</v>
      </c>
      <c r="AK93">
        <v>0</v>
      </c>
      <c r="AL93">
        <v>0</v>
      </c>
    </row>
    <row r="94" spans="1:38">
      <c r="A94" t="s">
        <v>136</v>
      </c>
      <c r="B94" s="34">
        <v>129.86000000000001</v>
      </c>
      <c r="C94" s="34">
        <v>87.13</v>
      </c>
      <c r="D94" s="93">
        <f t="shared" si="1"/>
        <v>0</v>
      </c>
      <c r="E94" s="34">
        <v>15.63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115.49</v>
      </c>
      <c r="N94">
        <v>273.14</v>
      </c>
      <c r="O94">
        <v>100.64</v>
      </c>
      <c r="P94">
        <v>10.41</v>
      </c>
      <c r="Q94">
        <v>43.01</v>
      </c>
      <c r="R94" s="93">
        <v>0</v>
      </c>
      <c r="S94" s="93">
        <v>0</v>
      </c>
      <c r="T94" s="93">
        <v>0</v>
      </c>
      <c r="U94">
        <v>9.6</v>
      </c>
      <c r="V94">
        <v>0</v>
      </c>
      <c r="W94">
        <v>5.94</v>
      </c>
      <c r="X94">
        <v>78.5</v>
      </c>
      <c r="Y94">
        <v>26.16</v>
      </c>
      <c r="Z94">
        <v>26.17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23.66</v>
      </c>
      <c r="AH94">
        <v>55.67</v>
      </c>
      <c r="AI94">
        <v>55.67</v>
      </c>
      <c r="AJ94">
        <v>28.77</v>
      </c>
      <c r="AK94">
        <v>0</v>
      </c>
      <c r="AL94">
        <v>0</v>
      </c>
    </row>
    <row r="95" spans="1:38">
      <c r="A95" t="s">
        <v>137</v>
      </c>
      <c r="B95" s="34">
        <v>129.86000000000001</v>
      </c>
      <c r="C95" s="34">
        <v>87.13</v>
      </c>
      <c r="D95" s="93">
        <f t="shared" si="1"/>
        <v>0</v>
      </c>
      <c r="E95" s="34">
        <v>15.63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115.49</v>
      </c>
      <c r="N95">
        <v>273.14</v>
      </c>
      <c r="O95">
        <v>100.64</v>
      </c>
      <c r="P95">
        <v>10.41</v>
      </c>
      <c r="Q95">
        <v>43.01</v>
      </c>
      <c r="R95" s="93">
        <v>0</v>
      </c>
      <c r="S95" s="93">
        <v>0</v>
      </c>
      <c r="T95" s="93">
        <v>0</v>
      </c>
      <c r="U95">
        <v>9.2200000000000006</v>
      </c>
      <c r="V95">
        <v>0</v>
      </c>
      <c r="W95">
        <v>5.94</v>
      </c>
      <c r="X95">
        <v>78</v>
      </c>
      <c r="Y95">
        <v>26</v>
      </c>
      <c r="Z95">
        <v>26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22.66</v>
      </c>
      <c r="AH95">
        <v>52.67</v>
      </c>
      <c r="AI95">
        <v>52.67</v>
      </c>
      <c r="AJ95">
        <v>29.27</v>
      </c>
      <c r="AK95">
        <v>0</v>
      </c>
      <c r="AL95">
        <v>0</v>
      </c>
    </row>
    <row r="96" spans="1:38">
      <c r="A96" t="s">
        <v>138</v>
      </c>
      <c r="B96" s="34">
        <v>129.86000000000001</v>
      </c>
      <c r="C96" s="34">
        <v>87.13</v>
      </c>
      <c r="D96" s="93">
        <f t="shared" si="1"/>
        <v>0</v>
      </c>
      <c r="E96" s="34">
        <v>15.63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115.49</v>
      </c>
      <c r="N96">
        <v>273.14</v>
      </c>
      <c r="O96">
        <v>100.64</v>
      </c>
      <c r="P96">
        <v>10.41</v>
      </c>
      <c r="Q96">
        <v>43.01</v>
      </c>
      <c r="R96" s="93">
        <v>0</v>
      </c>
      <c r="S96" s="93">
        <v>0</v>
      </c>
      <c r="T96" s="93">
        <v>0</v>
      </c>
      <c r="U96">
        <v>9.2200000000000006</v>
      </c>
      <c r="V96">
        <v>0</v>
      </c>
      <c r="W96">
        <v>5.94</v>
      </c>
      <c r="X96">
        <v>77</v>
      </c>
      <c r="Y96">
        <v>25.66</v>
      </c>
      <c r="Z96">
        <v>25.67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22.34</v>
      </c>
      <c r="AH96">
        <v>50.33</v>
      </c>
      <c r="AI96">
        <v>50.33</v>
      </c>
      <c r="AJ96">
        <v>29.27</v>
      </c>
      <c r="AK96">
        <v>0</v>
      </c>
      <c r="AL96">
        <v>0</v>
      </c>
    </row>
    <row r="97" spans="1:50">
      <c r="A97" t="s">
        <v>139</v>
      </c>
      <c r="B97" s="34">
        <v>129.86000000000001</v>
      </c>
      <c r="C97" s="34">
        <v>87.13</v>
      </c>
      <c r="D97" s="93">
        <f t="shared" si="1"/>
        <v>0</v>
      </c>
      <c r="E97" s="34">
        <v>15.63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115.49</v>
      </c>
      <c r="N97">
        <v>273.14</v>
      </c>
      <c r="O97">
        <v>100.64</v>
      </c>
      <c r="P97">
        <v>10.41</v>
      </c>
      <c r="Q97">
        <v>43.01</v>
      </c>
      <c r="R97" s="93">
        <v>0</v>
      </c>
      <c r="S97" s="93">
        <v>0</v>
      </c>
      <c r="T97" s="93">
        <v>0</v>
      </c>
      <c r="U97">
        <v>9.2200000000000006</v>
      </c>
      <c r="V97">
        <v>0</v>
      </c>
      <c r="W97">
        <v>5.94</v>
      </c>
      <c r="X97">
        <v>76.5</v>
      </c>
      <c r="Y97">
        <v>25.5</v>
      </c>
      <c r="Z97">
        <v>25.5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21.66</v>
      </c>
      <c r="AH97">
        <v>49.33</v>
      </c>
      <c r="AI97">
        <v>49.33</v>
      </c>
      <c r="AJ97">
        <v>29.27</v>
      </c>
      <c r="AK97">
        <v>0</v>
      </c>
      <c r="AL97">
        <v>0</v>
      </c>
    </row>
    <row r="98" spans="1:50">
      <c r="A98" t="s">
        <v>140</v>
      </c>
      <c r="B98" s="34">
        <v>129.86000000000001</v>
      </c>
      <c r="C98" s="34">
        <v>87.13</v>
      </c>
      <c r="D98" s="93">
        <f t="shared" si="1"/>
        <v>0</v>
      </c>
      <c r="E98" s="34">
        <v>15.63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115.49</v>
      </c>
      <c r="N98">
        <v>273.14</v>
      </c>
      <c r="O98">
        <v>100.64</v>
      </c>
      <c r="P98">
        <v>10.41</v>
      </c>
      <c r="Q98">
        <v>43.01</v>
      </c>
      <c r="R98" s="93">
        <v>0</v>
      </c>
      <c r="S98" s="93">
        <v>0</v>
      </c>
      <c r="T98" s="93">
        <v>0</v>
      </c>
      <c r="U98">
        <v>9.2200000000000006</v>
      </c>
      <c r="V98">
        <v>0</v>
      </c>
      <c r="W98">
        <v>5.94</v>
      </c>
      <c r="X98">
        <v>75</v>
      </c>
      <c r="Y98">
        <v>25</v>
      </c>
      <c r="Z98">
        <v>25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21.34</v>
      </c>
      <c r="AH98">
        <v>48.33</v>
      </c>
      <c r="AI98">
        <v>48.33</v>
      </c>
      <c r="AJ98">
        <v>29.27</v>
      </c>
      <c r="AK98">
        <v>0</v>
      </c>
      <c r="AL98">
        <v>0</v>
      </c>
    </row>
    <row r="99" spans="1:50">
      <c r="A99" t="s">
        <v>141</v>
      </c>
      <c r="B99" s="34">
        <f>SUM(B3:B98)/4000</f>
        <v>2.4636575000000032</v>
      </c>
      <c r="C99" s="34">
        <f t="shared" ref="C99:P99" si="2">SUM(C3:C98)/4000</f>
        <v>1.6886900000000022</v>
      </c>
      <c r="D99" s="93">
        <f t="shared" ref="D99" si="3">SUM(D3:D98)/4000</f>
        <v>0.99443500000000007</v>
      </c>
      <c r="E99" s="34">
        <f>SUM(E3:E98)/4000</f>
        <v>0.23991999999999972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0.10639749999999995</v>
      </c>
      <c r="K99" s="37">
        <f t="shared" si="2"/>
        <v>0.10639749999999995</v>
      </c>
      <c r="L99" s="37">
        <f t="shared" si="2"/>
        <v>0.1090675</v>
      </c>
      <c r="M99">
        <f t="shared" si="2"/>
        <v>2.2533149999999993</v>
      </c>
      <c r="N99">
        <f t="shared" si="2"/>
        <v>5.9424399999999933</v>
      </c>
      <c r="O99">
        <f t="shared" si="2"/>
        <v>1.8337575000000024</v>
      </c>
      <c r="P99">
        <f t="shared" si="2"/>
        <v>0.17914499999999994</v>
      </c>
      <c r="Q99">
        <f t="shared" ref="Q99:AF99" si="5">SUM(Q3:Q98)/4000</f>
        <v>1.0007000000000024</v>
      </c>
      <c r="R99" s="93">
        <f t="shared" si="5"/>
        <v>0.366205</v>
      </c>
      <c r="S99" s="93">
        <f t="shared" si="5"/>
        <v>0.31415250000000011</v>
      </c>
      <c r="T99" s="93">
        <f t="shared" si="5"/>
        <v>0.31407750000000006</v>
      </c>
      <c r="U99">
        <f t="shared" si="5"/>
        <v>0.16871500000000017</v>
      </c>
      <c r="V99">
        <f t="shared" si="5"/>
        <v>0.77881078675000015</v>
      </c>
      <c r="W99">
        <f t="shared" si="5"/>
        <v>0.13242000000000001</v>
      </c>
      <c r="X99">
        <f t="shared" si="5"/>
        <v>1.092125</v>
      </c>
      <c r="Y99">
        <f t="shared" si="5"/>
        <v>0.36402000000000007</v>
      </c>
      <c r="Z99">
        <f t="shared" si="5"/>
        <v>0.3640525</v>
      </c>
      <c r="AA99">
        <f t="shared" si="5"/>
        <v>1.7727524999999993</v>
      </c>
      <c r="AB99">
        <f t="shared" si="5"/>
        <v>0.35454249999999987</v>
      </c>
      <c r="AC99">
        <f t="shared" si="5"/>
        <v>0.72356500000000012</v>
      </c>
      <c r="AD99">
        <f t="shared" si="5"/>
        <v>0.38992500000000002</v>
      </c>
      <c r="AE99">
        <f t="shared" si="5"/>
        <v>0.70650000000000002</v>
      </c>
      <c r="AF99">
        <f t="shared" si="5"/>
        <v>0.34025</v>
      </c>
      <c r="AG99">
        <f t="shared" ref="AG99:AM99" si="6">SUM(AG3:AG98)/4000</f>
        <v>0.34695000000000015</v>
      </c>
      <c r="AH99">
        <f t="shared" si="6"/>
        <v>0.87778499999999993</v>
      </c>
      <c r="AI99">
        <f t="shared" si="6"/>
        <v>0.87778499999999993</v>
      </c>
      <c r="AJ99">
        <f t="shared" si="6"/>
        <v>0.69881749999999987</v>
      </c>
      <c r="AK99">
        <f t="shared" si="6"/>
        <v>1.48075</v>
      </c>
      <c r="AL99">
        <f t="shared" si="6"/>
        <v>0.63024999999999998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45466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494.84970619908319</v>
      </c>
      <c r="L3">
        <v>17.479444875395131</v>
      </c>
      <c r="M3">
        <v>63.937300144411253</v>
      </c>
      <c r="N3">
        <v>52.974885197269856</v>
      </c>
      <c r="O3">
        <v>74.040221286507062</v>
      </c>
      <c r="P3">
        <v>30.000305264678268</v>
      </c>
      <c r="Q3">
        <v>9.6288938275388851</v>
      </c>
      <c r="R3">
        <v>18.88411903270142</v>
      </c>
      <c r="S3">
        <v>11.775261538000748</v>
      </c>
      <c r="T3">
        <v>0.458735</v>
      </c>
      <c r="U3">
        <v>59.530480521829702</v>
      </c>
      <c r="V3">
        <v>8.4305189718749993</v>
      </c>
      <c r="W3">
        <v>18.801519813084113</v>
      </c>
      <c r="X3">
        <v>62.447891983122368</v>
      </c>
      <c r="Y3">
        <v>0</v>
      </c>
      <c r="Z3">
        <v>2.7664471166363631</v>
      </c>
      <c r="AA3">
        <v>17.883696981012662</v>
      </c>
      <c r="AB3">
        <v>20.896579051372292</v>
      </c>
      <c r="AC3">
        <v>14.984381597588099</v>
      </c>
      <c r="AD3">
        <v>18.721247232798088</v>
      </c>
      <c r="AE3">
        <v>25.454416911361609</v>
      </c>
      <c r="AF3">
        <v>0</v>
      </c>
      <c r="AG3">
        <v>29.888701790915309</v>
      </c>
      <c r="AH3">
        <v>77.317362310874955</v>
      </c>
      <c r="AI3">
        <v>0</v>
      </c>
      <c r="AJ3">
        <v>0</v>
      </c>
      <c r="AK3">
        <v>29.223410539797168</v>
      </c>
      <c r="AL3">
        <v>60.294628799999991</v>
      </c>
      <c r="AM3">
        <v>5.3859043111903375</v>
      </c>
      <c r="AN3">
        <v>6.161971031638111E-2</v>
      </c>
      <c r="AO3">
        <v>0</v>
      </c>
      <c r="AP3">
        <v>2.7173575998342994</v>
      </c>
      <c r="AQ3">
        <v>0</v>
      </c>
      <c r="AR3">
        <v>15.457642199999993</v>
      </c>
      <c r="AS3">
        <v>16.289584599997912</v>
      </c>
      <c r="AT3">
        <v>0</v>
      </c>
      <c r="AU3">
        <v>0</v>
      </c>
      <c r="AV3">
        <v>0</v>
      </c>
      <c r="AW3">
        <v>0</v>
      </c>
      <c r="AX3">
        <v>0</v>
      </c>
      <c r="AY3">
        <v>3.8386035930521096</v>
      </c>
      <c r="AZ3">
        <v>4.0997529017857133</v>
      </c>
      <c r="BA3">
        <v>3.0981780368098164</v>
      </c>
      <c r="BB3">
        <v>2.4580595444015443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1274.0768584852417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494.84970619908319</v>
      </c>
      <c r="L4">
        <v>17.479444875395131</v>
      </c>
      <c r="M4">
        <v>63.937300144411253</v>
      </c>
      <c r="N4">
        <v>52.974885197269856</v>
      </c>
      <c r="O4">
        <v>74.040221286507062</v>
      </c>
      <c r="P4">
        <v>30.000305264678268</v>
      </c>
      <c r="Q4">
        <v>9.6288938275388851</v>
      </c>
      <c r="R4">
        <v>18.88411903270142</v>
      </c>
      <c r="S4">
        <v>11.775261538000748</v>
      </c>
      <c r="T4">
        <v>0.60042571428571423</v>
      </c>
      <c r="U4">
        <v>59.639629196717244</v>
      </c>
      <c r="V4">
        <v>8.4305189718749993</v>
      </c>
      <c r="W4">
        <v>18.801519813084113</v>
      </c>
      <c r="X4">
        <v>62.447891983122368</v>
      </c>
      <c r="Y4">
        <v>0</v>
      </c>
      <c r="Z4">
        <v>2.7664471166363631</v>
      </c>
      <c r="AA4">
        <v>17.883696981012662</v>
      </c>
      <c r="AB4">
        <v>20.896579051372292</v>
      </c>
      <c r="AC4">
        <v>14.984381597588099</v>
      </c>
      <c r="AD4">
        <v>18.721247232798088</v>
      </c>
      <c r="AE4">
        <v>25.454416911361609</v>
      </c>
      <c r="AF4">
        <v>0</v>
      </c>
      <c r="AG4">
        <v>29.888701790915309</v>
      </c>
      <c r="AH4">
        <v>77.317362310874955</v>
      </c>
      <c r="AI4">
        <v>0</v>
      </c>
      <c r="AJ4">
        <v>0</v>
      </c>
      <c r="AK4">
        <v>29.223410539797168</v>
      </c>
      <c r="AL4">
        <v>60.294628799999991</v>
      </c>
      <c r="AM4">
        <v>5.3859043111903375</v>
      </c>
      <c r="AN4">
        <v>6.161971031638111E-2</v>
      </c>
      <c r="AO4">
        <v>0</v>
      </c>
      <c r="AP4">
        <v>2.7173575998342994</v>
      </c>
      <c r="AQ4">
        <v>0</v>
      </c>
      <c r="AR4">
        <v>15.457642199999993</v>
      </c>
      <c r="AS4">
        <v>16.289584599997912</v>
      </c>
      <c r="AT4">
        <v>0</v>
      </c>
      <c r="AU4">
        <v>0</v>
      </c>
      <c r="AV4">
        <v>0</v>
      </c>
      <c r="AW4">
        <v>0</v>
      </c>
      <c r="AX4">
        <v>0</v>
      </c>
      <c r="AY4">
        <v>3.8386035930521096</v>
      </c>
      <c r="AZ4">
        <v>4.0997529017857133</v>
      </c>
      <c r="BA4">
        <v>3.0981780368098164</v>
      </c>
      <c r="BB4">
        <v>2.4580595444015443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1274.3276978744148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494.84970619908319</v>
      </c>
      <c r="L5">
        <v>17.479444875395131</v>
      </c>
      <c r="M5">
        <v>63.937300144411253</v>
      </c>
      <c r="N5">
        <v>52.974885197269856</v>
      </c>
      <c r="O5">
        <v>74.040221286507062</v>
      </c>
      <c r="P5">
        <v>30.000305264678268</v>
      </c>
      <c r="Q5">
        <v>9.6288938275388851</v>
      </c>
      <c r="R5">
        <v>18.88411903270142</v>
      </c>
      <c r="S5">
        <v>11.775261538000748</v>
      </c>
      <c r="T5">
        <v>0.71175795999999991</v>
      </c>
      <c r="U5">
        <v>59.639629196717244</v>
      </c>
      <c r="V5">
        <v>8.4305189718749993</v>
      </c>
      <c r="W5">
        <v>18.801519813084113</v>
      </c>
      <c r="X5">
        <v>62.447891983122368</v>
      </c>
      <c r="Y5">
        <v>0</v>
      </c>
      <c r="Z5">
        <v>2.7664471166363631</v>
      </c>
      <c r="AA5">
        <v>17.883696981012662</v>
      </c>
      <c r="AB5">
        <v>20.896579051372292</v>
      </c>
      <c r="AC5">
        <v>14.984381597588099</v>
      </c>
      <c r="AD5">
        <v>18.721247232798088</v>
      </c>
      <c r="AE5">
        <v>25.454416911361609</v>
      </c>
      <c r="AF5">
        <v>0</v>
      </c>
      <c r="AG5">
        <v>29.888701790915309</v>
      </c>
      <c r="AH5">
        <v>77.317362310874955</v>
      </c>
      <c r="AI5">
        <v>0</v>
      </c>
      <c r="AJ5">
        <v>0</v>
      </c>
      <c r="AK5">
        <v>29.223410539797168</v>
      </c>
      <c r="AL5">
        <v>60.294628799999991</v>
      </c>
      <c r="AM5">
        <v>5.3859043111903375</v>
      </c>
      <c r="AN5">
        <v>6.161971031638111E-2</v>
      </c>
      <c r="AO5">
        <v>0</v>
      </c>
      <c r="AP5">
        <v>2.7173575998342994</v>
      </c>
      <c r="AQ5">
        <v>0</v>
      </c>
      <c r="AR5">
        <v>15.457642199999993</v>
      </c>
      <c r="AS5">
        <v>16.289584599997912</v>
      </c>
      <c r="AT5">
        <v>0</v>
      </c>
      <c r="AU5">
        <v>0</v>
      </c>
      <c r="AV5">
        <v>0</v>
      </c>
      <c r="AW5">
        <v>0</v>
      </c>
      <c r="AX5">
        <v>0</v>
      </c>
      <c r="AY5">
        <v>3.8386035930521096</v>
      </c>
      <c r="AZ5">
        <v>4.0997529017857133</v>
      </c>
      <c r="BA5">
        <v>3.0981780368098164</v>
      </c>
      <c r="BB5">
        <v>2.4580595444015443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1274.4390301201292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494.84970619908319</v>
      </c>
      <c r="L6">
        <v>17.479444875395131</v>
      </c>
      <c r="M6">
        <v>63.937300144411253</v>
      </c>
      <c r="N6">
        <v>52.974885197269856</v>
      </c>
      <c r="O6">
        <v>74.040221286507062</v>
      </c>
      <c r="P6">
        <v>30.000305264678268</v>
      </c>
      <c r="Q6">
        <v>9.6288938275388851</v>
      </c>
      <c r="R6">
        <v>18.88411903270142</v>
      </c>
      <c r="S6">
        <v>11.775261538000748</v>
      </c>
      <c r="T6">
        <v>0.79138630722891568</v>
      </c>
      <c r="U6">
        <v>59.639629196717244</v>
      </c>
      <c r="V6">
        <v>8.4305189718749993</v>
      </c>
      <c r="W6">
        <v>18.801519813084113</v>
      </c>
      <c r="X6">
        <v>62.447891983122368</v>
      </c>
      <c r="Y6">
        <v>0</v>
      </c>
      <c r="Z6">
        <v>2.7664471166363631</v>
      </c>
      <c r="AA6">
        <v>11.922464946835445</v>
      </c>
      <c r="AB6">
        <v>20.896579051372292</v>
      </c>
      <c r="AC6">
        <v>14.984381597588099</v>
      </c>
      <c r="AD6">
        <v>18.721247232798088</v>
      </c>
      <c r="AE6">
        <v>25.454416911361609</v>
      </c>
      <c r="AF6">
        <v>0</v>
      </c>
      <c r="AG6">
        <v>29.888701790915309</v>
      </c>
      <c r="AH6">
        <v>77.317362310874955</v>
      </c>
      <c r="AI6">
        <v>0</v>
      </c>
      <c r="AJ6">
        <v>0</v>
      </c>
      <c r="AK6">
        <v>29.223410539797168</v>
      </c>
      <c r="AL6">
        <v>60.294628799999991</v>
      </c>
      <c r="AM6">
        <v>5.3859043111903375</v>
      </c>
      <c r="AN6">
        <v>6.161971031638111E-2</v>
      </c>
      <c r="AO6">
        <v>0</v>
      </c>
      <c r="AP6">
        <v>2.7173575998342994</v>
      </c>
      <c r="AQ6">
        <v>0</v>
      </c>
      <c r="AR6">
        <v>15.457642199999993</v>
      </c>
      <c r="AS6">
        <v>16.289584599997912</v>
      </c>
      <c r="AT6">
        <v>0</v>
      </c>
      <c r="AU6">
        <v>0</v>
      </c>
      <c r="AV6">
        <v>0</v>
      </c>
      <c r="AW6">
        <v>0</v>
      </c>
      <c r="AX6">
        <v>0</v>
      </c>
      <c r="AY6">
        <v>3.8386035930521096</v>
      </c>
      <c r="AZ6">
        <v>4.0997529017857133</v>
      </c>
      <c r="BA6">
        <v>3.0981780368098164</v>
      </c>
      <c r="BB6">
        <v>2.4580595444015443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1268.5574264331808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494.84970619908319</v>
      </c>
      <c r="L7">
        <v>17.479444875395131</v>
      </c>
      <c r="M7">
        <v>63.937300144411253</v>
      </c>
      <c r="N7">
        <v>52.974885197269856</v>
      </c>
      <c r="O7">
        <v>74.040221286507062</v>
      </c>
      <c r="P7">
        <v>30.000305264678268</v>
      </c>
      <c r="Q7">
        <v>9.6288938275388851</v>
      </c>
      <c r="R7">
        <v>18.88411903270142</v>
      </c>
      <c r="S7">
        <v>11.775261538000748</v>
      </c>
      <c r="T7">
        <v>1.0079995330188678</v>
      </c>
      <c r="U7">
        <v>59.639629196717244</v>
      </c>
      <c r="V7">
        <v>8.4305189718749993</v>
      </c>
      <c r="W7">
        <v>18.801519813084113</v>
      </c>
      <c r="X7">
        <v>62.447891983122368</v>
      </c>
      <c r="Y7">
        <v>0</v>
      </c>
      <c r="Z7">
        <v>2.7664471166363631</v>
      </c>
      <c r="AA7">
        <v>11.922464946835445</v>
      </c>
      <c r="AB7">
        <v>20.896579051372292</v>
      </c>
      <c r="AC7">
        <v>14.984381597588099</v>
      </c>
      <c r="AD7">
        <v>18.721247232798088</v>
      </c>
      <c r="AE7">
        <v>25.454416911361609</v>
      </c>
      <c r="AF7">
        <v>0</v>
      </c>
      <c r="AG7">
        <v>29.888701790915309</v>
      </c>
      <c r="AH7">
        <v>77.317362310874955</v>
      </c>
      <c r="AI7">
        <v>1.8377915997494059</v>
      </c>
      <c r="AJ7">
        <v>0</v>
      </c>
      <c r="AK7">
        <v>29.223410539797168</v>
      </c>
      <c r="AL7">
        <v>60.294628799999991</v>
      </c>
      <c r="AM7">
        <v>5.3859043111903375</v>
      </c>
      <c r="AN7">
        <v>5.9294450811396067E-2</v>
      </c>
      <c r="AO7">
        <v>0</v>
      </c>
      <c r="AP7">
        <v>2.7173575998342994</v>
      </c>
      <c r="AQ7">
        <v>0</v>
      </c>
      <c r="AR7">
        <v>15.457642199999993</v>
      </c>
      <c r="AS7">
        <v>16.289584599997912</v>
      </c>
      <c r="AT7">
        <v>0</v>
      </c>
      <c r="AU7">
        <v>0</v>
      </c>
      <c r="AV7">
        <v>0</v>
      </c>
      <c r="AW7">
        <v>0</v>
      </c>
      <c r="AX7">
        <v>0</v>
      </c>
      <c r="AY7">
        <v>3.8386035930521096</v>
      </c>
      <c r="AZ7">
        <v>4.0997529017857133</v>
      </c>
      <c r="BA7">
        <v>3.0981780368098164</v>
      </c>
      <c r="BB7">
        <v>2.4580595444015443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1270.6095059992151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494.84970619908319</v>
      </c>
      <c r="L8">
        <v>17.479444875395131</v>
      </c>
      <c r="M8">
        <v>63.937300144411253</v>
      </c>
      <c r="N8">
        <v>52.974885197269856</v>
      </c>
      <c r="O8">
        <v>74.040221286507062</v>
      </c>
      <c r="P8">
        <v>30.000305264678268</v>
      </c>
      <c r="Q8">
        <v>9.6288938275388851</v>
      </c>
      <c r="R8">
        <v>18.88411903270142</v>
      </c>
      <c r="S8">
        <v>11.775261538000748</v>
      </c>
      <c r="T8">
        <v>1.0079995330188678</v>
      </c>
      <c r="U8">
        <v>59.639629196717244</v>
      </c>
      <c r="V8">
        <v>8.4305189718749993</v>
      </c>
      <c r="W8">
        <v>18.801519813084113</v>
      </c>
      <c r="X8">
        <v>62.447891983122368</v>
      </c>
      <c r="Y8">
        <v>0</v>
      </c>
      <c r="Z8">
        <v>2.7664471166363631</v>
      </c>
      <c r="AA8">
        <v>11.922464946835445</v>
      </c>
      <c r="AB8">
        <v>20.896579051372292</v>
      </c>
      <c r="AC8">
        <v>14.984381597588099</v>
      </c>
      <c r="AD8">
        <v>18.721247232798088</v>
      </c>
      <c r="AE8">
        <v>25.454416911361609</v>
      </c>
      <c r="AF8">
        <v>0</v>
      </c>
      <c r="AG8">
        <v>29.888701790915309</v>
      </c>
      <c r="AH8">
        <v>77.317362310874955</v>
      </c>
      <c r="AI8">
        <v>8.2044281841934286</v>
      </c>
      <c r="AJ8">
        <v>0</v>
      </c>
      <c r="AK8">
        <v>29.223410539797168</v>
      </c>
      <c r="AL8">
        <v>60.294628799999991</v>
      </c>
      <c r="AM8">
        <v>5.3859043111903375</v>
      </c>
      <c r="AN8">
        <v>5.9294450811396067E-2</v>
      </c>
      <c r="AO8">
        <v>0</v>
      </c>
      <c r="AP8">
        <v>2.7173575998342994</v>
      </c>
      <c r="AQ8">
        <v>0</v>
      </c>
      <c r="AR8">
        <v>15.457642199999993</v>
      </c>
      <c r="AS8">
        <v>16.289584599997912</v>
      </c>
      <c r="AT8">
        <v>0</v>
      </c>
      <c r="AU8">
        <v>0</v>
      </c>
      <c r="AV8">
        <v>0</v>
      </c>
      <c r="AW8">
        <v>0</v>
      </c>
      <c r="AX8">
        <v>0</v>
      </c>
      <c r="AY8">
        <v>3.8386035930521096</v>
      </c>
      <c r="AZ8">
        <v>4.0997529017857133</v>
      </c>
      <c r="BA8">
        <v>3.0981780368098164</v>
      </c>
      <c r="BB8">
        <v>2.4580595444015443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1276.9761425836591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494.84970619908319</v>
      </c>
      <c r="L9">
        <v>17.479444875395131</v>
      </c>
      <c r="M9">
        <v>63.937300144411253</v>
      </c>
      <c r="N9">
        <v>52.974885197269856</v>
      </c>
      <c r="O9">
        <v>74.040221286507062</v>
      </c>
      <c r="P9">
        <v>30.000305264678268</v>
      </c>
      <c r="Q9">
        <v>9.6288938275388851</v>
      </c>
      <c r="R9">
        <v>18.88411903270142</v>
      </c>
      <c r="S9">
        <v>11.775261538000748</v>
      </c>
      <c r="T9">
        <v>1.2120664901960785</v>
      </c>
      <c r="U9">
        <v>59.639629196717244</v>
      </c>
      <c r="V9">
        <v>8.4305189718749993</v>
      </c>
      <c r="W9">
        <v>18.801519813084113</v>
      </c>
      <c r="X9">
        <v>62.447891983122368</v>
      </c>
      <c r="Y9">
        <v>0</v>
      </c>
      <c r="Z9">
        <v>2.7664471166363631</v>
      </c>
      <c r="AA9">
        <v>11.922464946835445</v>
      </c>
      <c r="AB9">
        <v>20.896579051372292</v>
      </c>
      <c r="AC9">
        <v>14.984381597588099</v>
      </c>
      <c r="AD9">
        <v>18.721247232798088</v>
      </c>
      <c r="AE9">
        <v>25.454416911361609</v>
      </c>
      <c r="AF9">
        <v>0</v>
      </c>
      <c r="AG9">
        <v>29.888701790915309</v>
      </c>
      <c r="AH9">
        <v>77.317362310874955</v>
      </c>
      <c r="AI9">
        <v>8.4013337908428749</v>
      </c>
      <c r="AJ9">
        <v>0</v>
      </c>
      <c r="AK9">
        <v>29.223410539797168</v>
      </c>
      <c r="AL9">
        <v>60.294628799999991</v>
      </c>
      <c r="AM9">
        <v>5.3859043111903375</v>
      </c>
      <c r="AN9">
        <v>5.9294450811396067E-2</v>
      </c>
      <c r="AO9">
        <v>0</v>
      </c>
      <c r="AP9">
        <v>2.7173575998342994</v>
      </c>
      <c r="AQ9">
        <v>0</v>
      </c>
      <c r="AR9">
        <v>15.457642199999993</v>
      </c>
      <c r="AS9">
        <v>16.289584599997912</v>
      </c>
      <c r="AT9">
        <v>0</v>
      </c>
      <c r="AU9">
        <v>0</v>
      </c>
      <c r="AV9">
        <v>0</v>
      </c>
      <c r="AW9">
        <v>0</v>
      </c>
      <c r="AX9">
        <v>0</v>
      </c>
      <c r="AY9">
        <v>3.8386035930521096</v>
      </c>
      <c r="AZ9">
        <v>4.0997529017857133</v>
      </c>
      <c r="BA9">
        <v>3.0981780368098164</v>
      </c>
      <c r="BB9">
        <v>2.4580595444015443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1277.3771151474862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494.84970619908319</v>
      </c>
      <c r="L10">
        <v>17.479444875395131</v>
      </c>
      <c r="M10">
        <v>63.937300144411253</v>
      </c>
      <c r="N10">
        <v>52.974885197269856</v>
      </c>
      <c r="O10">
        <v>74.040221286507062</v>
      </c>
      <c r="P10">
        <v>30.000305264678268</v>
      </c>
      <c r="Q10">
        <v>9.6288938275388851</v>
      </c>
      <c r="R10">
        <v>18.88411903270142</v>
      </c>
      <c r="S10">
        <v>11.775261538000748</v>
      </c>
      <c r="T10">
        <v>1.222195046875</v>
      </c>
      <c r="U10">
        <v>59.639629196717244</v>
      </c>
      <c r="V10">
        <v>8.4305189718749993</v>
      </c>
      <c r="W10">
        <v>18.801519813084113</v>
      </c>
      <c r="X10">
        <v>62.447891983122368</v>
      </c>
      <c r="Y10">
        <v>0</v>
      </c>
      <c r="Z10">
        <v>2.7664471166363631</v>
      </c>
      <c r="AA10">
        <v>11.922464946835445</v>
      </c>
      <c r="AB10">
        <v>20.896579051372292</v>
      </c>
      <c r="AC10">
        <v>14.984381597588099</v>
      </c>
      <c r="AD10">
        <v>18.721247232798088</v>
      </c>
      <c r="AE10">
        <v>25.454416911361609</v>
      </c>
      <c r="AF10">
        <v>0</v>
      </c>
      <c r="AG10">
        <v>29.888701790915309</v>
      </c>
      <c r="AH10">
        <v>77.317362310874955</v>
      </c>
      <c r="AI10">
        <v>8.4013337908428749</v>
      </c>
      <c r="AJ10">
        <v>0</v>
      </c>
      <c r="AK10">
        <v>29.223410539797168</v>
      </c>
      <c r="AL10">
        <v>60.294628799999991</v>
      </c>
      <c r="AM10">
        <v>5.3859043111903375</v>
      </c>
      <c r="AN10">
        <v>5.9294450811396067E-2</v>
      </c>
      <c r="AO10">
        <v>0</v>
      </c>
      <c r="AP10">
        <v>2.7173575998342994</v>
      </c>
      <c r="AQ10">
        <v>0</v>
      </c>
      <c r="AR10">
        <v>15.457642199999993</v>
      </c>
      <c r="AS10">
        <v>16.289584599997912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3.8386035930521096</v>
      </c>
      <c r="AZ10">
        <v>4.0997529017857133</v>
      </c>
      <c r="BA10">
        <v>3.0981780368098164</v>
      </c>
      <c r="BB10">
        <v>2.4580595444015443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1277.387243704165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434.7005028340082</v>
      </c>
      <c r="L11">
        <v>6.2798805678147591</v>
      </c>
      <c r="M11">
        <v>63.937300144411253</v>
      </c>
      <c r="N11">
        <v>52.974885197269856</v>
      </c>
      <c r="O11">
        <v>74.040221286507062</v>
      </c>
      <c r="P11">
        <v>30.000305264678268</v>
      </c>
      <c r="Q11">
        <v>9.6288938275388851</v>
      </c>
      <c r="R11">
        <v>18.88411903270142</v>
      </c>
      <c r="S11">
        <v>11.775261538000748</v>
      </c>
      <c r="T11">
        <v>1.4223539597315435</v>
      </c>
      <c r="U11">
        <v>59.639629196717244</v>
      </c>
      <c r="V11">
        <v>8.4305189718749993</v>
      </c>
      <c r="W11">
        <v>18.801519813084113</v>
      </c>
      <c r="X11">
        <v>62.447891983122368</v>
      </c>
      <c r="Y11">
        <v>0</v>
      </c>
      <c r="Z11">
        <v>2.7664471166363631</v>
      </c>
      <c r="AA11">
        <v>11.922464946835445</v>
      </c>
      <c r="AB11">
        <v>20.896579051372292</v>
      </c>
      <c r="AC11">
        <v>14.984381597588099</v>
      </c>
      <c r="AD11">
        <v>14.040935424598565</v>
      </c>
      <c r="AE11">
        <v>25.454416911361609</v>
      </c>
      <c r="AF11">
        <v>0</v>
      </c>
      <c r="AG11">
        <v>29.888701790915309</v>
      </c>
      <c r="AH11">
        <v>77.317362310874955</v>
      </c>
      <c r="AI11">
        <v>8.4013337908428749</v>
      </c>
      <c r="AJ11">
        <v>0</v>
      </c>
      <c r="AK11">
        <v>29.223410539797168</v>
      </c>
      <c r="AL11">
        <v>60.294628799999991</v>
      </c>
      <c r="AM11">
        <v>5.3859043111903375</v>
      </c>
      <c r="AN11">
        <v>5.9294450811396067E-2</v>
      </c>
      <c r="AO11">
        <v>0</v>
      </c>
      <c r="AP11">
        <v>2.7173575998342994</v>
      </c>
      <c r="AQ11">
        <v>0</v>
      </c>
      <c r="AR11">
        <v>15.457642199999993</v>
      </c>
      <c r="AS11">
        <v>16.289584599997912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3.8386035930521096</v>
      </c>
      <c r="AZ11">
        <v>4.0997529017857133</v>
      </c>
      <c r="BA11">
        <v>3.0981780368098164</v>
      </c>
      <c r="BB11">
        <v>2.4580595444015443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1201.5583231361668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386.40048573224391</v>
      </c>
      <c r="L12">
        <v>6.2798805678147591</v>
      </c>
      <c r="M12">
        <v>63.937300144411253</v>
      </c>
      <c r="N12">
        <v>52.974885197269856</v>
      </c>
      <c r="O12">
        <v>74.040221286507062</v>
      </c>
      <c r="P12">
        <v>30.000305264678268</v>
      </c>
      <c r="Q12">
        <v>9.6288938275388851</v>
      </c>
      <c r="R12">
        <v>18.88411903270142</v>
      </c>
      <c r="S12">
        <v>11.775261538000748</v>
      </c>
      <c r="T12">
        <v>1.4223539597315435</v>
      </c>
      <c r="U12">
        <v>59.639629196717244</v>
      </c>
      <c r="V12">
        <v>8.4305189718749993</v>
      </c>
      <c r="W12">
        <v>18.801519813084113</v>
      </c>
      <c r="X12">
        <v>62.447891983122368</v>
      </c>
      <c r="Y12">
        <v>0</v>
      </c>
      <c r="Z12">
        <v>2.7664471166363631</v>
      </c>
      <c r="AA12">
        <v>11.922464946835445</v>
      </c>
      <c r="AB12">
        <v>20.896579051372292</v>
      </c>
      <c r="AC12">
        <v>14.984381597588099</v>
      </c>
      <c r="AD12">
        <v>14.040935424598565</v>
      </c>
      <c r="AE12">
        <v>25.454416911361609</v>
      </c>
      <c r="AF12">
        <v>0</v>
      </c>
      <c r="AG12">
        <v>29.888701790915309</v>
      </c>
      <c r="AH12">
        <v>77.317362310874955</v>
      </c>
      <c r="AI12">
        <v>8.4013337908428749</v>
      </c>
      <c r="AJ12">
        <v>0</v>
      </c>
      <c r="AK12">
        <v>29.223410539797168</v>
      </c>
      <c r="AL12">
        <v>60.294628799999991</v>
      </c>
      <c r="AM12">
        <v>5.3859043111903375</v>
      </c>
      <c r="AN12">
        <v>5.9294450811396067E-2</v>
      </c>
      <c r="AO12">
        <v>0</v>
      </c>
      <c r="AP12">
        <v>2.7173575998342994</v>
      </c>
      <c r="AQ12">
        <v>0</v>
      </c>
      <c r="AR12">
        <v>15.457642199999993</v>
      </c>
      <c r="AS12">
        <v>16.289584599997912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3.8386035930521096</v>
      </c>
      <c r="AZ12">
        <v>4.0997529017857133</v>
      </c>
      <c r="BA12">
        <v>3.0981780368098164</v>
      </c>
      <c r="BB12">
        <v>2.4580595444015443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1153.2583060344023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341.82051502812055</v>
      </c>
      <c r="L13">
        <v>6.2800603652292208</v>
      </c>
      <c r="M13">
        <v>63.937300144411253</v>
      </c>
      <c r="N13">
        <v>52.974885197269856</v>
      </c>
      <c r="O13">
        <v>74.040221286507062</v>
      </c>
      <c r="P13">
        <v>30.000305264678268</v>
      </c>
      <c r="Q13">
        <v>9.6259416074188575</v>
      </c>
      <c r="R13">
        <v>18.88411903270142</v>
      </c>
      <c r="S13">
        <v>11.76867634674409</v>
      </c>
      <c r="T13">
        <v>1.4223539597315435</v>
      </c>
      <c r="U13">
        <v>59.639629196717244</v>
      </c>
      <c r="V13">
        <v>8.4305189718749993</v>
      </c>
      <c r="W13">
        <v>18.801519813084113</v>
      </c>
      <c r="X13">
        <v>62.447891983122368</v>
      </c>
      <c r="Y13">
        <v>0</v>
      </c>
      <c r="Z13">
        <v>2.7664471166363631</v>
      </c>
      <c r="AA13">
        <v>11.922464946835445</v>
      </c>
      <c r="AB13">
        <v>20.896579051372292</v>
      </c>
      <c r="AC13">
        <v>14.984381597588099</v>
      </c>
      <c r="AD13">
        <v>14.040935424598565</v>
      </c>
      <c r="AE13">
        <v>25.454416911361609</v>
      </c>
      <c r="AF13">
        <v>0</v>
      </c>
      <c r="AG13">
        <v>29.888701790915309</v>
      </c>
      <c r="AH13">
        <v>77.317362310874955</v>
      </c>
      <c r="AI13">
        <v>8.4013337908428749</v>
      </c>
      <c r="AJ13">
        <v>0</v>
      </c>
      <c r="AK13">
        <v>29.223410539797168</v>
      </c>
      <c r="AL13">
        <v>60.294628799999991</v>
      </c>
      <c r="AM13">
        <v>2.6588639677136388</v>
      </c>
      <c r="AN13">
        <v>5.9294450811396067E-2</v>
      </c>
      <c r="AO13">
        <v>0</v>
      </c>
      <c r="AP13">
        <v>2.7173575998342994</v>
      </c>
      <c r="AQ13">
        <v>0</v>
      </c>
      <c r="AR13">
        <v>15.457642199999993</v>
      </c>
      <c r="AS13">
        <v>16.289584599997912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3.8386035930521096</v>
      </c>
      <c r="AZ13">
        <v>4.0997529017857133</v>
      </c>
      <c r="BA13">
        <v>3.0981780368098164</v>
      </c>
      <c r="BB13">
        <v>2.4580595444015443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1105.9419373728401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272.41321954435733</v>
      </c>
      <c r="L14">
        <v>6.2800603652292208</v>
      </c>
      <c r="M14">
        <v>63.937300144411253</v>
      </c>
      <c r="N14">
        <v>52.974885197269856</v>
      </c>
      <c r="O14">
        <v>74.040221286507062</v>
      </c>
      <c r="P14">
        <v>30.000305264678268</v>
      </c>
      <c r="Q14">
        <v>9.6259416074188575</v>
      </c>
      <c r="R14">
        <v>18.88411903270142</v>
      </c>
      <c r="S14">
        <v>11.76867634674409</v>
      </c>
      <c r="T14">
        <v>1.4223539597315435</v>
      </c>
      <c r="U14">
        <v>59.639629196717244</v>
      </c>
      <c r="V14">
        <v>8.4305189718749993</v>
      </c>
      <c r="W14">
        <v>18.801519813084113</v>
      </c>
      <c r="X14">
        <v>62.447891983122368</v>
      </c>
      <c r="Y14">
        <v>0</v>
      </c>
      <c r="Z14">
        <v>2.7664471166363631</v>
      </c>
      <c r="AA14">
        <v>5.9612324734177227</v>
      </c>
      <c r="AB14">
        <v>20.896579051372292</v>
      </c>
      <c r="AC14">
        <v>14.984381597588099</v>
      </c>
      <c r="AD14">
        <v>14.040935424598565</v>
      </c>
      <c r="AE14">
        <v>25.454416911361609</v>
      </c>
      <c r="AF14">
        <v>0</v>
      </c>
      <c r="AG14">
        <v>29.888701790915309</v>
      </c>
      <c r="AH14">
        <v>77.317362310874955</v>
      </c>
      <c r="AI14">
        <v>8.4013337908428749</v>
      </c>
      <c r="AJ14">
        <v>0</v>
      </c>
      <c r="AK14">
        <v>29.223410539797168</v>
      </c>
      <c r="AL14">
        <v>60.294628799999991</v>
      </c>
      <c r="AM14">
        <v>2.5225121063115008</v>
      </c>
      <c r="AN14">
        <v>5.9294450811396067E-2</v>
      </c>
      <c r="AO14">
        <v>0</v>
      </c>
      <c r="AP14">
        <v>2.7173575998342994</v>
      </c>
      <c r="AQ14">
        <v>0</v>
      </c>
      <c r="AR14">
        <v>15.457642199999993</v>
      </c>
      <c r="AS14">
        <v>16.289584599997912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3.8386035930521096</v>
      </c>
      <c r="AZ14">
        <v>4.0997529017857133</v>
      </c>
      <c r="BA14">
        <v>3.0981780368098164</v>
      </c>
      <c r="BB14">
        <v>2.4580595444015443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1030.4370575542571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272.41241719370237</v>
      </c>
      <c r="L15">
        <v>6.2799107356354771</v>
      </c>
      <c r="M15">
        <v>63.937300144411253</v>
      </c>
      <c r="N15">
        <v>52.974885197269856</v>
      </c>
      <c r="O15">
        <v>74.040221286507062</v>
      </c>
      <c r="P15">
        <v>31.192542137775316</v>
      </c>
      <c r="Q15">
        <v>9.6259416074188575</v>
      </c>
      <c r="R15">
        <v>18.88411903270142</v>
      </c>
      <c r="S15">
        <v>11.76867634674409</v>
      </c>
      <c r="T15">
        <v>1.4223539597315435</v>
      </c>
      <c r="U15">
        <v>59.639629196717244</v>
      </c>
      <c r="V15">
        <v>8.4305189718749993</v>
      </c>
      <c r="W15">
        <v>18.801519813084113</v>
      </c>
      <c r="X15">
        <v>62.447891983122368</v>
      </c>
      <c r="Y15">
        <v>0</v>
      </c>
      <c r="Z15">
        <v>5.5328942332727262</v>
      </c>
      <c r="AA15">
        <v>5.9612324734177227</v>
      </c>
      <c r="AB15">
        <v>20.896579051372292</v>
      </c>
      <c r="AC15">
        <v>14.984381597588099</v>
      </c>
      <c r="AD15">
        <v>9.3606240615504639</v>
      </c>
      <c r="AE15">
        <v>25.454416911361609</v>
      </c>
      <c r="AF15">
        <v>0</v>
      </c>
      <c r="AG15">
        <v>29.888701790915309</v>
      </c>
      <c r="AH15">
        <v>77.317362310874955</v>
      </c>
      <c r="AI15">
        <v>9.8453132866402022</v>
      </c>
      <c r="AJ15">
        <v>0</v>
      </c>
      <c r="AK15">
        <v>29.223410539797168</v>
      </c>
      <c r="AL15">
        <v>56.107501799999994</v>
      </c>
      <c r="AM15">
        <v>0</v>
      </c>
      <c r="AN15">
        <v>5.9294450811396067E-2</v>
      </c>
      <c r="AO15">
        <v>0</v>
      </c>
      <c r="AP15">
        <v>2.1738860798674398</v>
      </c>
      <c r="AQ15">
        <v>0</v>
      </c>
      <c r="AR15">
        <v>15.457642199999993</v>
      </c>
      <c r="AS15">
        <v>16.289584599997912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3.8386035930521096</v>
      </c>
      <c r="AZ15">
        <v>4.0997529017857133</v>
      </c>
      <c r="BA15">
        <v>3.0981780368098164</v>
      </c>
      <c r="BB15">
        <v>2.4580595444015443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1023.9053470702127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272.41241719370237</v>
      </c>
      <c r="L16">
        <v>6.2798597927192938</v>
      </c>
      <c r="M16">
        <v>63.937300144411253</v>
      </c>
      <c r="N16">
        <v>52.974885197269856</v>
      </c>
      <c r="O16">
        <v>74.040221286507062</v>
      </c>
      <c r="P16">
        <v>31.390210162203196</v>
      </c>
      <c r="Q16">
        <v>9.6259416074188575</v>
      </c>
      <c r="R16">
        <v>18.88411903270142</v>
      </c>
      <c r="S16">
        <v>11.76867634674409</v>
      </c>
      <c r="T16">
        <v>1.4223539597315435</v>
      </c>
      <c r="U16">
        <v>59.639629196717244</v>
      </c>
      <c r="V16">
        <v>8.4305189718749993</v>
      </c>
      <c r="W16">
        <v>18.801519813084113</v>
      </c>
      <c r="X16">
        <v>62.447891983122368</v>
      </c>
      <c r="Y16">
        <v>0</v>
      </c>
      <c r="Z16">
        <v>5.5328942332727262</v>
      </c>
      <c r="AA16">
        <v>5.9612324734177227</v>
      </c>
      <c r="AB16">
        <v>20.896579051372292</v>
      </c>
      <c r="AC16">
        <v>14.984381597588099</v>
      </c>
      <c r="AD16">
        <v>9.3606240615504639</v>
      </c>
      <c r="AE16">
        <v>25.454416911361609</v>
      </c>
      <c r="AF16">
        <v>0</v>
      </c>
      <c r="AG16">
        <v>29.888701790915309</v>
      </c>
      <c r="AH16">
        <v>77.317362310874955</v>
      </c>
      <c r="AI16">
        <v>9.8453132866402022</v>
      </c>
      <c r="AJ16">
        <v>0</v>
      </c>
      <c r="AK16">
        <v>29.223410539797168</v>
      </c>
      <c r="AL16">
        <v>56.107501799999994</v>
      </c>
      <c r="AM16">
        <v>0</v>
      </c>
      <c r="AN16">
        <v>5.9294450811396067E-2</v>
      </c>
      <c r="AO16">
        <v>0</v>
      </c>
      <c r="AP16">
        <v>2.1738860798674398</v>
      </c>
      <c r="AQ16">
        <v>0</v>
      </c>
      <c r="AR16">
        <v>15.457642199999993</v>
      </c>
      <c r="AS16">
        <v>16.289584599997912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3.8386035930521096</v>
      </c>
      <c r="AZ16">
        <v>4.0997529017857133</v>
      </c>
      <c r="BA16">
        <v>3.0981780368098164</v>
      </c>
      <c r="BB16">
        <v>2.4580595444015443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1024.1029641517246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272.41241719370237</v>
      </c>
      <c r="L17">
        <v>6.2798942496791303</v>
      </c>
      <c r="M17">
        <v>63.937300144411253</v>
      </c>
      <c r="N17">
        <v>52.974885197269856</v>
      </c>
      <c r="O17">
        <v>74.040221286507062</v>
      </c>
      <c r="P17">
        <v>31.390210162203196</v>
      </c>
      <c r="Q17">
        <v>5.3083281769383692</v>
      </c>
      <c r="R17">
        <v>10.430807380382774</v>
      </c>
      <c r="S17">
        <v>6.5712057759533904</v>
      </c>
      <c r="T17">
        <v>1.3639663809523805</v>
      </c>
      <c r="U17">
        <v>59.639629196717244</v>
      </c>
      <c r="V17">
        <v>4.7309289109677417</v>
      </c>
      <c r="W17">
        <v>10.432100540807435</v>
      </c>
      <c r="X17">
        <v>34.390815681503547</v>
      </c>
      <c r="Y17">
        <v>0</v>
      </c>
      <c r="Z17">
        <v>5.5328942332727262</v>
      </c>
      <c r="AA17">
        <v>5.9612324734177227</v>
      </c>
      <c r="AB17">
        <v>20.896579051372292</v>
      </c>
      <c r="AC17">
        <v>14.984381597588099</v>
      </c>
      <c r="AD17">
        <v>9.3606240615504639</v>
      </c>
      <c r="AE17">
        <v>25.454416911361609</v>
      </c>
      <c r="AF17">
        <v>0</v>
      </c>
      <c r="AG17">
        <v>29.888701790915309</v>
      </c>
      <c r="AH17">
        <v>77.317362310874955</v>
      </c>
      <c r="AI17">
        <v>9.8453132866402022</v>
      </c>
      <c r="AJ17">
        <v>0</v>
      </c>
      <c r="AK17">
        <v>29.223410539797168</v>
      </c>
      <c r="AL17">
        <v>56.107501799999994</v>
      </c>
      <c r="AM17">
        <v>0</v>
      </c>
      <c r="AN17">
        <v>5.9294450811396067E-2</v>
      </c>
      <c r="AO17">
        <v>0</v>
      </c>
      <c r="AP17">
        <v>2.1738860798674398</v>
      </c>
      <c r="AQ17">
        <v>0</v>
      </c>
      <c r="AR17">
        <v>15.457642199999993</v>
      </c>
      <c r="AS17">
        <v>16.289584599997912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3.8386035930521096</v>
      </c>
      <c r="AZ17">
        <v>4.0997529017857133</v>
      </c>
      <c r="BA17">
        <v>3.0981780368098164</v>
      </c>
      <c r="BB17">
        <v>2.2782015289575286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965.77027172606836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272.41241719370237</v>
      </c>
      <c r="L18">
        <v>6.2798942496791303</v>
      </c>
      <c r="M18">
        <v>35.262145507068226</v>
      </c>
      <c r="N18">
        <v>29.172939708636086</v>
      </c>
      <c r="O18">
        <v>74.040221286507062</v>
      </c>
      <c r="P18">
        <v>31.390210162203196</v>
      </c>
      <c r="Q18">
        <v>5.3083281769383692</v>
      </c>
      <c r="R18">
        <v>10.430807380382774</v>
      </c>
      <c r="S18">
        <v>6.5712057759533904</v>
      </c>
      <c r="T18">
        <v>1.3639663809523805</v>
      </c>
      <c r="U18">
        <v>59.639629196717244</v>
      </c>
      <c r="V18">
        <v>4.7309289109677417</v>
      </c>
      <c r="W18">
        <v>10.432100540807435</v>
      </c>
      <c r="X18">
        <v>34.390815681503547</v>
      </c>
      <c r="Y18">
        <v>0</v>
      </c>
      <c r="Z18">
        <v>5.5328942332727262</v>
      </c>
      <c r="AA18">
        <v>5.9612324734177227</v>
      </c>
      <c r="AB18">
        <v>20.896579051372292</v>
      </c>
      <c r="AC18">
        <v>14.984381597588099</v>
      </c>
      <c r="AD18">
        <v>9.3606240615504639</v>
      </c>
      <c r="AE18">
        <v>25.454416911361609</v>
      </c>
      <c r="AF18">
        <v>0</v>
      </c>
      <c r="AG18">
        <v>29.888701790915309</v>
      </c>
      <c r="AH18">
        <v>77.317362310874955</v>
      </c>
      <c r="AI18">
        <v>9.8453132866402022</v>
      </c>
      <c r="AJ18">
        <v>0</v>
      </c>
      <c r="AK18">
        <v>29.223410539797168</v>
      </c>
      <c r="AL18">
        <v>56.107501799999994</v>
      </c>
      <c r="AM18">
        <v>0</v>
      </c>
      <c r="AN18">
        <v>5.9294450811396067E-2</v>
      </c>
      <c r="AO18">
        <v>0</v>
      </c>
      <c r="AP18">
        <v>2.1738860798674398</v>
      </c>
      <c r="AQ18">
        <v>0</v>
      </c>
      <c r="AR18">
        <v>15.457642199999993</v>
      </c>
      <c r="AS18">
        <v>16.289584599997912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3.8386035930521096</v>
      </c>
      <c r="AZ18">
        <v>4.0997529017857133</v>
      </c>
      <c r="BA18">
        <v>3.0981780368098164</v>
      </c>
      <c r="BB18">
        <v>2.2782015289575286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913.29317160009145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272.41241719370237</v>
      </c>
      <c r="L19">
        <v>6.2798942496791303</v>
      </c>
      <c r="M19">
        <v>35.262145507068226</v>
      </c>
      <c r="N19">
        <v>29.172939708636086</v>
      </c>
      <c r="O19">
        <v>40.760524094766311</v>
      </c>
      <c r="P19">
        <v>17.290616791695346</v>
      </c>
      <c r="Q19">
        <v>5.3083281769383692</v>
      </c>
      <c r="R19">
        <v>10.430807380382774</v>
      </c>
      <c r="S19">
        <v>6.5712057759533904</v>
      </c>
      <c r="T19">
        <v>1.3639663809523805</v>
      </c>
      <c r="U19">
        <v>59.639629196717244</v>
      </c>
      <c r="V19">
        <v>4.7309289109677417</v>
      </c>
      <c r="W19">
        <v>10.432100540807435</v>
      </c>
      <c r="X19">
        <v>34.390815681503547</v>
      </c>
      <c r="Y19">
        <v>0</v>
      </c>
      <c r="Z19">
        <v>5.5328942332727262</v>
      </c>
      <c r="AA19">
        <v>5.9612324734177227</v>
      </c>
      <c r="AB19">
        <v>20.896579051372292</v>
      </c>
      <c r="AC19">
        <v>14.984381597588099</v>
      </c>
      <c r="AD19">
        <v>9.3606240615504639</v>
      </c>
      <c r="AE19">
        <v>25.454416911361609</v>
      </c>
      <c r="AF19">
        <v>0</v>
      </c>
      <c r="AG19">
        <v>29.888701790915309</v>
      </c>
      <c r="AH19">
        <v>77.317362310874955</v>
      </c>
      <c r="AI19">
        <v>8.4013337908428749</v>
      </c>
      <c r="AJ19">
        <v>0</v>
      </c>
      <c r="AK19">
        <v>29.223410539797168</v>
      </c>
      <c r="AL19">
        <v>56.107501799999994</v>
      </c>
      <c r="AM19">
        <v>0</v>
      </c>
      <c r="AN19">
        <v>6.0457136136268123E-2</v>
      </c>
      <c r="AO19">
        <v>0</v>
      </c>
      <c r="AP19">
        <v>2.1738860798674398</v>
      </c>
      <c r="AQ19">
        <v>0</v>
      </c>
      <c r="AR19">
        <v>15.457642199999993</v>
      </c>
      <c r="AS19">
        <v>16.289584599997912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3.8386035930521096</v>
      </c>
      <c r="AZ19">
        <v>4.0997529017857133</v>
      </c>
      <c r="BA19">
        <v>3.0981780368098164</v>
      </c>
      <c r="BB19">
        <v>2.2782015289575286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864.47106422737033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272.41241719370237</v>
      </c>
      <c r="L20">
        <v>6.2798942496791303</v>
      </c>
      <c r="M20">
        <v>35.262145507068226</v>
      </c>
      <c r="N20">
        <v>29.172939708636086</v>
      </c>
      <c r="O20">
        <v>40.760524094766311</v>
      </c>
      <c r="P20">
        <v>17.290616791695346</v>
      </c>
      <c r="Q20">
        <v>5.3083281769383692</v>
      </c>
      <c r="R20">
        <v>10.430807380382774</v>
      </c>
      <c r="S20">
        <v>6.5712057759533904</v>
      </c>
      <c r="T20">
        <v>1.3639663809523805</v>
      </c>
      <c r="U20">
        <v>59.639629196717244</v>
      </c>
      <c r="V20">
        <v>4.7309289109677417</v>
      </c>
      <c r="W20">
        <v>10.432100540807435</v>
      </c>
      <c r="X20">
        <v>34.390815681503547</v>
      </c>
      <c r="Y20">
        <v>0</v>
      </c>
      <c r="Z20">
        <v>5.5328942332727262</v>
      </c>
      <c r="AA20">
        <v>5.9612324734177227</v>
      </c>
      <c r="AB20">
        <v>20.896579051372292</v>
      </c>
      <c r="AC20">
        <v>14.984381597588099</v>
      </c>
      <c r="AD20">
        <v>9.3606240615504639</v>
      </c>
      <c r="AE20">
        <v>25.454416911361609</v>
      </c>
      <c r="AF20">
        <v>0</v>
      </c>
      <c r="AG20">
        <v>29.888701790915309</v>
      </c>
      <c r="AH20">
        <v>77.317362310874955</v>
      </c>
      <c r="AI20">
        <v>8.4013337908428749</v>
      </c>
      <c r="AJ20">
        <v>0</v>
      </c>
      <c r="AK20">
        <v>29.223410539797168</v>
      </c>
      <c r="AL20">
        <v>56.107501799999994</v>
      </c>
      <c r="AM20">
        <v>0</v>
      </c>
      <c r="AN20">
        <v>6.0457136136268123E-2</v>
      </c>
      <c r="AO20">
        <v>0</v>
      </c>
      <c r="AP20">
        <v>2.1738860798674398</v>
      </c>
      <c r="AQ20">
        <v>0</v>
      </c>
      <c r="AR20">
        <v>15.457642199999993</v>
      </c>
      <c r="AS20">
        <v>16.289584599997912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3.8386035930521096</v>
      </c>
      <c r="AZ20">
        <v>4.0997529017857133</v>
      </c>
      <c r="BA20">
        <v>3.0981780368098164</v>
      </c>
      <c r="BB20">
        <v>2.2782015289575286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864.47106422737033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272.41241719370237</v>
      </c>
      <c r="L21">
        <v>6.2798942496791303</v>
      </c>
      <c r="M21">
        <v>35.262145507068226</v>
      </c>
      <c r="N21">
        <v>29.172939708636086</v>
      </c>
      <c r="O21">
        <v>40.760524094766311</v>
      </c>
      <c r="P21">
        <v>17.290616791695346</v>
      </c>
      <c r="Q21">
        <v>5.3083281769383692</v>
      </c>
      <c r="R21">
        <v>10.430807380382774</v>
      </c>
      <c r="S21">
        <v>6.5712057759533904</v>
      </c>
      <c r="T21">
        <v>1.3639663809523805</v>
      </c>
      <c r="U21">
        <v>59.639629196717244</v>
      </c>
      <c r="V21">
        <v>4.7309289109677417</v>
      </c>
      <c r="W21">
        <v>10.432100540807435</v>
      </c>
      <c r="X21">
        <v>34.390815681503547</v>
      </c>
      <c r="Y21">
        <v>0</v>
      </c>
      <c r="Z21">
        <v>5.5328942332727262</v>
      </c>
      <c r="AA21">
        <v>5.9612324734177227</v>
      </c>
      <c r="AB21">
        <v>20.896579051372292</v>
      </c>
      <c r="AC21">
        <v>14.984381597588099</v>
      </c>
      <c r="AD21">
        <v>9.3606240615504639</v>
      </c>
      <c r="AE21">
        <v>25.454416911361609</v>
      </c>
      <c r="AF21">
        <v>0</v>
      </c>
      <c r="AG21">
        <v>29.888701790915309</v>
      </c>
      <c r="AH21">
        <v>77.317362310874955</v>
      </c>
      <c r="AI21">
        <v>9.8453132866402022</v>
      </c>
      <c r="AJ21">
        <v>0</v>
      </c>
      <c r="AK21">
        <v>29.223410539797168</v>
      </c>
      <c r="AL21">
        <v>56.107501799999994</v>
      </c>
      <c r="AM21">
        <v>0</v>
      </c>
      <c r="AN21">
        <v>6.0457136136268123E-2</v>
      </c>
      <c r="AO21">
        <v>0</v>
      </c>
      <c r="AP21">
        <v>2.1738860798674398</v>
      </c>
      <c r="AQ21">
        <v>0</v>
      </c>
      <c r="AR21">
        <v>15.457642199999993</v>
      </c>
      <c r="AS21">
        <v>16.289584599997912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3.8386035930521096</v>
      </c>
      <c r="AZ21">
        <v>4.0997529017857133</v>
      </c>
      <c r="BA21">
        <v>3.0981780368098164</v>
      </c>
      <c r="BB21">
        <v>2.2782015289575286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865.91504372316774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272.41241719370237</v>
      </c>
      <c r="L22">
        <v>6.2798942496791303</v>
      </c>
      <c r="M22">
        <v>35.262145507068226</v>
      </c>
      <c r="N22">
        <v>29.172939708636086</v>
      </c>
      <c r="O22">
        <v>40.760524094766311</v>
      </c>
      <c r="P22">
        <v>17.290616791695346</v>
      </c>
      <c r="Q22">
        <v>5.3083281769383692</v>
      </c>
      <c r="R22">
        <v>10.430807380382774</v>
      </c>
      <c r="S22">
        <v>6.5712057759533904</v>
      </c>
      <c r="T22">
        <v>1.3639663809523805</v>
      </c>
      <c r="U22">
        <v>59.639629196717244</v>
      </c>
      <c r="V22">
        <v>4.7309289109677417</v>
      </c>
      <c r="W22">
        <v>10.432100540807435</v>
      </c>
      <c r="X22">
        <v>34.390815681503547</v>
      </c>
      <c r="Y22">
        <v>0</v>
      </c>
      <c r="Z22">
        <v>5.5328942332727262</v>
      </c>
      <c r="AA22">
        <v>5.9612324734177227</v>
      </c>
      <c r="AB22">
        <v>20.896579051372292</v>
      </c>
      <c r="AC22">
        <v>14.984381597588099</v>
      </c>
      <c r="AD22">
        <v>9.3606240615504639</v>
      </c>
      <c r="AE22">
        <v>25.454416911361609</v>
      </c>
      <c r="AF22">
        <v>0</v>
      </c>
      <c r="AG22">
        <v>29.888701790915309</v>
      </c>
      <c r="AH22">
        <v>77.317362310874955</v>
      </c>
      <c r="AI22">
        <v>9.8453132866402022</v>
      </c>
      <c r="AJ22">
        <v>0</v>
      </c>
      <c r="AK22">
        <v>29.223410539797168</v>
      </c>
      <c r="AL22">
        <v>56.107501799999994</v>
      </c>
      <c r="AM22">
        <v>0</v>
      </c>
      <c r="AN22">
        <v>6.0457136136268123E-2</v>
      </c>
      <c r="AO22">
        <v>0</v>
      </c>
      <c r="AP22">
        <v>2.1738860798674398</v>
      </c>
      <c r="AQ22">
        <v>0</v>
      </c>
      <c r="AR22">
        <v>15.457642199999993</v>
      </c>
      <c r="AS22">
        <v>16.289584599997912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3.8386035930521096</v>
      </c>
      <c r="AZ22">
        <v>4.0997529017857133</v>
      </c>
      <c r="BA22">
        <v>3.0981780368098164</v>
      </c>
      <c r="BB22">
        <v>2.2782015289575286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865.91504372316774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272.41241719370237</v>
      </c>
      <c r="L23">
        <v>6.2798942496791303</v>
      </c>
      <c r="M23">
        <v>35.262145507068226</v>
      </c>
      <c r="N23">
        <v>29.172939708636086</v>
      </c>
      <c r="O23">
        <v>40.760524094766311</v>
      </c>
      <c r="P23">
        <v>17.290616791695346</v>
      </c>
      <c r="Q23">
        <v>5.4791273885350318</v>
      </c>
      <c r="R23">
        <v>10.575620860927152</v>
      </c>
      <c r="S23">
        <v>6.5882949547218628</v>
      </c>
      <c r="T23">
        <v>1.3639663809523805</v>
      </c>
      <c r="U23">
        <v>59.639629196717244</v>
      </c>
      <c r="V23">
        <v>4.7308072678983848</v>
      </c>
      <c r="W23">
        <v>10.432100540807435</v>
      </c>
      <c r="X23">
        <v>34.390815681503547</v>
      </c>
      <c r="Y23">
        <v>0</v>
      </c>
      <c r="Z23">
        <v>5.5328942332727262</v>
      </c>
      <c r="AA23">
        <v>5.9612324734177227</v>
      </c>
      <c r="AB23">
        <v>20.896579051372292</v>
      </c>
      <c r="AC23">
        <v>14.984381597588099</v>
      </c>
      <c r="AD23">
        <v>9.3606240615504639</v>
      </c>
      <c r="AE23">
        <v>25.454416911361609</v>
      </c>
      <c r="AF23">
        <v>0</v>
      </c>
      <c r="AG23">
        <v>29.888701790915309</v>
      </c>
      <c r="AH23">
        <v>77.317362310874955</v>
      </c>
      <c r="AI23">
        <v>9.188958889400217</v>
      </c>
      <c r="AJ23">
        <v>0</v>
      </c>
      <c r="AK23">
        <v>29.223410539797168</v>
      </c>
      <c r="AL23">
        <v>56.107501799999994</v>
      </c>
      <c r="AM23">
        <v>0</v>
      </c>
      <c r="AN23">
        <v>6.0457136136268123E-2</v>
      </c>
      <c r="AO23">
        <v>0</v>
      </c>
      <c r="AP23">
        <v>2.1738860798674398</v>
      </c>
      <c r="AQ23">
        <v>0</v>
      </c>
      <c r="AR23">
        <v>15.457642199999993</v>
      </c>
      <c r="AS23">
        <v>16.289584599997912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3.8386035930521096</v>
      </c>
      <c r="AZ23">
        <v>4.0997529017857133</v>
      </c>
      <c r="BA23">
        <v>3.0981780368098164</v>
      </c>
      <c r="BB23">
        <v>2.2782015289575286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865.5912695537678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272.41241719370237</v>
      </c>
      <c r="L24">
        <v>6.2798942496791303</v>
      </c>
      <c r="M24">
        <v>35.262145507068226</v>
      </c>
      <c r="N24">
        <v>29.172939708636086</v>
      </c>
      <c r="O24">
        <v>40.760524094766311</v>
      </c>
      <c r="P24">
        <v>17.290616791695346</v>
      </c>
      <c r="Q24">
        <v>5.4791273885350318</v>
      </c>
      <c r="R24">
        <v>10.575620860927152</v>
      </c>
      <c r="S24">
        <v>6.5882949547218628</v>
      </c>
      <c r="T24">
        <v>1.3639663809523805</v>
      </c>
      <c r="U24">
        <v>59.639629196717244</v>
      </c>
      <c r="V24">
        <v>4.7308072678983848</v>
      </c>
      <c r="W24">
        <v>10.432100540807435</v>
      </c>
      <c r="X24">
        <v>34.390815681503547</v>
      </c>
      <c r="Y24">
        <v>0</v>
      </c>
      <c r="Z24">
        <v>5.5328942332727262</v>
      </c>
      <c r="AA24">
        <v>5.9612324734177227</v>
      </c>
      <c r="AB24">
        <v>20.896579051372292</v>
      </c>
      <c r="AC24">
        <v>14.984381597588099</v>
      </c>
      <c r="AD24">
        <v>9.3606240615504639</v>
      </c>
      <c r="AE24">
        <v>25.454416911361609</v>
      </c>
      <c r="AF24">
        <v>0</v>
      </c>
      <c r="AG24">
        <v>29.888701790915309</v>
      </c>
      <c r="AH24">
        <v>77.317362310874955</v>
      </c>
      <c r="AI24">
        <v>9.188958889400217</v>
      </c>
      <c r="AJ24">
        <v>0</v>
      </c>
      <c r="AK24">
        <v>29.223410539797168</v>
      </c>
      <c r="AL24">
        <v>56.107501799999994</v>
      </c>
      <c r="AM24">
        <v>0</v>
      </c>
      <c r="AN24">
        <v>6.0457136136268123E-2</v>
      </c>
      <c r="AO24">
        <v>0</v>
      </c>
      <c r="AP24">
        <v>2.1738860798674398</v>
      </c>
      <c r="AQ24">
        <v>0</v>
      </c>
      <c r="AR24">
        <v>15.457642199999993</v>
      </c>
      <c r="AS24">
        <v>16.289584599997912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3.8386035930521096</v>
      </c>
      <c r="AZ24">
        <v>4.0997529017857133</v>
      </c>
      <c r="BA24">
        <v>3.0981780368098164</v>
      </c>
      <c r="BB24">
        <v>2.2782015289575286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865.5912695537678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272.41241719370237</v>
      </c>
      <c r="L25">
        <v>6.2798942496791303</v>
      </c>
      <c r="M25">
        <v>35.262145507068226</v>
      </c>
      <c r="N25">
        <v>29.172939708636086</v>
      </c>
      <c r="O25">
        <v>40.760524094766311</v>
      </c>
      <c r="P25">
        <v>17.290616791695346</v>
      </c>
      <c r="Q25">
        <v>5.4791273885350318</v>
      </c>
      <c r="R25">
        <v>10.575620860927152</v>
      </c>
      <c r="S25">
        <v>6.5882949547218628</v>
      </c>
      <c r="T25">
        <v>0.78852410593220335</v>
      </c>
      <c r="U25">
        <v>59.639629196717244</v>
      </c>
      <c r="V25">
        <v>4.7308072678983848</v>
      </c>
      <c r="W25">
        <v>10.432100540807435</v>
      </c>
      <c r="X25">
        <v>34.390815681503547</v>
      </c>
      <c r="Y25">
        <v>0</v>
      </c>
      <c r="Z25">
        <v>5.5328942332727262</v>
      </c>
      <c r="AA25">
        <v>5.9612324734177227</v>
      </c>
      <c r="AB25">
        <v>20.896579051372292</v>
      </c>
      <c r="AC25">
        <v>14.984381597588099</v>
      </c>
      <c r="AD25">
        <v>9.3606240615504639</v>
      </c>
      <c r="AE25">
        <v>25.454416911361609</v>
      </c>
      <c r="AF25">
        <v>0</v>
      </c>
      <c r="AG25">
        <v>29.888701790915309</v>
      </c>
      <c r="AH25">
        <v>77.317362310874955</v>
      </c>
      <c r="AI25">
        <v>5.2508338419400937</v>
      </c>
      <c r="AJ25">
        <v>0</v>
      </c>
      <c r="AK25">
        <v>29.223410539797168</v>
      </c>
      <c r="AL25">
        <v>56.107501799999994</v>
      </c>
      <c r="AM25">
        <v>0</v>
      </c>
      <c r="AN25">
        <v>6.0457136136268123E-2</v>
      </c>
      <c r="AO25">
        <v>0</v>
      </c>
      <c r="AP25">
        <v>2.1738860798674398</v>
      </c>
      <c r="AQ25">
        <v>0</v>
      </c>
      <c r="AR25">
        <v>15.457642199999993</v>
      </c>
      <c r="AS25">
        <v>16.289584599997912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3.8386035930521096</v>
      </c>
      <c r="AZ25">
        <v>4.0997529017857133</v>
      </c>
      <c r="BA25">
        <v>3.0981780368098164</v>
      </c>
      <c r="BB25">
        <v>2.2782015289575286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861.0777022312875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272.41241719370237</v>
      </c>
      <c r="L26">
        <v>6.2798942496791303</v>
      </c>
      <c r="M26">
        <v>35.262145507068226</v>
      </c>
      <c r="N26">
        <v>29.172939708636086</v>
      </c>
      <c r="O26">
        <v>40.760524094766311</v>
      </c>
      <c r="P26">
        <v>17.290616791695346</v>
      </c>
      <c r="Q26">
        <v>5.4791273885350318</v>
      </c>
      <c r="R26">
        <v>10.575620860927152</v>
      </c>
      <c r="S26">
        <v>6.5882949547218628</v>
      </c>
      <c r="T26">
        <v>0.78852410593220335</v>
      </c>
      <c r="U26">
        <v>59.639629196717244</v>
      </c>
      <c r="V26">
        <v>4.7308072678983848</v>
      </c>
      <c r="W26">
        <v>10.432100540807435</v>
      </c>
      <c r="X26">
        <v>34.390815681503547</v>
      </c>
      <c r="Y26">
        <v>0</v>
      </c>
      <c r="Z26">
        <v>5.5328942332727262</v>
      </c>
      <c r="AA26">
        <v>5.9612324734177227</v>
      </c>
      <c r="AB26">
        <v>20.896579051372292</v>
      </c>
      <c r="AC26">
        <v>14.984381597588099</v>
      </c>
      <c r="AD26">
        <v>9.3606240615504639</v>
      </c>
      <c r="AE26">
        <v>25.454416911361609</v>
      </c>
      <c r="AF26">
        <v>0</v>
      </c>
      <c r="AG26">
        <v>29.888701790915309</v>
      </c>
      <c r="AH26">
        <v>77.317362310874955</v>
      </c>
      <c r="AI26">
        <v>25.597814367133889</v>
      </c>
      <c r="AJ26">
        <v>0</v>
      </c>
      <c r="AK26">
        <v>29.223410539797168</v>
      </c>
      <c r="AL26">
        <v>56.107501799999994</v>
      </c>
      <c r="AM26">
        <v>0</v>
      </c>
      <c r="AN26">
        <v>6.0457136136268123E-2</v>
      </c>
      <c r="AO26">
        <v>0</v>
      </c>
      <c r="AP26">
        <v>2.1738860798674398</v>
      </c>
      <c r="AQ26">
        <v>0</v>
      </c>
      <c r="AR26">
        <v>15.457642199999993</v>
      </c>
      <c r="AS26">
        <v>16.289584599997912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3.8386035930521096</v>
      </c>
      <c r="AZ26">
        <v>4.0997529017857133</v>
      </c>
      <c r="BA26">
        <v>3.0981780368098164</v>
      </c>
      <c r="BB26">
        <v>2.2782015289575286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881.42468275648127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272.41241719370237</v>
      </c>
      <c r="L27">
        <v>6.2798942496791303</v>
      </c>
      <c r="M27">
        <v>35.262145507068226</v>
      </c>
      <c r="N27">
        <v>29.172939708636086</v>
      </c>
      <c r="O27">
        <v>40.760524094766311</v>
      </c>
      <c r="P27">
        <v>17.290616791695346</v>
      </c>
      <c r="Q27">
        <v>5.4791273885350318</v>
      </c>
      <c r="R27">
        <v>10.575620860927152</v>
      </c>
      <c r="S27">
        <v>6.5882949547218628</v>
      </c>
      <c r="T27">
        <v>0.78852410593220335</v>
      </c>
      <c r="U27">
        <v>59.639629196717244</v>
      </c>
      <c r="V27">
        <v>4.7308072678983848</v>
      </c>
      <c r="W27">
        <v>10.432100540807435</v>
      </c>
      <c r="X27">
        <v>34.390815681503547</v>
      </c>
      <c r="Y27">
        <v>0</v>
      </c>
      <c r="Z27">
        <v>5.5328942332727262</v>
      </c>
      <c r="AA27">
        <v>5.9612324734177227</v>
      </c>
      <c r="AB27">
        <v>20.896579051372292</v>
      </c>
      <c r="AC27">
        <v>14.984381597588099</v>
      </c>
      <c r="AD27">
        <v>9.3606240615504639</v>
      </c>
      <c r="AE27">
        <v>25.454416911361609</v>
      </c>
      <c r="AF27">
        <v>0</v>
      </c>
      <c r="AG27">
        <v>29.888701790915309</v>
      </c>
      <c r="AH27">
        <v>77.317362310874955</v>
      </c>
      <c r="AI27">
        <v>25.597814367133889</v>
      </c>
      <c r="AJ27">
        <v>0</v>
      </c>
      <c r="AK27">
        <v>29.223410539797168</v>
      </c>
      <c r="AL27">
        <v>56.107501799999994</v>
      </c>
      <c r="AM27">
        <v>0</v>
      </c>
      <c r="AN27">
        <v>6.0457136136268123E-2</v>
      </c>
      <c r="AO27">
        <v>0</v>
      </c>
      <c r="AP27">
        <v>2.1738860798674398</v>
      </c>
      <c r="AQ27">
        <v>0</v>
      </c>
      <c r="AR27">
        <v>15.457642199999993</v>
      </c>
      <c r="AS27">
        <v>16.289584599997912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3.8386035930521096</v>
      </c>
      <c r="AZ27">
        <v>4.0997529017857133</v>
      </c>
      <c r="BA27">
        <v>3.0981780368098164</v>
      </c>
      <c r="BB27">
        <v>2.2782015289575286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881.42468275648127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272.41241719370237</v>
      </c>
      <c r="L28">
        <v>6.2798942496791303</v>
      </c>
      <c r="M28">
        <v>35.262145507068226</v>
      </c>
      <c r="N28">
        <v>29.172939708636086</v>
      </c>
      <c r="O28">
        <v>40.760524094766311</v>
      </c>
      <c r="P28">
        <v>17.290616791695346</v>
      </c>
      <c r="Q28">
        <v>5.4791273885350318</v>
      </c>
      <c r="R28">
        <v>10.575620860927152</v>
      </c>
      <c r="S28">
        <v>6.5882949547218628</v>
      </c>
      <c r="T28">
        <v>0.78852410593220335</v>
      </c>
      <c r="U28">
        <v>59.639629196717244</v>
      </c>
      <c r="V28">
        <v>4.7308072678983848</v>
      </c>
      <c r="W28">
        <v>10.432100540807435</v>
      </c>
      <c r="X28">
        <v>34.390815681503547</v>
      </c>
      <c r="Y28">
        <v>0</v>
      </c>
      <c r="Z28">
        <v>5.5328942332727262</v>
      </c>
      <c r="AA28">
        <v>5.9612324734177227</v>
      </c>
      <c r="AB28">
        <v>20.896579051372292</v>
      </c>
      <c r="AC28">
        <v>14.984381597588099</v>
      </c>
      <c r="AD28">
        <v>9.3606240615504639</v>
      </c>
      <c r="AE28">
        <v>25.454416911361609</v>
      </c>
      <c r="AF28">
        <v>0</v>
      </c>
      <c r="AG28">
        <v>29.888701790915309</v>
      </c>
      <c r="AH28">
        <v>77.317362310874955</v>
      </c>
      <c r="AI28">
        <v>25.597814367133889</v>
      </c>
      <c r="AJ28">
        <v>0</v>
      </c>
      <c r="AK28">
        <v>29.223410539797168</v>
      </c>
      <c r="AL28">
        <v>56.107501799999994</v>
      </c>
      <c r="AM28">
        <v>0</v>
      </c>
      <c r="AN28">
        <v>6.0457136136268123E-2</v>
      </c>
      <c r="AO28">
        <v>0</v>
      </c>
      <c r="AP28">
        <v>2.1738860798674398</v>
      </c>
      <c r="AQ28">
        <v>0</v>
      </c>
      <c r="AR28">
        <v>15.457642199999993</v>
      </c>
      <c r="AS28">
        <v>16.289584599997912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3.8386035930521096</v>
      </c>
      <c r="AZ28">
        <v>4.0997529017857133</v>
      </c>
      <c r="BA28">
        <v>3.0981780368098164</v>
      </c>
      <c r="BB28">
        <v>2.2782015289575286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881.42468275648127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272.41241719370237</v>
      </c>
      <c r="L29">
        <v>6.2798942496791303</v>
      </c>
      <c r="M29">
        <v>35.262145507068226</v>
      </c>
      <c r="N29">
        <v>29.172939708636086</v>
      </c>
      <c r="O29">
        <v>40.760524094766311</v>
      </c>
      <c r="P29">
        <v>17.290616791695346</v>
      </c>
      <c r="Q29">
        <v>5.4791273885350318</v>
      </c>
      <c r="R29">
        <v>10.575620860927152</v>
      </c>
      <c r="S29">
        <v>6.5882949547218628</v>
      </c>
      <c r="T29">
        <v>0.78852410593220335</v>
      </c>
      <c r="U29">
        <v>59.639629196717244</v>
      </c>
      <c r="V29">
        <v>4.7308072678983848</v>
      </c>
      <c r="W29">
        <v>10.432100540807435</v>
      </c>
      <c r="X29">
        <v>34.390815681503547</v>
      </c>
      <c r="Y29">
        <v>0</v>
      </c>
      <c r="Z29">
        <v>5.5328942332727262</v>
      </c>
      <c r="AA29">
        <v>5.9612324734177227</v>
      </c>
      <c r="AB29">
        <v>20.896579051372292</v>
      </c>
      <c r="AC29">
        <v>14.984381597588099</v>
      </c>
      <c r="AD29">
        <v>9.3606240615504639</v>
      </c>
      <c r="AE29">
        <v>25.454416911361609</v>
      </c>
      <c r="AF29">
        <v>0</v>
      </c>
      <c r="AG29">
        <v>29.888701790915309</v>
      </c>
      <c r="AH29">
        <v>77.317362310874955</v>
      </c>
      <c r="AI29">
        <v>25.597814367133889</v>
      </c>
      <c r="AJ29">
        <v>0</v>
      </c>
      <c r="AK29">
        <v>29.223410539797168</v>
      </c>
      <c r="AL29">
        <v>56.107501799999994</v>
      </c>
      <c r="AM29">
        <v>0</v>
      </c>
      <c r="AN29">
        <v>6.0457136136268123E-2</v>
      </c>
      <c r="AO29">
        <v>0</v>
      </c>
      <c r="AP29">
        <v>2.1738860798674398</v>
      </c>
      <c r="AQ29">
        <v>0</v>
      </c>
      <c r="AR29">
        <v>15.457642199999993</v>
      </c>
      <c r="AS29">
        <v>16.289584599997912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3.8386035930521096</v>
      </c>
      <c r="AZ29">
        <v>4.0997529017857133</v>
      </c>
      <c r="BA29">
        <v>3.0981780368098164</v>
      </c>
      <c r="BB29">
        <v>2.2782015289575286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881.42468275648127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272.41241719370237</v>
      </c>
      <c r="L30">
        <v>6.2798942496791303</v>
      </c>
      <c r="M30">
        <v>35.262145507068226</v>
      </c>
      <c r="N30">
        <v>29.172939708636086</v>
      </c>
      <c r="O30">
        <v>40.760524094766311</v>
      </c>
      <c r="P30">
        <v>17.290616791695346</v>
      </c>
      <c r="Q30">
        <v>5.4791273885350318</v>
      </c>
      <c r="R30">
        <v>10.575620860927152</v>
      </c>
      <c r="S30">
        <v>6.5882949547218628</v>
      </c>
      <c r="T30">
        <v>0.78852410593220335</v>
      </c>
      <c r="U30">
        <v>59.639629196717244</v>
      </c>
      <c r="V30">
        <v>4.7308072678983848</v>
      </c>
      <c r="W30">
        <v>10.432100540807435</v>
      </c>
      <c r="X30">
        <v>34.390815681503547</v>
      </c>
      <c r="Y30">
        <v>0</v>
      </c>
      <c r="Z30">
        <v>5.5328942332727262</v>
      </c>
      <c r="AA30">
        <v>5.6799977582278496</v>
      </c>
      <c r="AB30">
        <v>20.896579051372292</v>
      </c>
      <c r="AC30">
        <v>14.984381597588099</v>
      </c>
      <c r="AD30">
        <v>9.3606240615504639</v>
      </c>
      <c r="AE30">
        <v>25.454416911361609</v>
      </c>
      <c r="AF30">
        <v>0</v>
      </c>
      <c r="AG30">
        <v>29.888701790915309</v>
      </c>
      <c r="AH30">
        <v>77.317362310874955</v>
      </c>
      <c r="AI30">
        <v>25.597814367133889</v>
      </c>
      <c r="AJ30">
        <v>0</v>
      </c>
      <c r="AK30">
        <v>29.223410539797168</v>
      </c>
      <c r="AL30">
        <v>56.107501799999994</v>
      </c>
      <c r="AM30">
        <v>0</v>
      </c>
      <c r="AN30">
        <v>6.0457136136268123E-2</v>
      </c>
      <c r="AO30">
        <v>0</v>
      </c>
      <c r="AP30">
        <v>2.1738860798674398</v>
      </c>
      <c r="AQ30">
        <v>0</v>
      </c>
      <c r="AR30">
        <v>15.457642199999993</v>
      </c>
      <c r="AS30">
        <v>16.289584599997912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3.8386035930521096</v>
      </c>
      <c r="AZ30">
        <v>4.0997529017857133</v>
      </c>
      <c r="BA30">
        <v>3.0981780368098164</v>
      </c>
      <c r="BB30">
        <v>2.2782015289575286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881.14344804129144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272.41241719370237</v>
      </c>
      <c r="L31">
        <v>6.2798942496791303</v>
      </c>
      <c r="M31">
        <v>35.262145507068226</v>
      </c>
      <c r="N31">
        <v>29.172939708636086</v>
      </c>
      <c r="O31">
        <v>40.760524094766311</v>
      </c>
      <c r="P31">
        <v>17.290616791695346</v>
      </c>
      <c r="Q31">
        <v>5.4791273885350318</v>
      </c>
      <c r="R31">
        <v>10.575620860927152</v>
      </c>
      <c r="S31">
        <v>6.5882949547218628</v>
      </c>
      <c r="T31">
        <v>0.78852410593220335</v>
      </c>
      <c r="U31">
        <v>59.639629196717244</v>
      </c>
      <c r="V31">
        <v>4.7308072678983848</v>
      </c>
      <c r="W31">
        <v>10.432100540807435</v>
      </c>
      <c r="X31">
        <v>34.390815681503547</v>
      </c>
      <c r="Y31">
        <v>0</v>
      </c>
      <c r="Z31">
        <v>5.5328942332727262</v>
      </c>
      <c r="AA31">
        <v>0</v>
      </c>
      <c r="AB31">
        <v>20.896579051372292</v>
      </c>
      <c r="AC31">
        <v>14.984381597588099</v>
      </c>
      <c r="AD31">
        <v>9.3606240615504639</v>
      </c>
      <c r="AE31">
        <v>25.454416911361609</v>
      </c>
      <c r="AF31">
        <v>0</v>
      </c>
      <c r="AG31">
        <v>29.888701790915309</v>
      </c>
      <c r="AH31">
        <v>77.317362310874955</v>
      </c>
      <c r="AI31">
        <v>25.597814367133889</v>
      </c>
      <c r="AJ31">
        <v>0</v>
      </c>
      <c r="AK31">
        <v>29.223410539797168</v>
      </c>
      <c r="AL31">
        <v>56.944927199999981</v>
      </c>
      <c r="AM31">
        <v>0</v>
      </c>
      <c r="AN31">
        <v>6.0457136136268123E-2</v>
      </c>
      <c r="AO31">
        <v>0</v>
      </c>
      <c r="AP31">
        <v>3.2608291198011599</v>
      </c>
      <c r="AQ31">
        <v>0</v>
      </c>
      <c r="AR31">
        <v>15.457642199999993</v>
      </c>
      <c r="AS31">
        <v>16.289584599997912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3.8386035930521096</v>
      </c>
      <c r="AZ31">
        <v>4.0997529017857133</v>
      </c>
      <c r="BA31">
        <v>3.0981780368098164</v>
      </c>
      <c r="BB31">
        <v>2.2782015289575286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877.38781872299728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272.41241719370237</v>
      </c>
      <c r="L32">
        <v>6.2798942496791303</v>
      </c>
      <c r="M32">
        <v>35.262145507068226</v>
      </c>
      <c r="N32">
        <v>29.172939708636086</v>
      </c>
      <c r="O32">
        <v>40.760524094766311</v>
      </c>
      <c r="P32">
        <v>17.290616791695346</v>
      </c>
      <c r="Q32">
        <v>5.4791273885350318</v>
      </c>
      <c r="R32">
        <v>10.575620860927152</v>
      </c>
      <c r="S32">
        <v>6.5882949547218628</v>
      </c>
      <c r="T32">
        <v>0.78852410593220335</v>
      </c>
      <c r="U32">
        <v>59.639629196717244</v>
      </c>
      <c r="V32">
        <v>4.7308072678983848</v>
      </c>
      <c r="W32">
        <v>10.432100540807435</v>
      </c>
      <c r="X32">
        <v>34.390815681503547</v>
      </c>
      <c r="Y32">
        <v>0</v>
      </c>
      <c r="Z32">
        <v>5.5328942332727262</v>
      </c>
      <c r="AA32">
        <v>0</v>
      </c>
      <c r="AB32">
        <v>20.896579051372292</v>
      </c>
      <c r="AC32">
        <v>14.984381597588099</v>
      </c>
      <c r="AD32">
        <v>9.3606240615504639</v>
      </c>
      <c r="AE32">
        <v>25.454416911361609</v>
      </c>
      <c r="AF32">
        <v>0</v>
      </c>
      <c r="AG32">
        <v>29.888701790915309</v>
      </c>
      <c r="AH32">
        <v>77.317362310874955</v>
      </c>
      <c r="AI32">
        <v>3.2817710955467341</v>
      </c>
      <c r="AJ32">
        <v>0</v>
      </c>
      <c r="AK32">
        <v>29.223410539797168</v>
      </c>
      <c r="AL32">
        <v>56.944927199999981</v>
      </c>
      <c r="AM32">
        <v>0</v>
      </c>
      <c r="AN32">
        <v>6.0457136136268123E-2</v>
      </c>
      <c r="AO32">
        <v>0</v>
      </c>
      <c r="AP32">
        <v>3.2608291198011599</v>
      </c>
      <c r="AQ32">
        <v>0</v>
      </c>
      <c r="AR32">
        <v>15.457642199999993</v>
      </c>
      <c r="AS32">
        <v>16.289584599997912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3.8386035930521096</v>
      </c>
      <c r="AZ32">
        <v>4.0997529017857133</v>
      </c>
      <c r="BA32">
        <v>3.0981780368098164</v>
      </c>
      <c r="BB32">
        <v>2.2782015289575286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855.07177545141019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274.21550606358574</v>
      </c>
      <c r="L33">
        <v>6.4694419045976019</v>
      </c>
      <c r="M33">
        <v>35.262145507068226</v>
      </c>
      <c r="N33">
        <v>29.172939708636086</v>
      </c>
      <c r="O33">
        <v>40.760524094766311</v>
      </c>
      <c r="P33">
        <v>17.290616791695346</v>
      </c>
      <c r="Q33">
        <v>5.529119426751592</v>
      </c>
      <c r="R33">
        <v>10.8</v>
      </c>
      <c r="S33">
        <v>6.7982406209573085</v>
      </c>
      <c r="T33">
        <v>0.92095336787564763</v>
      </c>
      <c r="U33">
        <v>59.639629196717244</v>
      </c>
      <c r="V33">
        <v>4.6543766602465331</v>
      </c>
      <c r="W33">
        <v>10.432100540807435</v>
      </c>
      <c r="X33">
        <v>34.390815681503547</v>
      </c>
      <c r="Y33">
        <v>0</v>
      </c>
      <c r="Z33">
        <v>5.5328942332727262</v>
      </c>
      <c r="AA33">
        <v>0</v>
      </c>
      <c r="AB33">
        <v>20.896579051372292</v>
      </c>
      <c r="AC33">
        <v>14.984381597588099</v>
      </c>
      <c r="AD33">
        <v>9.3606240615504639</v>
      </c>
      <c r="AE33">
        <v>25.454416911361609</v>
      </c>
      <c r="AF33">
        <v>0</v>
      </c>
      <c r="AG33">
        <v>29.888701790915309</v>
      </c>
      <c r="AH33">
        <v>77.317362310874955</v>
      </c>
      <c r="AI33">
        <v>1.8377915997494059</v>
      </c>
      <c r="AJ33">
        <v>0</v>
      </c>
      <c r="AK33">
        <v>29.223410539797168</v>
      </c>
      <c r="AL33">
        <v>56.944927199999981</v>
      </c>
      <c r="AM33">
        <v>0</v>
      </c>
      <c r="AN33">
        <v>6.0457136136268123E-2</v>
      </c>
      <c r="AO33">
        <v>0</v>
      </c>
      <c r="AP33">
        <v>3.2608291198011599</v>
      </c>
      <c r="AQ33">
        <v>0</v>
      </c>
      <c r="AR33">
        <v>15.457642199999993</v>
      </c>
      <c r="AS33">
        <v>16.289584599997912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3.8386035930521096</v>
      </c>
      <c r="AZ33">
        <v>4.0997529017857133</v>
      </c>
      <c r="BA33">
        <v>3.0981780368098164</v>
      </c>
      <c r="BB33">
        <v>2.4680516563706565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856.35059810564439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274.21550606358574</v>
      </c>
      <c r="L34">
        <v>6.4694419045976019</v>
      </c>
      <c r="M34">
        <v>35.262145507068226</v>
      </c>
      <c r="N34">
        <v>29.172939708636086</v>
      </c>
      <c r="O34">
        <v>40.760524094766311</v>
      </c>
      <c r="P34">
        <v>17.290616791695346</v>
      </c>
      <c r="Q34">
        <v>5.529119426751592</v>
      </c>
      <c r="R34">
        <v>10.8</v>
      </c>
      <c r="S34">
        <v>6.7982406209573085</v>
      </c>
      <c r="T34">
        <v>0.92095336787564763</v>
      </c>
      <c r="U34">
        <v>59.639629196717244</v>
      </c>
      <c r="V34">
        <v>4.6543766602465331</v>
      </c>
      <c r="W34">
        <v>10.432100540807435</v>
      </c>
      <c r="X34">
        <v>34.390815681503547</v>
      </c>
      <c r="Y34">
        <v>0</v>
      </c>
      <c r="Z34">
        <v>5.5328942332727262</v>
      </c>
      <c r="AA34">
        <v>0</v>
      </c>
      <c r="AB34">
        <v>20.896579051372292</v>
      </c>
      <c r="AC34">
        <v>14.984381597588099</v>
      </c>
      <c r="AD34">
        <v>9.3606240615504639</v>
      </c>
      <c r="AE34">
        <v>25.454416911361609</v>
      </c>
      <c r="AF34">
        <v>0</v>
      </c>
      <c r="AG34">
        <v>29.888701790915309</v>
      </c>
      <c r="AH34">
        <v>77.317362310874955</v>
      </c>
      <c r="AI34">
        <v>7.8762505402468426</v>
      </c>
      <c r="AJ34">
        <v>0</v>
      </c>
      <c r="AK34">
        <v>29.223410539797168</v>
      </c>
      <c r="AL34">
        <v>56.944927199999981</v>
      </c>
      <c r="AM34">
        <v>0</v>
      </c>
      <c r="AN34">
        <v>6.0457136136268123E-2</v>
      </c>
      <c r="AO34">
        <v>0</v>
      </c>
      <c r="AP34">
        <v>3.2608291198011599</v>
      </c>
      <c r="AQ34">
        <v>0</v>
      </c>
      <c r="AR34">
        <v>15.457642199999993</v>
      </c>
      <c r="AS34">
        <v>16.289584599997912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3.8386035930521096</v>
      </c>
      <c r="AZ34">
        <v>4.0997529017857133</v>
      </c>
      <c r="BA34">
        <v>3.0981780368098164</v>
      </c>
      <c r="BB34">
        <v>2.4680516563706565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862.38905704614183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274.21550606358574</v>
      </c>
      <c r="L35">
        <v>6.4694419045976019</v>
      </c>
      <c r="M35">
        <v>35.262145507068226</v>
      </c>
      <c r="N35">
        <v>29.172939708636086</v>
      </c>
      <c r="O35">
        <v>40.760524094766311</v>
      </c>
      <c r="P35">
        <v>17.290616791695346</v>
      </c>
      <c r="Q35">
        <v>5.529119426751592</v>
      </c>
      <c r="R35">
        <v>10.8</v>
      </c>
      <c r="S35">
        <v>6.7982406209573085</v>
      </c>
      <c r="T35">
        <v>0.92095336787564763</v>
      </c>
      <c r="U35">
        <v>59.639629196717244</v>
      </c>
      <c r="V35">
        <v>4.6543766602465331</v>
      </c>
      <c r="W35">
        <v>10.438824709654435</v>
      </c>
      <c r="X35">
        <v>34.390433499733163</v>
      </c>
      <c r="Y35">
        <v>0</v>
      </c>
      <c r="Z35">
        <v>5.5328942332727262</v>
      </c>
      <c r="AA35">
        <v>0</v>
      </c>
      <c r="AB35">
        <v>20.896579051372292</v>
      </c>
      <c r="AC35">
        <v>14.984381597588099</v>
      </c>
      <c r="AD35">
        <v>14.040935424598565</v>
      </c>
      <c r="AE35">
        <v>25.454416911361609</v>
      </c>
      <c r="AF35">
        <v>0</v>
      </c>
      <c r="AG35">
        <v>29.888701790915309</v>
      </c>
      <c r="AH35">
        <v>77.317362310874955</v>
      </c>
      <c r="AI35">
        <v>7.8762505402468426</v>
      </c>
      <c r="AJ35">
        <v>0</v>
      </c>
      <c r="AK35">
        <v>29.223410539797168</v>
      </c>
      <c r="AL35">
        <v>56.944927199999981</v>
      </c>
      <c r="AM35">
        <v>0</v>
      </c>
      <c r="AN35">
        <v>6.0457136136268123E-2</v>
      </c>
      <c r="AO35">
        <v>0</v>
      </c>
      <c r="AP35">
        <v>3.2608291198011599</v>
      </c>
      <c r="AQ35">
        <v>0</v>
      </c>
      <c r="AR35">
        <v>15.457642199999993</v>
      </c>
      <c r="AS35">
        <v>16.289584599997912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3.8386035930521096</v>
      </c>
      <c r="AZ35">
        <v>3.0698149776785715</v>
      </c>
      <c r="BA35">
        <v>3.0981780368098164</v>
      </c>
      <c r="BB35">
        <v>2.4680516563706565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866.04577247215957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274.21550606358574</v>
      </c>
      <c r="L36">
        <v>6.4694419045976019</v>
      </c>
      <c r="M36">
        <v>35.262145507068226</v>
      </c>
      <c r="N36">
        <v>29.172939708636086</v>
      </c>
      <c r="O36">
        <v>40.760524094766311</v>
      </c>
      <c r="P36">
        <v>17.290616791695346</v>
      </c>
      <c r="Q36">
        <v>5.529119426751592</v>
      </c>
      <c r="R36">
        <v>10.8</v>
      </c>
      <c r="S36">
        <v>6.7982406209573085</v>
      </c>
      <c r="T36">
        <v>0.92095336787564763</v>
      </c>
      <c r="U36">
        <v>59.639629196717244</v>
      </c>
      <c r="V36">
        <v>4.6543766602465331</v>
      </c>
      <c r="W36">
        <v>10.438824709654435</v>
      </c>
      <c r="X36">
        <v>34.390395653363129</v>
      </c>
      <c r="Y36">
        <v>0</v>
      </c>
      <c r="Z36">
        <v>5.5328942332727262</v>
      </c>
      <c r="AA36">
        <v>0</v>
      </c>
      <c r="AB36">
        <v>20.896579051372292</v>
      </c>
      <c r="AC36">
        <v>14.984381597588099</v>
      </c>
      <c r="AD36">
        <v>14.040935424598565</v>
      </c>
      <c r="AE36">
        <v>25.454416911361609</v>
      </c>
      <c r="AF36">
        <v>0</v>
      </c>
      <c r="AG36">
        <v>29.888701790915309</v>
      </c>
      <c r="AH36">
        <v>77.317362310874955</v>
      </c>
      <c r="AI36">
        <v>7.8762505402468426</v>
      </c>
      <c r="AJ36">
        <v>0</v>
      </c>
      <c r="AK36">
        <v>29.223410539797168</v>
      </c>
      <c r="AL36">
        <v>56.944927199999981</v>
      </c>
      <c r="AM36">
        <v>0</v>
      </c>
      <c r="AN36">
        <v>6.0457136136268123E-2</v>
      </c>
      <c r="AO36">
        <v>0</v>
      </c>
      <c r="AP36">
        <v>3.2608291198011599</v>
      </c>
      <c r="AQ36">
        <v>0</v>
      </c>
      <c r="AR36">
        <v>15.457642199999993</v>
      </c>
      <c r="AS36">
        <v>16.289584599997912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3.8386035930521096</v>
      </c>
      <c r="AZ36">
        <v>3.0137819047619043</v>
      </c>
      <c r="BA36">
        <v>3.0981780368098164</v>
      </c>
      <c r="BB36">
        <v>2.4680516563706565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865.98970155287282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274.21550606358574</v>
      </c>
      <c r="L37">
        <v>6.4694419045976019</v>
      </c>
      <c r="M37">
        <v>35.262145507068226</v>
      </c>
      <c r="N37">
        <v>29.172939708636086</v>
      </c>
      <c r="O37">
        <v>40.760524094766311</v>
      </c>
      <c r="P37">
        <v>17.290616791695346</v>
      </c>
      <c r="Q37">
        <v>5.529119426751592</v>
      </c>
      <c r="R37">
        <v>10.8</v>
      </c>
      <c r="S37">
        <v>6.7982406209573085</v>
      </c>
      <c r="T37">
        <v>0.92095336787564763</v>
      </c>
      <c r="U37">
        <v>59.639629196717244</v>
      </c>
      <c r="V37">
        <v>4.6543766602465331</v>
      </c>
      <c r="W37">
        <v>10.438824709654435</v>
      </c>
      <c r="X37">
        <v>34.390395653363129</v>
      </c>
      <c r="Y37">
        <v>0</v>
      </c>
      <c r="Z37">
        <v>5.5328942332727262</v>
      </c>
      <c r="AA37">
        <v>0</v>
      </c>
      <c r="AB37">
        <v>20.896579051372292</v>
      </c>
      <c r="AC37">
        <v>14.984381597588099</v>
      </c>
      <c r="AD37">
        <v>14.040935424598565</v>
      </c>
      <c r="AE37">
        <v>25.454416911361609</v>
      </c>
      <c r="AF37">
        <v>0</v>
      </c>
      <c r="AG37">
        <v>29.888701790915309</v>
      </c>
      <c r="AH37">
        <v>77.317362310874955</v>
      </c>
      <c r="AI37">
        <v>7.8762505402468426</v>
      </c>
      <c r="AJ37">
        <v>0</v>
      </c>
      <c r="AK37">
        <v>29.223410539797168</v>
      </c>
      <c r="AL37">
        <v>56.944927199999981</v>
      </c>
      <c r="AM37">
        <v>0</v>
      </c>
      <c r="AN37">
        <v>6.0457136136268123E-2</v>
      </c>
      <c r="AO37">
        <v>0</v>
      </c>
      <c r="AP37">
        <v>3.2608291198011599</v>
      </c>
      <c r="AQ37">
        <v>0</v>
      </c>
      <c r="AR37">
        <v>15.457642199999993</v>
      </c>
      <c r="AS37">
        <v>16.289584599997912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3.8386035930521096</v>
      </c>
      <c r="AZ37">
        <v>2.0498764508928566</v>
      </c>
      <c r="BA37">
        <v>3.0981780368098164</v>
      </c>
      <c r="BB37">
        <v>2.4680516563706565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865.02579609900374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274.21550606358574</v>
      </c>
      <c r="L38">
        <v>6.4694419045976019</v>
      </c>
      <c r="M38">
        <v>35.262145507068226</v>
      </c>
      <c r="N38">
        <v>29.172939708636086</v>
      </c>
      <c r="O38">
        <v>40.760524094766311</v>
      </c>
      <c r="P38">
        <v>17.290616791695346</v>
      </c>
      <c r="Q38">
        <v>5.529119426751592</v>
      </c>
      <c r="R38">
        <v>10.8</v>
      </c>
      <c r="S38">
        <v>6.7982406209573085</v>
      </c>
      <c r="T38">
        <v>0.92095336787564763</v>
      </c>
      <c r="U38">
        <v>59.639629196717244</v>
      </c>
      <c r="V38">
        <v>4.6543766602465331</v>
      </c>
      <c r="W38">
        <v>10.438824709654435</v>
      </c>
      <c r="X38">
        <v>34.390395653363129</v>
      </c>
      <c r="Y38">
        <v>0</v>
      </c>
      <c r="Z38">
        <v>5.5328942332727262</v>
      </c>
      <c r="AA38">
        <v>0</v>
      </c>
      <c r="AB38">
        <v>20.896579051372292</v>
      </c>
      <c r="AC38">
        <v>14.984381597588099</v>
      </c>
      <c r="AD38">
        <v>14.040935424598565</v>
      </c>
      <c r="AE38">
        <v>25.454416911361609</v>
      </c>
      <c r="AF38">
        <v>0</v>
      </c>
      <c r="AG38">
        <v>29.888701790915309</v>
      </c>
      <c r="AH38">
        <v>77.317362310874955</v>
      </c>
      <c r="AI38">
        <v>7.2198965883334525</v>
      </c>
      <c r="AJ38">
        <v>0</v>
      </c>
      <c r="AK38">
        <v>29.223410539797168</v>
      </c>
      <c r="AL38">
        <v>56.944927199999981</v>
      </c>
      <c r="AM38">
        <v>0</v>
      </c>
      <c r="AN38">
        <v>6.0457136136268123E-2</v>
      </c>
      <c r="AO38">
        <v>0</v>
      </c>
      <c r="AP38">
        <v>3.2608291198011599</v>
      </c>
      <c r="AQ38">
        <v>0</v>
      </c>
      <c r="AR38">
        <v>15.457642199999993</v>
      </c>
      <c r="AS38">
        <v>16.289584599997912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3.8386035930521096</v>
      </c>
      <c r="AZ38">
        <v>2.0498764508928566</v>
      </c>
      <c r="BA38">
        <v>3.0981780368098164</v>
      </c>
      <c r="BB38">
        <v>2.4680516563706565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864.36944214709035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274.21550606358574</v>
      </c>
      <c r="L39">
        <v>6.4694419045976019</v>
      </c>
      <c r="M39">
        <v>35.262145507068226</v>
      </c>
      <c r="N39">
        <v>29.172939708636086</v>
      </c>
      <c r="O39">
        <v>40.760524094766311</v>
      </c>
      <c r="P39">
        <v>17.290616791695346</v>
      </c>
      <c r="Q39">
        <v>5.529119426751592</v>
      </c>
      <c r="R39">
        <v>10.8</v>
      </c>
      <c r="S39">
        <v>6.7982406209573085</v>
      </c>
      <c r="T39">
        <v>0.92095336787564763</v>
      </c>
      <c r="U39">
        <v>59.639629196717244</v>
      </c>
      <c r="V39">
        <v>5.0608731665228648</v>
      </c>
      <c r="W39">
        <v>10.798280254777071</v>
      </c>
      <c r="X39">
        <v>34.986466548851304</v>
      </c>
      <c r="Y39">
        <v>0</v>
      </c>
      <c r="Z39">
        <v>5.5328942332727262</v>
      </c>
      <c r="AA39">
        <v>0</v>
      </c>
      <c r="AB39">
        <v>20.896579051372292</v>
      </c>
      <c r="AC39">
        <v>14.984381597588099</v>
      </c>
      <c r="AD39">
        <v>14.040935424598565</v>
      </c>
      <c r="AE39">
        <v>25.454416911361609</v>
      </c>
      <c r="AF39">
        <v>0</v>
      </c>
      <c r="AG39">
        <v>29.888701790915309</v>
      </c>
      <c r="AH39">
        <v>77.317362310874955</v>
      </c>
      <c r="AI39">
        <v>7.2198965883334525</v>
      </c>
      <c r="AJ39">
        <v>0</v>
      </c>
      <c r="AK39">
        <v>29.223410539797168</v>
      </c>
      <c r="AL39">
        <v>56.944927199999981</v>
      </c>
      <c r="AM39">
        <v>0</v>
      </c>
      <c r="AN39">
        <v>6.0457136136268123E-2</v>
      </c>
      <c r="AO39">
        <v>0</v>
      </c>
      <c r="AP39">
        <v>3.2608291198011599</v>
      </c>
      <c r="AQ39">
        <v>0</v>
      </c>
      <c r="AR39">
        <v>18.736535999999994</v>
      </c>
      <c r="AS39">
        <v>16.289584599997912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3.8386035930521096</v>
      </c>
      <c r="AZ39">
        <v>1.0199385267857142</v>
      </c>
      <c r="BA39">
        <v>3.0981780368098164</v>
      </c>
      <c r="BB39">
        <v>2.4680516563706565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867.98042096987035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274.21550606358574</v>
      </c>
      <c r="L40">
        <v>6.4694419045976019</v>
      </c>
      <c r="M40">
        <v>35.262145507068226</v>
      </c>
      <c r="N40">
        <v>29.172939708636086</v>
      </c>
      <c r="O40">
        <v>40.760524094766311</v>
      </c>
      <c r="P40">
        <v>17.290616791695346</v>
      </c>
      <c r="Q40">
        <v>5.529119426751592</v>
      </c>
      <c r="R40">
        <v>10.8</v>
      </c>
      <c r="S40">
        <v>6.7982406209573085</v>
      </c>
      <c r="T40">
        <v>0.92095336787564763</v>
      </c>
      <c r="U40">
        <v>59.639629196717244</v>
      </c>
      <c r="V40">
        <v>5.0608731665228648</v>
      </c>
      <c r="W40">
        <v>10.798280254777071</v>
      </c>
      <c r="X40">
        <v>34.986466548851304</v>
      </c>
      <c r="Y40">
        <v>0</v>
      </c>
      <c r="Z40">
        <v>5.5328942332727262</v>
      </c>
      <c r="AA40">
        <v>0</v>
      </c>
      <c r="AB40">
        <v>20.896579051372292</v>
      </c>
      <c r="AC40">
        <v>14.984381597588099</v>
      </c>
      <c r="AD40">
        <v>14.040935424598565</v>
      </c>
      <c r="AE40">
        <v>25.454416911361609</v>
      </c>
      <c r="AF40">
        <v>0</v>
      </c>
      <c r="AG40">
        <v>29.888701790915309</v>
      </c>
      <c r="AH40">
        <v>77.317362310874955</v>
      </c>
      <c r="AI40">
        <v>7.2198965883334525</v>
      </c>
      <c r="AJ40">
        <v>0</v>
      </c>
      <c r="AK40">
        <v>29.223410539797168</v>
      </c>
      <c r="AL40">
        <v>56.944927199999981</v>
      </c>
      <c r="AM40">
        <v>0</v>
      </c>
      <c r="AN40">
        <v>6.0457136136268123E-2</v>
      </c>
      <c r="AO40">
        <v>0</v>
      </c>
      <c r="AP40">
        <v>3.2608291198011599</v>
      </c>
      <c r="AQ40">
        <v>0</v>
      </c>
      <c r="AR40">
        <v>18.736535999999994</v>
      </c>
      <c r="AS40">
        <v>16.289584599997912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3.8386035930521096</v>
      </c>
      <c r="AZ40">
        <v>1.0199385267857142</v>
      </c>
      <c r="BA40">
        <v>3.0981780368098164</v>
      </c>
      <c r="BB40">
        <v>2.4680516563706565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867.98042096987035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274.21550606358574</v>
      </c>
      <c r="L41">
        <v>6.4694419045976019</v>
      </c>
      <c r="M41">
        <v>35.262145507068226</v>
      </c>
      <c r="N41">
        <v>29.172939708636086</v>
      </c>
      <c r="O41">
        <v>40.760524094766311</v>
      </c>
      <c r="P41">
        <v>17.290616791695346</v>
      </c>
      <c r="Q41">
        <v>5.529119426751592</v>
      </c>
      <c r="R41">
        <v>10.8</v>
      </c>
      <c r="S41">
        <v>6.7982406209573085</v>
      </c>
      <c r="T41">
        <v>0.92095336787564763</v>
      </c>
      <c r="U41">
        <v>59.639629196717244</v>
      </c>
      <c r="V41">
        <v>5.0608731665228648</v>
      </c>
      <c r="W41">
        <v>10.798280254777071</v>
      </c>
      <c r="X41">
        <v>34.986466548851304</v>
      </c>
      <c r="Y41">
        <v>0</v>
      </c>
      <c r="Z41">
        <v>5.5328942332727262</v>
      </c>
      <c r="AA41">
        <v>0</v>
      </c>
      <c r="AB41">
        <v>20.896579051372292</v>
      </c>
      <c r="AC41">
        <v>14.984381597588099</v>
      </c>
      <c r="AD41">
        <v>14.040935424598565</v>
      </c>
      <c r="AE41">
        <v>25.454416911361609</v>
      </c>
      <c r="AF41">
        <v>0</v>
      </c>
      <c r="AG41">
        <v>29.888701790915309</v>
      </c>
      <c r="AH41">
        <v>77.317362310874955</v>
      </c>
      <c r="AI41">
        <v>7.2198965883334525</v>
      </c>
      <c r="AJ41">
        <v>0</v>
      </c>
      <c r="AK41">
        <v>29.223410539797168</v>
      </c>
      <c r="AL41">
        <v>56.944927199999981</v>
      </c>
      <c r="AM41">
        <v>0</v>
      </c>
      <c r="AN41">
        <v>6.0457136136268123E-2</v>
      </c>
      <c r="AO41">
        <v>0</v>
      </c>
      <c r="AP41">
        <v>3.2608291198011599</v>
      </c>
      <c r="AQ41">
        <v>0</v>
      </c>
      <c r="AR41">
        <v>18.736535999999994</v>
      </c>
      <c r="AS41">
        <v>16.289584599997912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3.8386035930521096</v>
      </c>
      <c r="AZ41">
        <v>1.0199385267857142</v>
      </c>
      <c r="BA41">
        <v>3.0981780368098164</v>
      </c>
      <c r="BB41">
        <v>2.4680516563706565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867.98042096987035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274.21550606358574</v>
      </c>
      <c r="L42">
        <v>6.4694419045976019</v>
      </c>
      <c r="M42">
        <v>35.262145507068226</v>
      </c>
      <c r="N42">
        <v>29.172939708636086</v>
      </c>
      <c r="O42">
        <v>40.760524094766311</v>
      </c>
      <c r="P42">
        <v>17.290616791695346</v>
      </c>
      <c r="Q42">
        <v>5.529119426751592</v>
      </c>
      <c r="R42">
        <v>10.8</v>
      </c>
      <c r="S42">
        <v>6.7982406209573085</v>
      </c>
      <c r="T42">
        <v>0.92095336787564763</v>
      </c>
      <c r="U42">
        <v>59.639629196717244</v>
      </c>
      <c r="V42">
        <v>5.0608731665228648</v>
      </c>
      <c r="W42">
        <v>10.798280254777071</v>
      </c>
      <c r="X42">
        <v>34.986466548851304</v>
      </c>
      <c r="Y42">
        <v>0</v>
      </c>
      <c r="Z42">
        <v>5.5328942332727262</v>
      </c>
      <c r="AA42">
        <v>0</v>
      </c>
      <c r="AB42">
        <v>20.896579051372292</v>
      </c>
      <c r="AC42">
        <v>14.984381597588099</v>
      </c>
      <c r="AD42">
        <v>14.040935424598565</v>
      </c>
      <c r="AE42">
        <v>25.454416911361609</v>
      </c>
      <c r="AF42">
        <v>0</v>
      </c>
      <c r="AG42">
        <v>29.888701790915309</v>
      </c>
      <c r="AH42">
        <v>77.317362310874955</v>
      </c>
      <c r="AI42">
        <v>1.8377915997494059</v>
      </c>
      <c r="AJ42">
        <v>0</v>
      </c>
      <c r="AK42">
        <v>29.223410539797168</v>
      </c>
      <c r="AL42">
        <v>56.944927199999981</v>
      </c>
      <c r="AM42">
        <v>0</v>
      </c>
      <c r="AN42">
        <v>6.0457136136268123E-2</v>
      </c>
      <c r="AO42">
        <v>0</v>
      </c>
      <c r="AP42">
        <v>3.2608291198011599</v>
      </c>
      <c r="AQ42">
        <v>0</v>
      </c>
      <c r="AR42">
        <v>15.457642199999993</v>
      </c>
      <c r="AS42">
        <v>16.289584599997912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3.8386035930521096</v>
      </c>
      <c r="AZ42">
        <v>1.0199385267857142</v>
      </c>
      <c r="BA42">
        <v>3.0981780368098164</v>
      </c>
      <c r="BB42">
        <v>2.4680516563706565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859.31942218128631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274.21550606358574</v>
      </c>
      <c r="L43">
        <v>6.4694419045976019</v>
      </c>
      <c r="M43">
        <v>35.262145507068226</v>
      </c>
      <c r="N43">
        <v>29.169655619692758</v>
      </c>
      <c r="O43">
        <v>41.641197411933867</v>
      </c>
      <c r="P43">
        <v>17.290616791695346</v>
      </c>
      <c r="Q43">
        <v>5.529119426751592</v>
      </c>
      <c r="R43">
        <v>10.8</v>
      </c>
      <c r="S43">
        <v>6.7982406209573085</v>
      </c>
      <c r="T43">
        <v>0.92095336787564763</v>
      </c>
      <c r="U43">
        <v>59.639629196717244</v>
      </c>
      <c r="V43">
        <v>5.0608731665228648</v>
      </c>
      <c r="W43">
        <v>10.798280254777071</v>
      </c>
      <c r="X43">
        <v>34.986466548851304</v>
      </c>
      <c r="Y43">
        <v>0</v>
      </c>
      <c r="Z43">
        <v>5.5328942332727262</v>
      </c>
      <c r="AA43">
        <v>0</v>
      </c>
      <c r="AB43">
        <v>20.896579051372292</v>
      </c>
      <c r="AC43">
        <v>14.984381597588099</v>
      </c>
      <c r="AD43">
        <v>14.040935424598565</v>
      </c>
      <c r="AE43">
        <v>25.454416911361609</v>
      </c>
      <c r="AF43">
        <v>0</v>
      </c>
      <c r="AG43">
        <v>29.888701790915309</v>
      </c>
      <c r="AH43">
        <v>77.317362310874955</v>
      </c>
      <c r="AI43">
        <v>0</v>
      </c>
      <c r="AJ43">
        <v>0</v>
      </c>
      <c r="AK43">
        <v>29.223410539797168</v>
      </c>
      <c r="AL43">
        <v>56.944927199999981</v>
      </c>
      <c r="AM43">
        <v>0</v>
      </c>
      <c r="AN43">
        <v>6.0457136136268123E-2</v>
      </c>
      <c r="AO43">
        <v>0</v>
      </c>
      <c r="AP43">
        <v>3.2608291198011599</v>
      </c>
      <c r="AQ43">
        <v>0</v>
      </c>
      <c r="AR43">
        <v>18.736535999999994</v>
      </c>
      <c r="AS43">
        <v>16.289584599997912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3.8386035930521096</v>
      </c>
      <c r="AZ43">
        <v>1.0199385267857142</v>
      </c>
      <c r="BA43">
        <v>3.0981780368098164</v>
      </c>
      <c r="BB43">
        <v>2.4680516563706565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861.6379136097612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274.21550606358574</v>
      </c>
      <c r="L44">
        <v>6.4694419045976019</v>
      </c>
      <c r="M44">
        <v>35.262145507068226</v>
      </c>
      <c r="N44">
        <v>29.169655619692758</v>
      </c>
      <c r="O44">
        <v>41.641197411933867</v>
      </c>
      <c r="P44">
        <v>17.290616791695346</v>
      </c>
      <c r="Q44">
        <v>5.529119426751592</v>
      </c>
      <c r="R44">
        <v>10.8</v>
      </c>
      <c r="S44">
        <v>6.7982406209573085</v>
      </c>
      <c r="T44">
        <v>0.92095336787564763</v>
      </c>
      <c r="U44">
        <v>59.639629196717244</v>
      </c>
      <c r="V44">
        <v>5.0608731665228648</v>
      </c>
      <c r="W44">
        <v>10.798280254777071</v>
      </c>
      <c r="X44">
        <v>34.986466548851304</v>
      </c>
      <c r="Y44">
        <v>0</v>
      </c>
      <c r="Z44">
        <v>5.5328942332727262</v>
      </c>
      <c r="AA44">
        <v>0</v>
      </c>
      <c r="AB44">
        <v>20.896579051372292</v>
      </c>
      <c r="AC44">
        <v>14.984381597588099</v>
      </c>
      <c r="AD44">
        <v>14.040935424598565</v>
      </c>
      <c r="AE44">
        <v>25.454416911361609</v>
      </c>
      <c r="AF44">
        <v>0</v>
      </c>
      <c r="AG44">
        <v>29.888701790915309</v>
      </c>
      <c r="AH44">
        <v>77.317362310874955</v>
      </c>
      <c r="AI44">
        <v>0</v>
      </c>
      <c r="AJ44">
        <v>0</v>
      </c>
      <c r="AK44">
        <v>29.223410539797168</v>
      </c>
      <c r="AL44">
        <v>56.944927199999981</v>
      </c>
      <c r="AM44">
        <v>0</v>
      </c>
      <c r="AN44">
        <v>6.0457136136268123E-2</v>
      </c>
      <c r="AO44">
        <v>0</v>
      </c>
      <c r="AP44">
        <v>3.2608291198011599</v>
      </c>
      <c r="AQ44">
        <v>0</v>
      </c>
      <c r="AR44">
        <v>18.736535999999994</v>
      </c>
      <c r="AS44">
        <v>16.289584599997912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3.8386035930521096</v>
      </c>
      <c r="AZ44">
        <v>0.89925350253807101</v>
      </c>
      <c r="BA44">
        <v>3.0981780368098164</v>
      </c>
      <c r="BB44">
        <v>2.4680516563706565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861.51722858551352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274.21550606358574</v>
      </c>
      <c r="L45">
        <v>6.4694419045976019</v>
      </c>
      <c r="M45">
        <v>35.262145507068226</v>
      </c>
      <c r="N45">
        <v>29.169655619692758</v>
      </c>
      <c r="O45">
        <v>41.641197411933867</v>
      </c>
      <c r="P45">
        <v>17.290616791695346</v>
      </c>
      <c r="Q45">
        <v>5.529119426751592</v>
      </c>
      <c r="R45">
        <v>10.8</v>
      </c>
      <c r="S45">
        <v>6.7982406209573085</v>
      </c>
      <c r="T45">
        <v>0.92095336787564763</v>
      </c>
      <c r="U45">
        <v>59.639629196717244</v>
      </c>
      <c r="V45">
        <v>5.0608731665228648</v>
      </c>
      <c r="W45">
        <v>10.798280254777071</v>
      </c>
      <c r="X45">
        <v>34.986466548851304</v>
      </c>
      <c r="Y45">
        <v>0</v>
      </c>
      <c r="Z45">
        <v>5.5328942332727262</v>
      </c>
      <c r="AA45">
        <v>0</v>
      </c>
      <c r="AB45">
        <v>20.896579051372292</v>
      </c>
      <c r="AC45">
        <v>14.984381597588099</v>
      </c>
      <c r="AD45">
        <v>14.040935424598565</v>
      </c>
      <c r="AE45">
        <v>25.454416911361609</v>
      </c>
      <c r="AF45">
        <v>0</v>
      </c>
      <c r="AG45">
        <v>29.888701790915309</v>
      </c>
      <c r="AH45">
        <v>77.317362310874955</v>
      </c>
      <c r="AI45">
        <v>0</v>
      </c>
      <c r="AJ45">
        <v>0</v>
      </c>
      <c r="AK45">
        <v>29.223410539797168</v>
      </c>
      <c r="AL45">
        <v>56.944927199999981</v>
      </c>
      <c r="AM45">
        <v>0</v>
      </c>
      <c r="AN45">
        <v>6.0457136136268123E-2</v>
      </c>
      <c r="AO45">
        <v>0</v>
      </c>
      <c r="AP45">
        <v>3.2608291198011599</v>
      </c>
      <c r="AQ45">
        <v>0</v>
      </c>
      <c r="AR45">
        <v>18.736535999999994</v>
      </c>
      <c r="AS45">
        <v>16.289584599997912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3.8386035930521096</v>
      </c>
      <c r="AZ45">
        <v>0.8299963314917127</v>
      </c>
      <c r="BA45">
        <v>3.0981780368098164</v>
      </c>
      <c r="BB45">
        <v>2.4680516563706565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861.44797141446713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274.21550606358574</v>
      </c>
      <c r="L46">
        <v>6.4694419045976019</v>
      </c>
      <c r="M46">
        <v>35.262145507068226</v>
      </c>
      <c r="N46">
        <v>29.169655619692758</v>
      </c>
      <c r="O46">
        <v>41.641197411933867</v>
      </c>
      <c r="P46">
        <v>17.290616791695346</v>
      </c>
      <c r="Q46">
        <v>5.529119426751592</v>
      </c>
      <c r="R46">
        <v>10.8</v>
      </c>
      <c r="S46">
        <v>6.7982406209573085</v>
      </c>
      <c r="T46">
        <v>0.92095336787564763</v>
      </c>
      <c r="U46">
        <v>59.639629196717244</v>
      </c>
      <c r="V46">
        <v>5.0608731665228648</v>
      </c>
      <c r="W46">
        <v>10.798280254777071</v>
      </c>
      <c r="X46">
        <v>34.986466548851304</v>
      </c>
      <c r="Y46">
        <v>0</v>
      </c>
      <c r="Z46">
        <v>5.5328942332727262</v>
      </c>
      <c r="AA46">
        <v>0</v>
      </c>
      <c r="AB46">
        <v>20.896579051372292</v>
      </c>
      <c r="AC46">
        <v>14.984381597588099</v>
      </c>
      <c r="AD46">
        <v>14.040935424598565</v>
      </c>
      <c r="AE46">
        <v>25.454416911361609</v>
      </c>
      <c r="AF46">
        <v>0</v>
      </c>
      <c r="AG46">
        <v>29.888701790915309</v>
      </c>
      <c r="AH46">
        <v>77.317362310874955</v>
      </c>
      <c r="AI46">
        <v>0</v>
      </c>
      <c r="AJ46">
        <v>0</v>
      </c>
      <c r="AK46">
        <v>29.223410539797168</v>
      </c>
      <c r="AL46">
        <v>56.944927199999981</v>
      </c>
      <c r="AM46">
        <v>0</v>
      </c>
      <c r="AN46">
        <v>6.0457136136268123E-2</v>
      </c>
      <c r="AO46">
        <v>0</v>
      </c>
      <c r="AP46">
        <v>3.2608291198011599</v>
      </c>
      <c r="AQ46">
        <v>0</v>
      </c>
      <c r="AR46">
        <v>18.736535999999994</v>
      </c>
      <c r="AS46">
        <v>16.289584599997912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3.8386035930521096</v>
      </c>
      <c r="AZ46">
        <v>0</v>
      </c>
      <c r="BA46">
        <v>3.0981780368098164</v>
      </c>
      <c r="BB46">
        <v>2.4680516563706565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860.61797508297548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274.21550606358574</v>
      </c>
      <c r="L47">
        <v>6.4694419045976019</v>
      </c>
      <c r="M47">
        <v>35.262145507068226</v>
      </c>
      <c r="N47">
        <v>29.169655619692758</v>
      </c>
      <c r="O47">
        <v>41.641197411933867</v>
      </c>
      <c r="P47">
        <v>17.290616791695346</v>
      </c>
      <c r="Q47">
        <v>5.529119426751592</v>
      </c>
      <c r="R47">
        <v>10.8</v>
      </c>
      <c r="S47">
        <v>6.7982406209573085</v>
      </c>
      <c r="T47">
        <v>0.92095336787564763</v>
      </c>
      <c r="U47">
        <v>59.639629196717244</v>
      </c>
      <c r="V47">
        <v>5.0608731665228648</v>
      </c>
      <c r="W47">
        <v>10.798280254777071</v>
      </c>
      <c r="X47">
        <v>34.986466548851304</v>
      </c>
      <c r="Y47">
        <v>0</v>
      </c>
      <c r="Z47">
        <v>5.5328942332727262</v>
      </c>
      <c r="AA47">
        <v>0</v>
      </c>
      <c r="AB47">
        <v>20.896579051372292</v>
      </c>
      <c r="AC47">
        <v>14.984381597588099</v>
      </c>
      <c r="AD47">
        <v>14.040935424598565</v>
      </c>
      <c r="AE47">
        <v>25.454416911361609</v>
      </c>
      <c r="AF47">
        <v>0</v>
      </c>
      <c r="AG47">
        <v>29.888701790915309</v>
      </c>
      <c r="AH47">
        <v>77.317362310874955</v>
      </c>
      <c r="AI47">
        <v>0</v>
      </c>
      <c r="AJ47">
        <v>0</v>
      </c>
      <c r="AK47">
        <v>29.223410539797168</v>
      </c>
      <c r="AL47">
        <v>56.944927199999981</v>
      </c>
      <c r="AM47">
        <v>0</v>
      </c>
      <c r="AN47">
        <v>6.0457136136268123E-2</v>
      </c>
      <c r="AO47">
        <v>0</v>
      </c>
      <c r="AP47">
        <v>3.2608291198011599</v>
      </c>
      <c r="AQ47">
        <v>0</v>
      </c>
      <c r="AR47">
        <v>18.736535999999994</v>
      </c>
      <c r="AS47">
        <v>16.289584599997912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3.8386035930521096</v>
      </c>
      <c r="AZ47">
        <v>0</v>
      </c>
      <c r="BA47">
        <v>3.0981780368098164</v>
      </c>
      <c r="BB47">
        <v>2.4680516563706565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860.61797508297548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274.21550606358574</v>
      </c>
      <c r="L48">
        <v>6.4694419045976019</v>
      </c>
      <c r="M48">
        <v>35.262145507068226</v>
      </c>
      <c r="N48">
        <v>29.169655619692758</v>
      </c>
      <c r="O48">
        <v>41.641197411933867</v>
      </c>
      <c r="P48">
        <v>17.290616791695346</v>
      </c>
      <c r="Q48">
        <v>5.529119426751592</v>
      </c>
      <c r="R48">
        <v>10.8</v>
      </c>
      <c r="S48">
        <v>6.7982406209573085</v>
      </c>
      <c r="T48">
        <v>0.92095336787564763</v>
      </c>
      <c r="U48">
        <v>59.639629196717244</v>
      </c>
      <c r="V48">
        <v>5.0608731665228648</v>
      </c>
      <c r="W48">
        <v>10.798280254777071</v>
      </c>
      <c r="X48">
        <v>34.986466548851304</v>
      </c>
      <c r="Y48">
        <v>0</v>
      </c>
      <c r="Z48">
        <v>5.5328942332727262</v>
      </c>
      <c r="AA48">
        <v>0</v>
      </c>
      <c r="AB48">
        <v>20.896579051372292</v>
      </c>
      <c r="AC48">
        <v>14.984381597588099</v>
      </c>
      <c r="AD48">
        <v>14.040935424598565</v>
      </c>
      <c r="AE48">
        <v>25.454416911361609</v>
      </c>
      <c r="AF48">
        <v>0</v>
      </c>
      <c r="AG48">
        <v>29.888701790915309</v>
      </c>
      <c r="AH48">
        <v>77.317362310874955</v>
      </c>
      <c r="AI48">
        <v>0</v>
      </c>
      <c r="AJ48">
        <v>0</v>
      </c>
      <c r="AK48">
        <v>29.223410539797168</v>
      </c>
      <c r="AL48">
        <v>56.944927199999981</v>
      </c>
      <c r="AM48">
        <v>0</v>
      </c>
      <c r="AN48">
        <v>6.0457136136268123E-2</v>
      </c>
      <c r="AO48">
        <v>0</v>
      </c>
      <c r="AP48">
        <v>3.2608291198011599</v>
      </c>
      <c r="AQ48">
        <v>0</v>
      </c>
      <c r="AR48">
        <v>18.736535999999994</v>
      </c>
      <c r="AS48">
        <v>16.289584599997912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3.8386035930521096</v>
      </c>
      <c r="AZ48">
        <v>0</v>
      </c>
      <c r="BA48">
        <v>3.0981780368098164</v>
      </c>
      <c r="BB48">
        <v>2.4680516563706565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860.61797508297548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272.19040841300188</v>
      </c>
      <c r="L49">
        <v>6.4694419045976019</v>
      </c>
      <c r="M49">
        <v>35.262145507068226</v>
      </c>
      <c r="N49">
        <v>29.169655619692758</v>
      </c>
      <c r="O49">
        <v>41.641197411933867</v>
      </c>
      <c r="P49">
        <v>17.290616791695346</v>
      </c>
      <c r="Q49">
        <v>5.529119426751592</v>
      </c>
      <c r="R49">
        <v>10.8</v>
      </c>
      <c r="S49">
        <v>6.7982406209573085</v>
      </c>
      <c r="T49">
        <v>0.92095336787564763</v>
      </c>
      <c r="U49">
        <v>59.639629196717244</v>
      </c>
      <c r="V49">
        <v>4.7503006329113928</v>
      </c>
      <c r="W49">
        <v>10.798280254777071</v>
      </c>
      <c r="X49">
        <v>34.986466548851304</v>
      </c>
      <c r="Y49">
        <v>0</v>
      </c>
      <c r="Z49">
        <v>2.7664471166363631</v>
      </c>
      <c r="AA49">
        <v>0</v>
      </c>
      <c r="AB49">
        <v>20.896579051372292</v>
      </c>
      <c r="AC49">
        <v>14.984381597588099</v>
      </c>
      <c r="AD49">
        <v>14.040935424598565</v>
      </c>
      <c r="AE49">
        <v>25.454416911361609</v>
      </c>
      <c r="AF49">
        <v>0</v>
      </c>
      <c r="AG49">
        <v>29.888701790915309</v>
      </c>
      <c r="AH49">
        <v>77.317362310874955</v>
      </c>
      <c r="AI49">
        <v>0</v>
      </c>
      <c r="AJ49">
        <v>0</v>
      </c>
      <c r="AK49">
        <v>29.223410539797168</v>
      </c>
      <c r="AL49">
        <v>56.944927199999981</v>
      </c>
      <c r="AM49">
        <v>0</v>
      </c>
      <c r="AN49">
        <v>6.0457136136268123E-2</v>
      </c>
      <c r="AO49">
        <v>0</v>
      </c>
      <c r="AP49">
        <v>3.2608291198011599</v>
      </c>
      <c r="AQ49">
        <v>0</v>
      </c>
      <c r="AR49">
        <v>18.736535999999994</v>
      </c>
      <c r="AS49">
        <v>16.289584599997912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3.8386035930521096</v>
      </c>
      <c r="AZ49">
        <v>0</v>
      </c>
      <c r="BA49">
        <v>3.0981780368098164</v>
      </c>
      <c r="BB49">
        <v>2.4680516563706565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855.51585778214383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272.19040841300188</v>
      </c>
      <c r="L50">
        <v>6.4694419045976019</v>
      </c>
      <c r="M50">
        <v>35.262145507068226</v>
      </c>
      <c r="N50">
        <v>29.169655619692758</v>
      </c>
      <c r="O50">
        <v>41.641197411933867</v>
      </c>
      <c r="P50">
        <v>17.290616791695346</v>
      </c>
      <c r="Q50">
        <v>5.529119426751592</v>
      </c>
      <c r="R50">
        <v>10.8</v>
      </c>
      <c r="S50">
        <v>6.7982406209573085</v>
      </c>
      <c r="T50">
        <v>0.92095336787564763</v>
      </c>
      <c r="U50">
        <v>59.639629196717244</v>
      </c>
      <c r="V50">
        <v>4.7503006329113928</v>
      </c>
      <c r="W50">
        <v>10.43893087240356</v>
      </c>
      <c r="X50">
        <v>34.388972797931665</v>
      </c>
      <c r="Y50">
        <v>0</v>
      </c>
      <c r="Z50">
        <v>2.7664471166363631</v>
      </c>
      <c r="AA50">
        <v>0</v>
      </c>
      <c r="AB50">
        <v>20.896579051372292</v>
      </c>
      <c r="AC50">
        <v>14.984381597588099</v>
      </c>
      <c r="AD50">
        <v>14.040935424598565</v>
      </c>
      <c r="AE50">
        <v>25.454416911361609</v>
      </c>
      <c r="AF50">
        <v>0</v>
      </c>
      <c r="AG50">
        <v>29.888701790915309</v>
      </c>
      <c r="AH50">
        <v>77.317362310874955</v>
      </c>
      <c r="AI50">
        <v>0</v>
      </c>
      <c r="AJ50">
        <v>0</v>
      </c>
      <c r="AK50">
        <v>29.223410539797168</v>
      </c>
      <c r="AL50">
        <v>56.944927199999981</v>
      </c>
      <c r="AM50">
        <v>0</v>
      </c>
      <c r="AN50">
        <v>6.0457136136268123E-2</v>
      </c>
      <c r="AO50">
        <v>0</v>
      </c>
      <c r="AP50">
        <v>3.2608291198011599</v>
      </c>
      <c r="AQ50">
        <v>0</v>
      </c>
      <c r="AR50">
        <v>15.457642199999993</v>
      </c>
      <c r="AS50">
        <v>16.289584599997912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3.8386035930521096</v>
      </c>
      <c r="AZ50">
        <v>0</v>
      </c>
      <c r="BA50">
        <v>3.0981780368098164</v>
      </c>
      <c r="BB50">
        <v>2.4680516563706565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851.28012084885063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272.19040841300188</v>
      </c>
      <c r="L51">
        <v>6.4694419045976019</v>
      </c>
      <c r="M51">
        <v>35.262145507068226</v>
      </c>
      <c r="N51">
        <v>29.169655619692758</v>
      </c>
      <c r="O51">
        <v>41.641197411933867</v>
      </c>
      <c r="P51">
        <v>17.290616791695346</v>
      </c>
      <c r="Q51">
        <v>5.529119426751592</v>
      </c>
      <c r="R51">
        <v>10.8</v>
      </c>
      <c r="S51">
        <v>6.7982406209573085</v>
      </c>
      <c r="T51">
        <v>0.92095336787564763</v>
      </c>
      <c r="U51">
        <v>59.639629196717244</v>
      </c>
      <c r="V51">
        <v>4.7503006329113928</v>
      </c>
      <c r="W51">
        <v>10.43893087240356</v>
      </c>
      <c r="X51">
        <v>34.388972797931665</v>
      </c>
      <c r="Y51">
        <v>0</v>
      </c>
      <c r="Z51">
        <v>2.7664471166363631</v>
      </c>
      <c r="AA51">
        <v>0</v>
      </c>
      <c r="AB51">
        <v>20.896579051372292</v>
      </c>
      <c r="AC51">
        <v>14.984381597588099</v>
      </c>
      <c r="AD51">
        <v>9.3606240615504639</v>
      </c>
      <c r="AE51">
        <v>25.454416911361609</v>
      </c>
      <c r="AF51">
        <v>0</v>
      </c>
      <c r="AG51">
        <v>29.888701790915309</v>
      </c>
      <c r="AH51">
        <v>77.317362310874955</v>
      </c>
      <c r="AI51">
        <v>0</v>
      </c>
      <c r="AJ51">
        <v>0</v>
      </c>
      <c r="AK51">
        <v>29.223410539797168</v>
      </c>
      <c r="AL51">
        <v>56.944927199999981</v>
      </c>
      <c r="AM51">
        <v>0</v>
      </c>
      <c r="AN51">
        <v>6.0457136136268123E-2</v>
      </c>
      <c r="AO51">
        <v>0</v>
      </c>
      <c r="AP51">
        <v>3.2608291198011599</v>
      </c>
      <c r="AQ51">
        <v>0</v>
      </c>
      <c r="AR51">
        <v>15.457642199999993</v>
      </c>
      <c r="AS51">
        <v>16.289584599997912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3.8386035930521096</v>
      </c>
      <c r="AZ51">
        <v>0</v>
      </c>
      <c r="BA51">
        <v>3.0981780368098164</v>
      </c>
      <c r="BB51">
        <v>2.4680516563706565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846.59980948580244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272.19040841300188</v>
      </c>
      <c r="L52">
        <v>6.4694419045976019</v>
      </c>
      <c r="M52">
        <v>35.262145507068226</v>
      </c>
      <c r="N52">
        <v>29.169655619692758</v>
      </c>
      <c r="O52">
        <v>41.641197411933867</v>
      </c>
      <c r="P52">
        <v>17.290616791695346</v>
      </c>
      <c r="Q52">
        <v>5.529119426751592</v>
      </c>
      <c r="R52">
        <v>10.8</v>
      </c>
      <c r="S52">
        <v>6.7982406209573085</v>
      </c>
      <c r="T52">
        <v>0.92095336787564763</v>
      </c>
      <c r="U52">
        <v>59.639629196717244</v>
      </c>
      <c r="V52">
        <v>4.7503006329113928</v>
      </c>
      <c r="W52">
        <v>10.43893087240356</v>
      </c>
      <c r="X52">
        <v>34.388972797931665</v>
      </c>
      <c r="Y52">
        <v>0</v>
      </c>
      <c r="Z52">
        <v>2.7664471166363631</v>
      </c>
      <c r="AA52">
        <v>0</v>
      </c>
      <c r="AB52">
        <v>20.896579051372292</v>
      </c>
      <c r="AC52">
        <v>14.984381597588099</v>
      </c>
      <c r="AD52">
        <v>9.3606240615504639</v>
      </c>
      <c r="AE52">
        <v>25.454416911361609</v>
      </c>
      <c r="AF52">
        <v>0</v>
      </c>
      <c r="AG52">
        <v>29.888701790915309</v>
      </c>
      <c r="AH52">
        <v>77.317362310874955</v>
      </c>
      <c r="AI52">
        <v>0</v>
      </c>
      <c r="AJ52">
        <v>0</v>
      </c>
      <c r="AK52">
        <v>29.223410539797168</v>
      </c>
      <c r="AL52">
        <v>56.944927199999981</v>
      </c>
      <c r="AM52">
        <v>0</v>
      </c>
      <c r="AN52">
        <v>6.0457136136268123E-2</v>
      </c>
      <c r="AO52">
        <v>0</v>
      </c>
      <c r="AP52">
        <v>3.2608291198011599</v>
      </c>
      <c r="AQ52">
        <v>0</v>
      </c>
      <c r="AR52">
        <v>15.457642199999993</v>
      </c>
      <c r="AS52">
        <v>16.289584599997912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3.8386035930521096</v>
      </c>
      <c r="AZ52">
        <v>0</v>
      </c>
      <c r="BA52">
        <v>3.0981780368098164</v>
      </c>
      <c r="BB52">
        <v>2.4680516563706565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846.59980948580244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272.19040841300188</v>
      </c>
      <c r="L53">
        <v>6.4694419045976019</v>
      </c>
      <c r="M53">
        <v>35.262145507068226</v>
      </c>
      <c r="N53">
        <v>28.681376627889794</v>
      </c>
      <c r="O53">
        <v>38.900371835007334</v>
      </c>
      <c r="P53">
        <v>17.290616791695346</v>
      </c>
      <c r="Q53">
        <v>5.529119426751592</v>
      </c>
      <c r="R53">
        <v>10.8</v>
      </c>
      <c r="S53">
        <v>6.7982406209573085</v>
      </c>
      <c r="T53">
        <v>0.92095336787564763</v>
      </c>
      <c r="U53">
        <v>59.639629196717244</v>
      </c>
      <c r="V53">
        <v>4.7503006329113928</v>
      </c>
      <c r="W53">
        <v>10.43893087240356</v>
      </c>
      <c r="X53">
        <v>34.388972797931665</v>
      </c>
      <c r="Y53">
        <v>0</v>
      </c>
      <c r="Z53">
        <v>2.7664471166363631</v>
      </c>
      <c r="AA53">
        <v>0</v>
      </c>
      <c r="AB53">
        <v>20.896579051372292</v>
      </c>
      <c r="AC53">
        <v>14.984381597588099</v>
      </c>
      <c r="AD53">
        <v>9.3606240615504639</v>
      </c>
      <c r="AE53">
        <v>25.454416911361609</v>
      </c>
      <c r="AF53">
        <v>0</v>
      </c>
      <c r="AG53">
        <v>29.888701790915309</v>
      </c>
      <c r="AH53">
        <v>77.317362310874955</v>
      </c>
      <c r="AI53">
        <v>0</v>
      </c>
      <c r="AJ53">
        <v>0</v>
      </c>
      <c r="AK53">
        <v>29.223410539797168</v>
      </c>
      <c r="AL53">
        <v>56.107501799999994</v>
      </c>
      <c r="AM53">
        <v>0</v>
      </c>
      <c r="AN53">
        <v>6.0457136136268123E-2</v>
      </c>
      <c r="AO53">
        <v>0</v>
      </c>
      <c r="AP53">
        <v>3.2608291198011599</v>
      </c>
      <c r="AQ53">
        <v>0</v>
      </c>
      <c r="AR53">
        <v>15.457642199999993</v>
      </c>
      <c r="AS53">
        <v>16.289584599997912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3.8386035930521096</v>
      </c>
      <c r="AZ53">
        <v>0</v>
      </c>
      <c r="BA53">
        <v>3.0981780368098164</v>
      </c>
      <c r="BB53">
        <v>2.4680516563706565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842.53327951707297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272.19040841300188</v>
      </c>
      <c r="L54">
        <v>6.4694419045976019</v>
      </c>
      <c r="M54">
        <v>35.262145507068226</v>
      </c>
      <c r="N54">
        <v>29.172676591239366</v>
      </c>
      <c r="O54">
        <v>40.760693525737672</v>
      </c>
      <c r="P54">
        <v>17.290616791695346</v>
      </c>
      <c r="Q54">
        <v>5.529119426751592</v>
      </c>
      <c r="R54">
        <v>10.8</v>
      </c>
      <c r="S54">
        <v>6.7982406209573085</v>
      </c>
      <c r="T54">
        <v>0.92095336787564763</v>
      </c>
      <c r="U54">
        <v>59.639629196717244</v>
      </c>
      <c r="V54">
        <v>4.7503006329113928</v>
      </c>
      <c r="W54">
        <v>10.43893087240356</v>
      </c>
      <c r="X54">
        <v>34.388972797931665</v>
      </c>
      <c r="Y54">
        <v>0</v>
      </c>
      <c r="Z54">
        <v>2.7664471166363631</v>
      </c>
      <c r="AA54">
        <v>0</v>
      </c>
      <c r="AB54">
        <v>20.896579051372292</v>
      </c>
      <c r="AC54">
        <v>14.984381597588099</v>
      </c>
      <c r="AD54">
        <v>9.3606240615504639</v>
      </c>
      <c r="AE54">
        <v>25.454416911361609</v>
      </c>
      <c r="AF54">
        <v>0</v>
      </c>
      <c r="AG54">
        <v>29.888701790915309</v>
      </c>
      <c r="AH54">
        <v>77.317362310874955</v>
      </c>
      <c r="AI54">
        <v>0</v>
      </c>
      <c r="AJ54">
        <v>0</v>
      </c>
      <c r="AK54">
        <v>29.223410539797168</v>
      </c>
      <c r="AL54">
        <v>56.107501799999994</v>
      </c>
      <c r="AM54">
        <v>0</v>
      </c>
      <c r="AN54">
        <v>6.0457136136268123E-2</v>
      </c>
      <c r="AO54">
        <v>0</v>
      </c>
      <c r="AP54">
        <v>3.2608291198011599</v>
      </c>
      <c r="AQ54">
        <v>0</v>
      </c>
      <c r="AR54">
        <v>15.457642199999993</v>
      </c>
      <c r="AS54">
        <v>16.289584599997912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3.8386035930521096</v>
      </c>
      <c r="AZ54">
        <v>0</v>
      </c>
      <c r="BA54">
        <v>3.0981780368098164</v>
      </c>
      <c r="BB54">
        <v>2.4680516563706565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844.88490117115293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272.19040841300188</v>
      </c>
      <c r="L55">
        <v>6.4694419045976019</v>
      </c>
      <c r="M55">
        <v>63.936678884385657</v>
      </c>
      <c r="N55">
        <v>52.974885197269856</v>
      </c>
      <c r="O55">
        <v>74.040221286507062</v>
      </c>
      <c r="P55">
        <v>28.341010981876579</v>
      </c>
      <c r="Q55">
        <v>5.529119426751592</v>
      </c>
      <c r="R55">
        <v>10.8</v>
      </c>
      <c r="S55">
        <v>6.7982406209573085</v>
      </c>
      <c r="T55">
        <v>0.92095336787564763</v>
      </c>
      <c r="U55">
        <v>59.639629196717244</v>
      </c>
      <c r="V55">
        <v>4.7503006329113928</v>
      </c>
      <c r="W55">
        <v>10.43893087240356</v>
      </c>
      <c r="X55">
        <v>62.918178605536326</v>
      </c>
      <c r="Y55">
        <v>0</v>
      </c>
      <c r="Z55">
        <v>2.7664471166363631</v>
      </c>
      <c r="AA55">
        <v>0</v>
      </c>
      <c r="AB55">
        <v>20.896579051372292</v>
      </c>
      <c r="AC55">
        <v>14.984381597588099</v>
      </c>
      <c r="AD55">
        <v>9.3606240615504639</v>
      </c>
      <c r="AE55">
        <v>25.454416911361609</v>
      </c>
      <c r="AF55">
        <v>0</v>
      </c>
      <c r="AG55">
        <v>29.888701790915309</v>
      </c>
      <c r="AH55">
        <v>77.317362310874955</v>
      </c>
      <c r="AI55">
        <v>0</v>
      </c>
      <c r="AJ55">
        <v>0</v>
      </c>
      <c r="AK55">
        <v>29.223410539797168</v>
      </c>
      <c r="AL55">
        <v>56.107501799999994</v>
      </c>
      <c r="AM55">
        <v>0</v>
      </c>
      <c r="AN55">
        <v>6.0457136136268123E-2</v>
      </c>
      <c r="AO55">
        <v>0</v>
      </c>
      <c r="AP55">
        <v>3.5325648797845899</v>
      </c>
      <c r="AQ55">
        <v>0</v>
      </c>
      <c r="AR55">
        <v>18.736535999999994</v>
      </c>
      <c r="AS55">
        <v>16.289584599997912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3.8386035930521096</v>
      </c>
      <c r="AZ55">
        <v>0</v>
      </c>
      <c r="BA55">
        <v>3.0981780368098164</v>
      </c>
      <c r="BB55">
        <v>2.4680516563706565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973.77140047303965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272.19040841300188</v>
      </c>
      <c r="L56">
        <v>6.4694419045976019</v>
      </c>
      <c r="M56">
        <v>63.936678884385657</v>
      </c>
      <c r="N56">
        <v>52.974885197269856</v>
      </c>
      <c r="O56">
        <v>74.040221286507062</v>
      </c>
      <c r="P56">
        <v>28.341010981876579</v>
      </c>
      <c r="Q56">
        <v>5.529119426751592</v>
      </c>
      <c r="R56">
        <v>10.8</v>
      </c>
      <c r="S56">
        <v>6.7982406209573085</v>
      </c>
      <c r="T56">
        <v>0.92095336787564763</v>
      </c>
      <c r="U56">
        <v>59.639629196717244</v>
      </c>
      <c r="V56">
        <v>4.7503006329113928</v>
      </c>
      <c r="W56">
        <v>10.43893087240356</v>
      </c>
      <c r="X56">
        <v>62.918178605536326</v>
      </c>
      <c r="Y56">
        <v>0</v>
      </c>
      <c r="Z56">
        <v>2.7664471166363631</v>
      </c>
      <c r="AA56">
        <v>0</v>
      </c>
      <c r="AB56">
        <v>20.896579051372292</v>
      </c>
      <c r="AC56">
        <v>14.984381597588099</v>
      </c>
      <c r="AD56">
        <v>9.3606240615504639</v>
      </c>
      <c r="AE56">
        <v>25.454416911361609</v>
      </c>
      <c r="AF56">
        <v>0</v>
      </c>
      <c r="AG56">
        <v>29.888701790915309</v>
      </c>
      <c r="AH56">
        <v>77.317362310874955</v>
      </c>
      <c r="AI56">
        <v>0</v>
      </c>
      <c r="AJ56">
        <v>0</v>
      </c>
      <c r="AK56">
        <v>29.223410539797168</v>
      </c>
      <c r="AL56">
        <v>56.107501799999994</v>
      </c>
      <c r="AM56">
        <v>0</v>
      </c>
      <c r="AN56">
        <v>6.0457136136268123E-2</v>
      </c>
      <c r="AO56">
        <v>0</v>
      </c>
      <c r="AP56">
        <v>3.5325648797845899</v>
      </c>
      <c r="AQ56">
        <v>0</v>
      </c>
      <c r="AR56">
        <v>18.736535999999994</v>
      </c>
      <c r="AS56">
        <v>16.289584599997912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3.8386035930521096</v>
      </c>
      <c r="AZ56">
        <v>0</v>
      </c>
      <c r="BA56">
        <v>3.0981780368098164</v>
      </c>
      <c r="BB56">
        <v>2.4680516563706565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973.77140047303965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272.19040841300188</v>
      </c>
      <c r="L57">
        <v>6.4694419045976019</v>
      </c>
      <c r="M57">
        <v>63.936678884385657</v>
      </c>
      <c r="N57">
        <v>52.974885197269856</v>
      </c>
      <c r="O57">
        <v>74.040221286507062</v>
      </c>
      <c r="P57">
        <v>31.390147330204304</v>
      </c>
      <c r="Q57">
        <v>5.529119426751592</v>
      </c>
      <c r="R57">
        <v>10.8</v>
      </c>
      <c r="S57">
        <v>6.7982406209573085</v>
      </c>
      <c r="T57">
        <v>0.92095336787564763</v>
      </c>
      <c r="U57">
        <v>59.639629196717244</v>
      </c>
      <c r="V57">
        <v>4.7503006329113928</v>
      </c>
      <c r="W57">
        <v>10.43893087240356</v>
      </c>
      <c r="X57">
        <v>62.918178605536326</v>
      </c>
      <c r="Y57">
        <v>0</v>
      </c>
      <c r="Z57">
        <v>2.7664471166363631</v>
      </c>
      <c r="AA57">
        <v>0</v>
      </c>
      <c r="AB57">
        <v>20.896579051372292</v>
      </c>
      <c r="AC57">
        <v>14.984381597588099</v>
      </c>
      <c r="AD57">
        <v>9.3606240615504639</v>
      </c>
      <c r="AE57">
        <v>25.454416911361609</v>
      </c>
      <c r="AF57">
        <v>0</v>
      </c>
      <c r="AG57">
        <v>29.888701790915309</v>
      </c>
      <c r="AH57">
        <v>77.317362310874955</v>
      </c>
      <c r="AI57">
        <v>0</v>
      </c>
      <c r="AJ57">
        <v>0</v>
      </c>
      <c r="AK57">
        <v>29.223410539797168</v>
      </c>
      <c r="AL57">
        <v>56.107501799999994</v>
      </c>
      <c r="AM57">
        <v>0</v>
      </c>
      <c r="AN57">
        <v>6.0457136136268123E-2</v>
      </c>
      <c r="AO57">
        <v>0</v>
      </c>
      <c r="AP57">
        <v>3.5325648797845899</v>
      </c>
      <c r="AQ57">
        <v>0</v>
      </c>
      <c r="AR57">
        <v>15.457642199999993</v>
      </c>
      <c r="AS57">
        <v>16.289584599997912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3.8386035930521096</v>
      </c>
      <c r="AZ57">
        <v>0</v>
      </c>
      <c r="BA57">
        <v>3.0981780368098164</v>
      </c>
      <c r="BB57">
        <v>1.4996751724137931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972.57326653741052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272.19040841300188</v>
      </c>
      <c r="L58">
        <v>6.4694419045976019</v>
      </c>
      <c r="M58">
        <v>63.936678884385657</v>
      </c>
      <c r="N58">
        <v>52.974885197269856</v>
      </c>
      <c r="O58">
        <v>74.040221286507062</v>
      </c>
      <c r="P58">
        <v>31.390147330204304</v>
      </c>
      <c r="Q58">
        <v>5.529119426751592</v>
      </c>
      <c r="R58">
        <v>10.8</v>
      </c>
      <c r="S58">
        <v>6.7982406209573085</v>
      </c>
      <c r="T58">
        <v>0.92095336787564763</v>
      </c>
      <c r="U58">
        <v>59.639629196717244</v>
      </c>
      <c r="V58">
        <v>8.8222172662251648</v>
      </c>
      <c r="W58">
        <v>18.796519177869701</v>
      </c>
      <c r="X58">
        <v>62.918178605536326</v>
      </c>
      <c r="Y58">
        <v>0</v>
      </c>
      <c r="Z58">
        <v>2.7664471166363631</v>
      </c>
      <c r="AA58">
        <v>0</v>
      </c>
      <c r="AB58">
        <v>20.896579051372292</v>
      </c>
      <c r="AC58">
        <v>14.984381597588099</v>
      </c>
      <c r="AD58">
        <v>9.3606240615504639</v>
      </c>
      <c r="AE58">
        <v>25.454416911361609</v>
      </c>
      <c r="AF58">
        <v>0</v>
      </c>
      <c r="AG58">
        <v>29.888701790915309</v>
      </c>
      <c r="AH58">
        <v>77.317362310874955</v>
      </c>
      <c r="AI58">
        <v>0</v>
      </c>
      <c r="AJ58">
        <v>0</v>
      </c>
      <c r="AK58">
        <v>29.223410539797168</v>
      </c>
      <c r="AL58">
        <v>56.107501799999994</v>
      </c>
      <c r="AM58">
        <v>0</v>
      </c>
      <c r="AN58">
        <v>6.0457136136268123E-2</v>
      </c>
      <c r="AO58">
        <v>0</v>
      </c>
      <c r="AP58">
        <v>3.5325648797845899</v>
      </c>
      <c r="AQ58">
        <v>0</v>
      </c>
      <c r="AR58">
        <v>15.457642199999993</v>
      </c>
      <c r="AS58">
        <v>16.289584599997912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3.8386035930521096</v>
      </c>
      <c r="AZ58">
        <v>1.0199385267857142</v>
      </c>
      <c r="BA58">
        <v>3.0981780368098164</v>
      </c>
      <c r="BB58">
        <v>2.6294304689655172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987.15246529952788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272.19040841300188</v>
      </c>
      <c r="L59">
        <v>6.4694419045976019</v>
      </c>
      <c r="M59">
        <v>63.936678884385657</v>
      </c>
      <c r="N59">
        <v>52.974885197269856</v>
      </c>
      <c r="O59">
        <v>74.040221286507062</v>
      </c>
      <c r="P59">
        <v>31.390147330204304</v>
      </c>
      <c r="Q59">
        <v>9.6278866456361705</v>
      </c>
      <c r="R59">
        <v>19.142170549040515</v>
      </c>
      <c r="S59">
        <v>11.696310385934819</v>
      </c>
      <c r="T59">
        <v>1.4715233160621761</v>
      </c>
      <c r="U59">
        <v>59.639629196717244</v>
      </c>
      <c r="V59">
        <v>8.8273058978433596</v>
      </c>
      <c r="W59">
        <v>18.796519177869701</v>
      </c>
      <c r="X59">
        <v>62.918178605536326</v>
      </c>
      <c r="Y59">
        <v>0</v>
      </c>
      <c r="Z59">
        <v>2.7664471166363631</v>
      </c>
      <c r="AA59">
        <v>0</v>
      </c>
      <c r="AB59">
        <v>20.896579051372292</v>
      </c>
      <c r="AC59">
        <v>14.984381597588099</v>
      </c>
      <c r="AD59">
        <v>9.3606240615504639</v>
      </c>
      <c r="AE59">
        <v>25.454416911361609</v>
      </c>
      <c r="AF59">
        <v>0</v>
      </c>
      <c r="AG59">
        <v>29.888701790915309</v>
      </c>
      <c r="AH59">
        <v>77.317362310874955</v>
      </c>
      <c r="AI59">
        <v>0</v>
      </c>
      <c r="AJ59">
        <v>0</v>
      </c>
      <c r="AK59">
        <v>29.223410539797168</v>
      </c>
      <c r="AL59">
        <v>56.107501799999994</v>
      </c>
      <c r="AM59">
        <v>0</v>
      </c>
      <c r="AN59">
        <v>6.0457136136268123E-2</v>
      </c>
      <c r="AO59">
        <v>0</v>
      </c>
      <c r="AP59">
        <v>3.5325648797845899</v>
      </c>
      <c r="AQ59">
        <v>0</v>
      </c>
      <c r="AR59">
        <v>15.457642199999993</v>
      </c>
      <c r="AS59">
        <v>16.289584599997912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3.8386035930521096</v>
      </c>
      <c r="AZ59">
        <v>1.0199385267857142</v>
      </c>
      <c r="BA59">
        <v>3.0981780368098164</v>
      </c>
      <c r="BB59">
        <v>2.6294304689655172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1005.0471314122351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347.75762377861292</v>
      </c>
      <c r="L60">
        <v>6.4694419045976019</v>
      </c>
      <c r="M60">
        <v>63.936678884385657</v>
      </c>
      <c r="N60">
        <v>52.974885197269856</v>
      </c>
      <c r="O60">
        <v>74.040221286507062</v>
      </c>
      <c r="P60">
        <v>31.390147330204304</v>
      </c>
      <c r="Q60">
        <v>9.6278866456361705</v>
      </c>
      <c r="R60">
        <v>19.142170549040515</v>
      </c>
      <c r="S60">
        <v>11.773325503195569</v>
      </c>
      <c r="T60">
        <v>1.4715233160621761</v>
      </c>
      <c r="U60">
        <v>59.639629196717244</v>
      </c>
      <c r="V60">
        <v>8.8273058978433596</v>
      </c>
      <c r="W60">
        <v>18.801519813084113</v>
      </c>
      <c r="X60">
        <v>62.919033756805817</v>
      </c>
      <c r="Y60">
        <v>0</v>
      </c>
      <c r="Z60">
        <v>2.7664471166363631</v>
      </c>
      <c r="AA60">
        <v>0</v>
      </c>
      <c r="AB60">
        <v>20.896579051372292</v>
      </c>
      <c r="AC60">
        <v>14.984381597588099</v>
      </c>
      <c r="AD60">
        <v>9.3606240615504639</v>
      </c>
      <c r="AE60">
        <v>25.454416911361609</v>
      </c>
      <c r="AF60">
        <v>0</v>
      </c>
      <c r="AG60">
        <v>29.888701790915309</v>
      </c>
      <c r="AH60">
        <v>77.317362310874955</v>
      </c>
      <c r="AI60">
        <v>0</v>
      </c>
      <c r="AJ60">
        <v>0</v>
      </c>
      <c r="AK60">
        <v>29.223410539797168</v>
      </c>
      <c r="AL60">
        <v>56.107501799999994</v>
      </c>
      <c r="AM60">
        <v>0</v>
      </c>
      <c r="AN60">
        <v>6.0457136136268123E-2</v>
      </c>
      <c r="AO60">
        <v>0</v>
      </c>
      <c r="AP60">
        <v>3.5325648797845899</v>
      </c>
      <c r="AQ60">
        <v>0</v>
      </c>
      <c r="AR60">
        <v>15.457642199999993</v>
      </c>
      <c r="AS60">
        <v>16.289584599997912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3.8386035930521096</v>
      </c>
      <c r="AZ60">
        <v>1.0199385267857142</v>
      </c>
      <c r="BA60">
        <v>3.0981780368098164</v>
      </c>
      <c r="BB60">
        <v>2.6294304689655172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1080.69721768159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362.41097452104913</v>
      </c>
      <c r="L61">
        <v>6.0698367928586805</v>
      </c>
      <c r="M61">
        <v>63.936678884385657</v>
      </c>
      <c r="N61">
        <v>52.974885197269856</v>
      </c>
      <c r="O61">
        <v>74.040221286507062</v>
      </c>
      <c r="P61">
        <v>31.390147330204304</v>
      </c>
      <c r="Q61">
        <v>9.6278866456361705</v>
      </c>
      <c r="R61">
        <v>19.142170549040515</v>
      </c>
      <c r="S61">
        <v>11.773325503195569</v>
      </c>
      <c r="T61">
        <v>1.4715233160621761</v>
      </c>
      <c r="U61">
        <v>59.639629196717244</v>
      </c>
      <c r="V61">
        <v>8.8273058978433596</v>
      </c>
      <c r="W61">
        <v>18.801519813084113</v>
      </c>
      <c r="X61">
        <v>62.919033756805817</v>
      </c>
      <c r="Y61">
        <v>0</v>
      </c>
      <c r="Z61">
        <v>2.7664471166363631</v>
      </c>
      <c r="AA61">
        <v>0</v>
      </c>
      <c r="AB61">
        <v>20.896579051372292</v>
      </c>
      <c r="AC61">
        <v>14.984381597588099</v>
      </c>
      <c r="AD61">
        <v>9.3606240615504639</v>
      </c>
      <c r="AE61">
        <v>25.454416911361609</v>
      </c>
      <c r="AF61">
        <v>0</v>
      </c>
      <c r="AG61">
        <v>29.888701790915309</v>
      </c>
      <c r="AH61">
        <v>77.317362310874955</v>
      </c>
      <c r="AI61">
        <v>0</v>
      </c>
      <c r="AJ61">
        <v>0</v>
      </c>
      <c r="AK61">
        <v>29.223410539797168</v>
      </c>
      <c r="AL61">
        <v>56.107501799999994</v>
      </c>
      <c r="AM61">
        <v>0</v>
      </c>
      <c r="AN61">
        <v>6.0457136136268123E-2</v>
      </c>
      <c r="AO61">
        <v>0</v>
      </c>
      <c r="AP61">
        <v>2.7173575998342994</v>
      </c>
      <c r="AQ61">
        <v>0</v>
      </c>
      <c r="AR61">
        <v>15.457642199999993</v>
      </c>
      <c r="AS61">
        <v>16.289584599997912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3.8386035930521096</v>
      </c>
      <c r="AZ61">
        <v>1.0199385267857142</v>
      </c>
      <c r="BA61">
        <v>3.0981780368098164</v>
      </c>
      <c r="BB61">
        <v>2.6294304689655172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1094.135756032337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430.68843229434077</v>
      </c>
      <c r="L62">
        <v>6.0698704430974137</v>
      </c>
      <c r="M62">
        <v>63.936678884385657</v>
      </c>
      <c r="N62">
        <v>52.974885197269856</v>
      </c>
      <c r="O62">
        <v>74.040221286507062</v>
      </c>
      <c r="P62">
        <v>31.390147330204304</v>
      </c>
      <c r="Q62">
        <v>9.6278866456361705</v>
      </c>
      <c r="R62">
        <v>19.142170549040515</v>
      </c>
      <c r="S62">
        <v>11.773325503195569</v>
      </c>
      <c r="T62">
        <v>1.4715233160621761</v>
      </c>
      <c r="U62">
        <v>59.639629196717244</v>
      </c>
      <c r="V62">
        <v>8.8273058978433596</v>
      </c>
      <c r="W62">
        <v>18.801519813084113</v>
      </c>
      <c r="X62">
        <v>62.919033756805817</v>
      </c>
      <c r="Y62">
        <v>0</v>
      </c>
      <c r="Z62">
        <v>2.7664471166363631</v>
      </c>
      <c r="AA62">
        <v>0</v>
      </c>
      <c r="AB62">
        <v>20.896579051372292</v>
      </c>
      <c r="AC62">
        <v>14.984381597588099</v>
      </c>
      <c r="AD62">
        <v>9.3606240615504639</v>
      </c>
      <c r="AE62">
        <v>25.454416911361609</v>
      </c>
      <c r="AF62">
        <v>0</v>
      </c>
      <c r="AG62">
        <v>29.888701790915309</v>
      </c>
      <c r="AH62">
        <v>77.317362310874955</v>
      </c>
      <c r="AI62">
        <v>0</v>
      </c>
      <c r="AJ62">
        <v>0</v>
      </c>
      <c r="AK62">
        <v>29.223410539797168</v>
      </c>
      <c r="AL62">
        <v>56.107501799999994</v>
      </c>
      <c r="AM62">
        <v>0</v>
      </c>
      <c r="AN62">
        <v>6.0457136136268123E-2</v>
      </c>
      <c r="AO62">
        <v>0</v>
      </c>
      <c r="AP62">
        <v>2.7173575998342994</v>
      </c>
      <c r="AQ62">
        <v>0</v>
      </c>
      <c r="AR62">
        <v>15.457642199999993</v>
      </c>
      <c r="AS62">
        <v>16.289584599997912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3.8386035930521096</v>
      </c>
      <c r="AZ62">
        <v>1.0199385267857142</v>
      </c>
      <c r="BA62">
        <v>3.0981780368098164</v>
      </c>
      <c r="BB62">
        <v>2.6294304689655172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1162.4132474558673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446.14340355767263</v>
      </c>
      <c r="L63">
        <v>6.0698704430974137</v>
      </c>
      <c r="M63">
        <v>63.936678884385657</v>
      </c>
      <c r="N63">
        <v>52.974885197269856</v>
      </c>
      <c r="O63">
        <v>74.040221286507062</v>
      </c>
      <c r="P63">
        <v>31.390210162203196</v>
      </c>
      <c r="Q63">
        <v>9.6278866456361705</v>
      </c>
      <c r="R63">
        <v>19.142170549040515</v>
      </c>
      <c r="S63">
        <v>11.773325503195569</v>
      </c>
      <c r="T63">
        <v>1.4214690000000001</v>
      </c>
      <c r="U63">
        <v>59.639629196717244</v>
      </c>
      <c r="V63">
        <v>8.8300868743693233</v>
      </c>
      <c r="W63">
        <v>18.801519813084113</v>
      </c>
      <c r="X63">
        <v>62.919033756805817</v>
      </c>
      <c r="Y63">
        <v>0</v>
      </c>
      <c r="Z63">
        <v>2.7664471166363631</v>
      </c>
      <c r="AA63">
        <v>0</v>
      </c>
      <c r="AB63">
        <v>20.896579051372292</v>
      </c>
      <c r="AC63">
        <v>14.984381597588099</v>
      </c>
      <c r="AD63">
        <v>9.3606240615504639</v>
      </c>
      <c r="AE63">
        <v>25.454416911361609</v>
      </c>
      <c r="AF63">
        <v>0</v>
      </c>
      <c r="AG63">
        <v>29.888701790915309</v>
      </c>
      <c r="AH63">
        <v>77.317362310874955</v>
      </c>
      <c r="AI63">
        <v>0</v>
      </c>
      <c r="AJ63">
        <v>0</v>
      </c>
      <c r="AK63">
        <v>29.223410539797168</v>
      </c>
      <c r="AL63">
        <v>56.107501799999994</v>
      </c>
      <c r="AM63">
        <v>0</v>
      </c>
      <c r="AN63">
        <v>6.0457136136268123E-2</v>
      </c>
      <c r="AO63">
        <v>0</v>
      </c>
      <c r="AP63">
        <v>2.1738860798674398</v>
      </c>
      <c r="AQ63">
        <v>0</v>
      </c>
      <c r="AR63">
        <v>15.457642199999993</v>
      </c>
      <c r="AS63">
        <v>16.289584599997912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3.8386035930521096</v>
      </c>
      <c r="AZ63">
        <v>1.0199385267857142</v>
      </c>
      <c r="BA63">
        <v>3.0981780368098164</v>
      </c>
      <c r="BB63">
        <v>2.6294304689655172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1177.2775366916953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494.58915581689081</v>
      </c>
      <c r="L64">
        <v>17.48</v>
      </c>
      <c r="M64">
        <v>63.936678884385657</v>
      </c>
      <c r="N64">
        <v>52.974885197269856</v>
      </c>
      <c r="O64">
        <v>74.040221286507062</v>
      </c>
      <c r="P64">
        <v>31.390210162203196</v>
      </c>
      <c r="Q64">
        <v>9.6278866456361705</v>
      </c>
      <c r="R64">
        <v>19.142170549040515</v>
      </c>
      <c r="S64">
        <v>11.773325503195569</v>
      </c>
      <c r="T64">
        <v>1.4214690000000001</v>
      </c>
      <c r="U64">
        <v>59.639629196717244</v>
      </c>
      <c r="V64">
        <v>8.8300868743693233</v>
      </c>
      <c r="W64">
        <v>18.801519813084113</v>
      </c>
      <c r="X64">
        <v>62.919033756805817</v>
      </c>
      <c r="Y64">
        <v>0</v>
      </c>
      <c r="Z64">
        <v>2.7664471166363631</v>
      </c>
      <c r="AA64">
        <v>5.9612324734177227</v>
      </c>
      <c r="AB64">
        <v>20.896579051372292</v>
      </c>
      <c r="AC64">
        <v>14.984381597588099</v>
      </c>
      <c r="AD64">
        <v>9.3606240615504639</v>
      </c>
      <c r="AE64">
        <v>25.454416911361609</v>
      </c>
      <c r="AF64">
        <v>0</v>
      </c>
      <c r="AG64">
        <v>29.888701790915309</v>
      </c>
      <c r="AH64">
        <v>77.317362310874955</v>
      </c>
      <c r="AI64">
        <v>0</v>
      </c>
      <c r="AJ64">
        <v>0</v>
      </c>
      <c r="AK64">
        <v>29.223410539797168</v>
      </c>
      <c r="AL64">
        <v>56.107501799999994</v>
      </c>
      <c r="AM64">
        <v>0</v>
      </c>
      <c r="AN64">
        <v>6.0457136136268123E-2</v>
      </c>
      <c r="AO64">
        <v>0</v>
      </c>
      <c r="AP64">
        <v>2.1738860798674398</v>
      </c>
      <c r="AQ64">
        <v>0</v>
      </c>
      <c r="AR64">
        <v>15.457642199999993</v>
      </c>
      <c r="AS64">
        <v>16.289584599997912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3.8386035930521096</v>
      </c>
      <c r="AZ64">
        <v>1.0199385267857142</v>
      </c>
      <c r="BA64">
        <v>3.0981780368098164</v>
      </c>
      <c r="BB64">
        <v>2.6294304689655172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1243.0946509812334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494.58915581689081</v>
      </c>
      <c r="L65">
        <v>17.48</v>
      </c>
      <c r="M65">
        <v>63.936678884385657</v>
      </c>
      <c r="N65">
        <v>52.974885197269856</v>
      </c>
      <c r="O65">
        <v>74.040221286507062</v>
      </c>
      <c r="P65">
        <v>31.390210162203196</v>
      </c>
      <c r="Q65">
        <v>9.6278866456361705</v>
      </c>
      <c r="R65">
        <v>19.142170549040515</v>
      </c>
      <c r="S65">
        <v>11.773325503195569</v>
      </c>
      <c r="T65">
        <v>1.4214690000000001</v>
      </c>
      <c r="U65">
        <v>59.639629196717244</v>
      </c>
      <c r="V65">
        <v>8.8269551104325714</v>
      </c>
      <c r="W65">
        <v>18.801519813084113</v>
      </c>
      <c r="X65">
        <v>62.447891983122368</v>
      </c>
      <c r="Y65">
        <v>0</v>
      </c>
      <c r="Z65">
        <v>2.7664471166363631</v>
      </c>
      <c r="AA65">
        <v>5.9612324734177227</v>
      </c>
      <c r="AB65">
        <v>20.896579051372292</v>
      </c>
      <c r="AC65">
        <v>14.984381597588099</v>
      </c>
      <c r="AD65">
        <v>9.3606240615504639</v>
      </c>
      <c r="AE65">
        <v>25.454416911361609</v>
      </c>
      <c r="AF65">
        <v>0</v>
      </c>
      <c r="AG65">
        <v>29.888701790915309</v>
      </c>
      <c r="AH65">
        <v>77.317362310874955</v>
      </c>
      <c r="AI65">
        <v>1.8377915997494059</v>
      </c>
      <c r="AJ65">
        <v>0</v>
      </c>
      <c r="AK65">
        <v>29.223410539797168</v>
      </c>
      <c r="AL65">
        <v>54.432650999999986</v>
      </c>
      <c r="AM65">
        <v>0</v>
      </c>
      <c r="AN65">
        <v>6.0457136136268123E-2</v>
      </c>
      <c r="AO65">
        <v>0</v>
      </c>
      <c r="AP65">
        <v>5.16297943968517</v>
      </c>
      <c r="AQ65">
        <v>0</v>
      </c>
      <c r="AR65">
        <v>15.457642199999993</v>
      </c>
      <c r="AS65">
        <v>16.289584599997912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3.8386035930521096</v>
      </c>
      <c r="AZ65">
        <v>1.0199385267857142</v>
      </c>
      <c r="BA65">
        <v>3.0981780368098164</v>
      </c>
      <c r="BB65">
        <v>2.6294304689655172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1245.7724116031807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494.58915581689081</v>
      </c>
      <c r="L66">
        <v>17.48</v>
      </c>
      <c r="M66">
        <v>63.936678884385657</v>
      </c>
      <c r="N66">
        <v>52.974885197269856</v>
      </c>
      <c r="O66">
        <v>74.040221286507062</v>
      </c>
      <c r="P66">
        <v>31.390210162203196</v>
      </c>
      <c r="Q66">
        <v>9.6278866456361705</v>
      </c>
      <c r="R66">
        <v>19.142170549040515</v>
      </c>
      <c r="S66">
        <v>11.773325503195569</v>
      </c>
      <c r="T66">
        <v>1.4214690000000001</v>
      </c>
      <c r="U66">
        <v>59.639629196717244</v>
      </c>
      <c r="V66">
        <v>8.8269551104325714</v>
      </c>
      <c r="W66">
        <v>18.801519813084113</v>
      </c>
      <c r="X66">
        <v>62.447891983122368</v>
      </c>
      <c r="Y66">
        <v>0</v>
      </c>
      <c r="Z66">
        <v>2.7664471166363631</v>
      </c>
      <c r="AA66">
        <v>5.9612324734177227</v>
      </c>
      <c r="AB66">
        <v>20.896579051372292</v>
      </c>
      <c r="AC66">
        <v>14.984381597588099</v>
      </c>
      <c r="AD66">
        <v>9.3606240615504639</v>
      </c>
      <c r="AE66">
        <v>25.454416911361609</v>
      </c>
      <c r="AF66">
        <v>0</v>
      </c>
      <c r="AG66">
        <v>29.888701790915309</v>
      </c>
      <c r="AH66">
        <v>77.317362310874955</v>
      </c>
      <c r="AI66">
        <v>1.8377915997494059</v>
      </c>
      <c r="AJ66">
        <v>0</v>
      </c>
      <c r="AK66">
        <v>29.223410539797168</v>
      </c>
      <c r="AL66">
        <v>54.432650999999986</v>
      </c>
      <c r="AM66">
        <v>0</v>
      </c>
      <c r="AN66">
        <v>6.0457136136268123E-2</v>
      </c>
      <c r="AO66">
        <v>0</v>
      </c>
      <c r="AP66">
        <v>5.16297943968517</v>
      </c>
      <c r="AQ66">
        <v>0</v>
      </c>
      <c r="AR66">
        <v>15.457642199999993</v>
      </c>
      <c r="AS66">
        <v>16.289584599997912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3.8386035930521096</v>
      </c>
      <c r="AZ66">
        <v>1.0199385267857142</v>
      </c>
      <c r="BA66">
        <v>3.0981780368098164</v>
      </c>
      <c r="BB66">
        <v>2.6294304689655172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1245.7724116031807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494.58314885754442</v>
      </c>
      <c r="L67">
        <v>17.47</v>
      </c>
      <c r="M67">
        <v>63.936678884385657</v>
      </c>
      <c r="N67">
        <v>52.974885197269856</v>
      </c>
      <c r="O67">
        <v>74.040221286507062</v>
      </c>
      <c r="P67">
        <v>31.390210162203196</v>
      </c>
      <c r="Q67">
        <v>9.6278866456361705</v>
      </c>
      <c r="R67">
        <v>19.142170549040515</v>
      </c>
      <c r="S67">
        <v>11.773325503195569</v>
      </c>
      <c r="T67">
        <v>1.4214690000000001</v>
      </c>
      <c r="U67">
        <v>59.639629196717244</v>
      </c>
      <c r="V67">
        <v>8.8273058978433596</v>
      </c>
      <c r="W67">
        <v>18.801519813084113</v>
      </c>
      <c r="X67">
        <v>62.447891983122368</v>
      </c>
      <c r="Y67">
        <v>0</v>
      </c>
      <c r="Z67">
        <v>2.7664471166363631</v>
      </c>
      <c r="AA67">
        <v>5.9612324734177227</v>
      </c>
      <c r="AB67">
        <v>20.896579051372292</v>
      </c>
      <c r="AC67">
        <v>14.984381597588099</v>
      </c>
      <c r="AD67">
        <v>9.3606240615504639</v>
      </c>
      <c r="AE67">
        <v>25.454416911361609</v>
      </c>
      <c r="AF67">
        <v>0</v>
      </c>
      <c r="AG67">
        <v>29.888701790915309</v>
      </c>
      <c r="AH67">
        <v>77.317362310874955</v>
      </c>
      <c r="AI67">
        <v>7.2198965883334525</v>
      </c>
      <c r="AJ67">
        <v>0</v>
      </c>
      <c r="AK67">
        <v>29.223410539797168</v>
      </c>
      <c r="AL67">
        <v>54.432650999999986</v>
      </c>
      <c r="AM67">
        <v>0</v>
      </c>
      <c r="AN67">
        <v>6.0457136136268123E-2</v>
      </c>
      <c r="AO67">
        <v>0</v>
      </c>
      <c r="AP67">
        <v>5.16297943968517</v>
      </c>
      <c r="AQ67">
        <v>0</v>
      </c>
      <c r="AR67">
        <v>15.457642199999993</v>
      </c>
      <c r="AS67">
        <v>16.289584599997912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3.8386035930521096</v>
      </c>
      <c r="AZ67">
        <v>1.0199385267857142</v>
      </c>
      <c r="BA67">
        <v>3.0981780368098164</v>
      </c>
      <c r="BB67">
        <v>2.6294304689655172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1251.1388604198294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494.58314885754442</v>
      </c>
      <c r="L68">
        <v>17.469306489486961</v>
      </c>
      <c r="M68">
        <v>63.936678884385657</v>
      </c>
      <c r="N68">
        <v>52.974885197269856</v>
      </c>
      <c r="O68">
        <v>74.040221286507062</v>
      </c>
      <c r="P68">
        <v>31.390210162203196</v>
      </c>
      <c r="Q68">
        <v>9.6278866456361705</v>
      </c>
      <c r="R68">
        <v>19.142170549040515</v>
      </c>
      <c r="S68">
        <v>11.773325503195569</v>
      </c>
      <c r="T68">
        <v>1.4214690000000001</v>
      </c>
      <c r="U68">
        <v>59.639629196717244</v>
      </c>
      <c r="V68">
        <v>8.8273058978433596</v>
      </c>
      <c r="W68">
        <v>18.801519813084113</v>
      </c>
      <c r="X68">
        <v>62.447891983122368</v>
      </c>
      <c r="Y68">
        <v>0</v>
      </c>
      <c r="Z68">
        <v>2.7664471166363631</v>
      </c>
      <c r="AA68">
        <v>5.9612324734177227</v>
      </c>
      <c r="AB68">
        <v>20.896579051372292</v>
      </c>
      <c r="AC68">
        <v>14.984381597588099</v>
      </c>
      <c r="AD68">
        <v>9.3606240615504639</v>
      </c>
      <c r="AE68">
        <v>25.454416911361609</v>
      </c>
      <c r="AF68">
        <v>0</v>
      </c>
      <c r="AG68">
        <v>29.888701790915309</v>
      </c>
      <c r="AH68">
        <v>77.317362310874955</v>
      </c>
      <c r="AI68">
        <v>7.2198965883334525</v>
      </c>
      <c r="AJ68">
        <v>0</v>
      </c>
      <c r="AK68">
        <v>29.223410539797168</v>
      </c>
      <c r="AL68">
        <v>54.432650999999986</v>
      </c>
      <c r="AM68">
        <v>0</v>
      </c>
      <c r="AN68">
        <v>6.0457136136268123E-2</v>
      </c>
      <c r="AO68">
        <v>0</v>
      </c>
      <c r="AP68">
        <v>2.1738860798674398</v>
      </c>
      <c r="AQ68">
        <v>0</v>
      </c>
      <c r="AR68">
        <v>15.457642199999993</v>
      </c>
      <c r="AS68">
        <v>16.289584599997912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3.8386035930521096</v>
      </c>
      <c r="AZ68">
        <v>2.0498764508928566</v>
      </c>
      <c r="BA68">
        <v>3.0981780368098164</v>
      </c>
      <c r="BB68">
        <v>2.6294304689655172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1249.1790114736057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494.58314885754442</v>
      </c>
      <c r="L69">
        <v>17.469306489486961</v>
      </c>
      <c r="M69">
        <v>63.936678884385657</v>
      </c>
      <c r="N69">
        <v>52.974885197269856</v>
      </c>
      <c r="O69">
        <v>74.040221286507062</v>
      </c>
      <c r="P69">
        <v>31.390210162203196</v>
      </c>
      <c r="Q69">
        <v>9.6278866456361705</v>
      </c>
      <c r="R69">
        <v>19.142170549040515</v>
      </c>
      <c r="S69">
        <v>11.773325503195569</v>
      </c>
      <c r="T69">
        <v>1.4214690000000001</v>
      </c>
      <c r="U69">
        <v>59.639629196717244</v>
      </c>
      <c r="V69">
        <v>8.8273058978433596</v>
      </c>
      <c r="W69">
        <v>18.801519813084113</v>
      </c>
      <c r="X69">
        <v>62.447891983122368</v>
      </c>
      <c r="Y69">
        <v>0</v>
      </c>
      <c r="Z69">
        <v>2.7664471166363631</v>
      </c>
      <c r="AA69">
        <v>5.9612324734177227</v>
      </c>
      <c r="AB69">
        <v>20.896579051372292</v>
      </c>
      <c r="AC69">
        <v>14.984381597588099</v>
      </c>
      <c r="AD69">
        <v>9.3606240615504639</v>
      </c>
      <c r="AE69">
        <v>25.454416911361609</v>
      </c>
      <c r="AF69">
        <v>0</v>
      </c>
      <c r="AG69">
        <v>29.888701790915309</v>
      </c>
      <c r="AH69">
        <v>77.317362310874955</v>
      </c>
      <c r="AI69">
        <v>7.2198965883334525</v>
      </c>
      <c r="AJ69">
        <v>0</v>
      </c>
      <c r="AK69">
        <v>29.223410539797168</v>
      </c>
      <c r="AL69">
        <v>54.432650999999986</v>
      </c>
      <c r="AM69">
        <v>0</v>
      </c>
      <c r="AN69">
        <v>6.0457136136268123E-2</v>
      </c>
      <c r="AO69">
        <v>0</v>
      </c>
      <c r="AP69">
        <v>2.1738860798674398</v>
      </c>
      <c r="AQ69">
        <v>0</v>
      </c>
      <c r="AR69">
        <v>15.457642199999993</v>
      </c>
      <c r="AS69">
        <v>16.289584599997912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3.8386035930521096</v>
      </c>
      <c r="AZ69">
        <v>2.0498764508928566</v>
      </c>
      <c r="BA69">
        <v>3.0981780368098164</v>
      </c>
      <c r="BB69">
        <v>2.6294304689655172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1249.1790114736057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494.58314885754442</v>
      </c>
      <c r="L70">
        <v>17.469306489486961</v>
      </c>
      <c r="M70">
        <v>63.936678884385657</v>
      </c>
      <c r="N70">
        <v>52.974885197269856</v>
      </c>
      <c r="O70">
        <v>74.040221286507062</v>
      </c>
      <c r="P70">
        <v>31.390210162203196</v>
      </c>
      <c r="Q70">
        <v>9.6278866456361705</v>
      </c>
      <c r="R70">
        <v>19.142170549040515</v>
      </c>
      <c r="S70">
        <v>11.773325503195569</v>
      </c>
      <c r="T70">
        <v>1.4214690000000001</v>
      </c>
      <c r="U70">
        <v>59.639629196717244</v>
      </c>
      <c r="V70">
        <v>8.8273058978433596</v>
      </c>
      <c r="W70">
        <v>18.801519813084113</v>
      </c>
      <c r="X70">
        <v>62.447891983122368</v>
      </c>
      <c r="Y70">
        <v>0</v>
      </c>
      <c r="Z70">
        <v>2.7664471166363631</v>
      </c>
      <c r="AA70">
        <v>17.883696981012662</v>
      </c>
      <c r="AB70">
        <v>20.896579051372292</v>
      </c>
      <c r="AC70">
        <v>14.984381597588099</v>
      </c>
      <c r="AD70">
        <v>9.3606240615504639</v>
      </c>
      <c r="AE70">
        <v>25.454416911361609</v>
      </c>
      <c r="AF70">
        <v>0</v>
      </c>
      <c r="AG70">
        <v>29.888701790915309</v>
      </c>
      <c r="AH70">
        <v>77.317362310874955</v>
      </c>
      <c r="AI70">
        <v>7.2198965883334525</v>
      </c>
      <c r="AJ70">
        <v>0</v>
      </c>
      <c r="AK70">
        <v>29.223410539797168</v>
      </c>
      <c r="AL70">
        <v>54.432650999999986</v>
      </c>
      <c r="AM70">
        <v>0</v>
      </c>
      <c r="AN70">
        <v>6.0457136136268123E-2</v>
      </c>
      <c r="AO70">
        <v>0</v>
      </c>
      <c r="AP70">
        <v>2.1738860798674398</v>
      </c>
      <c r="AQ70">
        <v>0</v>
      </c>
      <c r="AR70">
        <v>15.457642199999993</v>
      </c>
      <c r="AS70">
        <v>16.289584599997912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3.8386035930521096</v>
      </c>
      <c r="AZ70">
        <v>2.0498764508928566</v>
      </c>
      <c r="BA70">
        <v>3.0981780368098164</v>
      </c>
      <c r="BB70">
        <v>2.6294304689655172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1261.1014759812008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494.58314885754442</v>
      </c>
      <c r="L71">
        <v>17.469306489486961</v>
      </c>
      <c r="M71">
        <v>44.382700442532276</v>
      </c>
      <c r="N71">
        <v>52.974885197269856</v>
      </c>
      <c r="O71">
        <v>74.040221286507062</v>
      </c>
      <c r="P71">
        <v>31.390210162203196</v>
      </c>
      <c r="Q71">
        <v>7.4397612915531344</v>
      </c>
      <c r="R71">
        <v>14.696171364583334</v>
      </c>
      <c r="S71">
        <v>11.773325503195569</v>
      </c>
      <c r="T71">
        <v>1.4715233160621761</v>
      </c>
      <c r="U71">
        <v>59.639629196717244</v>
      </c>
      <c r="V71">
        <v>8.8273058978433596</v>
      </c>
      <c r="W71">
        <v>18.801519813084113</v>
      </c>
      <c r="X71">
        <v>62.447891983122368</v>
      </c>
      <c r="Y71">
        <v>0</v>
      </c>
      <c r="Z71">
        <v>2.7664471166363631</v>
      </c>
      <c r="AA71">
        <v>17.883696981012662</v>
      </c>
      <c r="AB71">
        <v>20.896579051372292</v>
      </c>
      <c r="AC71">
        <v>10.50475870574909</v>
      </c>
      <c r="AD71">
        <v>9.3606240615504639</v>
      </c>
      <c r="AE71">
        <v>25.454416911361609</v>
      </c>
      <c r="AF71">
        <v>0</v>
      </c>
      <c r="AG71">
        <v>29.888701790915309</v>
      </c>
      <c r="AH71">
        <v>77.317362310874955</v>
      </c>
      <c r="AI71">
        <v>7.2198965883334525</v>
      </c>
      <c r="AJ71">
        <v>0</v>
      </c>
      <c r="AK71">
        <v>29.223410539797168</v>
      </c>
      <c r="AL71">
        <v>54.432650999999986</v>
      </c>
      <c r="AM71">
        <v>0</v>
      </c>
      <c r="AN71">
        <v>6.0457136136268123E-2</v>
      </c>
      <c r="AO71">
        <v>0</v>
      </c>
      <c r="AP71">
        <v>3.2608291198011599</v>
      </c>
      <c r="AQ71">
        <v>0</v>
      </c>
      <c r="AR71">
        <v>15.457642199999993</v>
      </c>
      <c r="AS71">
        <v>16.289584599997912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3.8386035930521096</v>
      </c>
      <c r="AZ71">
        <v>2.0498764508928566</v>
      </c>
      <c r="BA71">
        <v>3.0981780368098164</v>
      </c>
      <c r="BB71">
        <v>2.6294304689655172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1231.5707474649641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385.44908180351177</v>
      </c>
      <c r="L72">
        <v>6.28</v>
      </c>
      <c r="M72">
        <v>44.382700442532276</v>
      </c>
      <c r="N72">
        <v>52.974885197269856</v>
      </c>
      <c r="O72">
        <v>74.040221286507062</v>
      </c>
      <c r="P72">
        <v>31.390210162203196</v>
      </c>
      <c r="Q72">
        <v>7.4397612915531344</v>
      </c>
      <c r="R72">
        <v>14.696171364583334</v>
      </c>
      <c r="S72">
        <v>11.773325503195569</v>
      </c>
      <c r="T72">
        <v>1.4715233160621761</v>
      </c>
      <c r="U72">
        <v>59.639629196717244</v>
      </c>
      <c r="V72">
        <v>8.8273058978433596</v>
      </c>
      <c r="W72">
        <v>18.801519813084113</v>
      </c>
      <c r="X72">
        <v>62.447891983122368</v>
      </c>
      <c r="Y72">
        <v>0</v>
      </c>
      <c r="Z72">
        <v>2.7664471166363631</v>
      </c>
      <c r="AA72">
        <v>17.883696981012662</v>
      </c>
      <c r="AB72">
        <v>20.896579051372292</v>
      </c>
      <c r="AC72">
        <v>10.50475870574909</v>
      </c>
      <c r="AD72">
        <v>9.3606240615504639</v>
      </c>
      <c r="AE72">
        <v>25.454416911361609</v>
      </c>
      <c r="AF72">
        <v>0</v>
      </c>
      <c r="AG72">
        <v>29.888701790915309</v>
      </c>
      <c r="AH72">
        <v>77.317362310874955</v>
      </c>
      <c r="AI72">
        <v>7.2198965883334525</v>
      </c>
      <c r="AJ72">
        <v>0</v>
      </c>
      <c r="AK72">
        <v>29.223410539797168</v>
      </c>
      <c r="AL72">
        <v>54.432650999999986</v>
      </c>
      <c r="AM72">
        <v>0</v>
      </c>
      <c r="AN72">
        <v>6.0457136136268123E-2</v>
      </c>
      <c r="AO72">
        <v>0</v>
      </c>
      <c r="AP72">
        <v>3.2608291198011599</v>
      </c>
      <c r="AQ72">
        <v>0</v>
      </c>
      <c r="AR72">
        <v>15.457642199999993</v>
      </c>
      <c r="AS72">
        <v>16.289584599997912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3.8386035930521096</v>
      </c>
      <c r="AZ72">
        <v>2.0498764508928566</v>
      </c>
      <c r="BA72">
        <v>3.0981780368098164</v>
      </c>
      <c r="BB72">
        <v>2.6294304689655172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1111.2473739214443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279.52174222771237</v>
      </c>
      <c r="L73">
        <v>7.6</v>
      </c>
      <c r="M73">
        <v>44.382700442532276</v>
      </c>
      <c r="N73">
        <v>52.974885197269856</v>
      </c>
      <c r="O73">
        <v>74.040221286507062</v>
      </c>
      <c r="P73">
        <v>31.390210162203196</v>
      </c>
      <c r="Q73">
        <v>7.4397612915531344</v>
      </c>
      <c r="R73">
        <v>14.696171364583334</v>
      </c>
      <c r="S73">
        <v>11.773325503195569</v>
      </c>
      <c r="T73">
        <v>1.4715233160621761</v>
      </c>
      <c r="U73">
        <v>59.639629196717244</v>
      </c>
      <c r="V73">
        <v>8.8273058978433596</v>
      </c>
      <c r="W73">
        <v>18.801519813084113</v>
      </c>
      <c r="X73">
        <v>62.447891983122368</v>
      </c>
      <c r="Y73">
        <v>0</v>
      </c>
      <c r="Z73">
        <v>2.7664471166363631</v>
      </c>
      <c r="AA73">
        <v>17.883696981012662</v>
      </c>
      <c r="AB73">
        <v>20.896579051372292</v>
      </c>
      <c r="AC73">
        <v>10.50475870574909</v>
      </c>
      <c r="AD73">
        <v>9.3606240615504639</v>
      </c>
      <c r="AE73">
        <v>25.454416911361609</v>
      </c>
      <c r="AF73">
        <v>0</v>
      </c>
      <c r="AG73">
        <v>29.888701790915309</v>
      </c>
      <c r="AH73">
        <v>77.317362310874955</v>
      </c>
      <c r="AI73">
        <v>8.5326049374868269</v>
      </c>
      <c r="AJ73">
        <v>0</v>
      </c>
      <c r="AK73">
        <v>29.223410539797168</v>
      </c>
      <c r="AL73">
        <v>54.432650999999986</v>
      </c>
      <c r="AM73">
        <v>0</v>
      </c>
      <c r="AN73">
        <v>6.0457136136268123E-2</v>
      </c>
      <c r="AO73">
        <v>0</v>
      </c>
      <c r="AP73">
        <v>3.2608291198011599</v>
      </c>
      <c r="AQ73">
        <v>0</v>
      </c>
      <c r="AR73">
        <v>15.457642199999993</v>
      </c>
      <c r="AS73">
        <v>16.289584599997912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3.8386035930521096</v>
      </c>
      <c r="AZ73">
        <v>2.0498764508928566</v>
      </c>
      <c r="BA73">
        <v>3.0981780368098164</v>
      </c>
      <c r="BB73">
        <v>2.6294304689655172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1007.9527426947985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271.82296981781434</v>
      </c>
      <c r="L74">
        <v>6.5</v>
      </c>
      <c r="M74">
        <v>44.382700442532276</v>
      </c>
      <c r="N74">
        <v>52.974885197269856</v>
      </c>
      <c r="O74">
        <v>74.040221286507062</v>
      </c>
      <c r="P74">
        <v>31.390210162203196</v>
      </c>
      <c r="Q74">
        <v>7.4397612915531344</v>
      </c>
      <c r="R74">
        <v>14.696171364583334</v>
      </c>
      <c r="S74">
        <v>11.773325503195569</v>
      </c>
      <c r="T74">
        <v>1.4715233160621761</v>
      </c>
      <c r="U74">
        <v>59.639629196717244</v>
      </c>
      <c r="V74">
        <v>8.8273058978433596</v>
      </c>
      <c r="W74">
        <v>18.801519813084113</v>
      </c>
      <c r="X74">
        <v>62.447891983122368</v>
      </c>
      <c r="Y74">
        <v>0</v>
      </c>
      <c r="Z74">
        <v>2.7664471166363631</v>
      </c>
      <c r="AA74">
        <v>17.883696981012662</v>
      </c>
      <c r="AB74">
        <v>20.896579051372292</v>
      </c>
      <c r="AC74">
        <v>10.50475870574909</v>
      </c>
      <c r="AD74">
        <v>9.3606240615504639</v>
      </c>
      <c r="AE74">
        <v>25.454416911361609</v>
      </c>
      <c r="AF74">
        <v>0</v>
      </c>
      <c r="AG74">
        <v>29.888701790915309</v>
      </c>
      <c r="AH74">
        <v>77.317362310874955</v>
      </c>
      <c r="AI74">
        <v>5.2508338419400937</v>
      </c>
      <c r="AJ74">
        <v>0</v>
      </c>
      <c r="AK74">
        <v>29.223410539797168</v>
      </c>
      <c r="AL74">
        <v>54.432650999999986</v>
      </c>
      <c r="AM74">
        <v>0</v>
      </c>
      <c r="AN74">
        <v>6.0457136136268123E-2</v>
      </c>
      <c r="AO74">
        <v>0</v>
      </c>
      <c r="AP74">
        <v>3.2608291198011599</v>
      </c>
      <c r="AQ74">
        <v>0</v>
      </c>
      <c r="AR74">
        <v>15.457642199999993</v>
      </c>
      <c r="AS74">
        <v>16.289584599997912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3.8386035930521096</v>
      </c>
      <c r="AZ74">
        <v>2.0498764508928566</v>
      </c>
      <c r="BA74">
        <v>3.0981780368098164</v>
      </c>
      <c r="BB74">
        <v>2.6294304689655172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995.87219918935386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271.82296981781434</v>
      </c>
      <c r="L75">
        <v>6.5</v>
      </c>
      <c r="M75">
        <v>44.382700442532276</v>
      </c>
      <c r="N75">
        <v>52.974885197269856</v>
      </c>
      <c r="O75">
        <v>74.040221286507062</v>
      </c>
      <c r="P75">
        <v>31.390210162203196</v>
      </c>
      <c r="Q75">
        <v>7.4397612915531344</v>
      </c>
      <c r="R75">
        <v>14.696171364583334</v>
      </c>
      <c r="S75">
        <v>9.1566605629791908</v>
      </c>
      <c r="T75">
        <v>1.4715233160621761</v>
      </c>
      <c r="U75">
        <v>59.639629196717244</v>
      </c>
      <c r="V75">
        <v>8.8273058978433596</v>
      </c>
      <c r="W75">
        <v>18.801519813084113</v>
      </c>
      <c r="X75">
        <v>62.447891983122368</v>
      </c>
      <c r="Y75">
        <v>0</v>
      </c>
      <c r="Z75">
        <v>2.7664471166363631</v>
      </c>
      <c r="AA75">
        <v>17.883696981012662</v>
      </c>
      <c r="AB75">
        <v>20.896579051372292</v>
      </c>
      <c r="AC75">
        <v>10.50475870574909</v>
      </c>
      <c r="AD75">
        <v>14.008452280213129</v>
      </c>
      <c r="AE75">
        <v>25.454416911361609</v>
      </c>
      <c r="AF75">
        <v>0</v>
      </c>
      <c r="AG75">
        <v>29.888701790915309</v>
      </c>
      <c r="AH75">
        <v>77.317362310874955</v>
      </c>
      <c r="AI75">
        <v>7.8762505402468426</v>
      </c>
      <c r="AJ75">
        <v>0</v>
      </c>
      <c r="AK75">
        <v>29.223410539797168</v>
      </c>
      <c r="AL75">
        <v>54.432650999999986</v>
      </c>
      <c r="AM75">
        <v>0</v>
      </c>
      <c r="AN75">
        <v>6.0457136136268123E-2</v>
      </c>
      <c r="AO75">
        <v>0</v>
      </c>
      <c r="AP75">
        <v>3.2608291198011599</v>
      </c>
      <c r="AQ75">
        <v>0</v>
      </c>
      <c r="AR75">
        <v>15.457642199999993</v>
      </c>
      <c r="AS75">
        <v>16.289584599997912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3.8386035930521096</v>
      </c>
      <c r="AZ75">
        <v>3.0698149776785715</v>
      </c>
      <c r="BA75">
        <v>3.0981780368098164</v>
      </c>
      <c r="BB75">
        <v>2.6294304689655172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1001.5487176928925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271.82296981781434</v>
      </c>
      <c r="L76">
        <v>6.5</v>
      </c>
      <c r="M76">
        <v>44.382700442532276</v>
      </c>
      <c r="N76">
        <v>52.974885197269856</v>
      </c>
      <c r="O76">
        <v>74.040221286507062</v>
      </c>
      <c r="P76">
        <v>31.390210162203196</v>
      </c>
      <c r="Q76">
        <v>7.4397612915531344</v>
      </c>
      <c r="R76">
        <v>14.696171364583334</v>
      </c>
      <c r="S76">
        <v>9.1566605629791908</v>
      </c>
      <c r="T76">
        <v>1.4715233160621761</v>
      </c>
      <c r="U76">
        <v>59.639629196717244</v>
      </c>
      <c r="V76">
        <v>8.8273058978433596</v>
      </c>
      <c r="W76">
        <v>18.801519813084113</v>
      </c>
      <c r="X76">
        <v>62.447891983122368</v>
      </c>
      <c r="Y76">
        <v>0</v>
      </c>
      <c r="Z76">
        <v>2.7664471166363631</v>
      </c>
      <c r="AA76">
        <v>17.883696981012662</v>
      </c>
      <c r="AB76">
        <v>20.896579051372292</v>
      </c>
      <c r="AC76">
        <v>10.50475870574909</v>
      </c>
      <c r="AD76">
        <v>18.718540267003348</v>
      </c>
      <c r="AE76">
        <v>25.454416911361609</v>
      </c>
      <c r="AF76">
        <v>0</v>
      </c>
      <c r="AG76">
        <v>29.888701790915309</v>
      </c>
      <c r="AH76">
        <v>77.317362310874955</v>
      </c>
      <c r="AI76">
        <v>34.130419304620716</v>
      </c>
      <c r="AJ76">
        <v>0</v>
      </c>
      <c r="AK76">
        <v>29.223410539797168</v>
      </c>
      <c r="AL76">
        <v>54.432650999999986</v>
      </c>
      <c r="AM76">
        <v>0</v>
      </c>
      <c r="AN76">
        <v>6.0457136136268123E-2</v>
      </c>
      <c r="AO76">
        <v>0</v>
      </c>
      <c r="AP76">
        <v>3.2608291198011599</v>
      </c>
      <c r="AQ76">
        <v>0</v>
      </c>
      <c r="AR76">
        <v>15.457642199999993</v>
      </c>
      <c r="AS76">
        <v>16.289584599997912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3.8386035930521096</v>
      </c>
      <c r="AZ76">
        <v>3.0698149776785715</v>
      </c>
      <c r="BA76">
        <v>3.0981780368098164</v>
      </c>
      <c r="BB76">
        <v>2.6294304689655172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1032.5129744440567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271.82296981781434</v>
      </c>
      <c r="L77">
        <v>6.5</v>
      </c>
      <c r="M77">
        <v>44.382700442532276</v>
      </c>
      <c r="N77">
        <v>52.974885197269856</v>
      </c>
      <c r="O77">
        <v>74.040221286507062</v>
      </c>
      <c r="P77">
        <v>31.390210162203196</v>
      </c>
      <c r="Q77">
        <v>7.4397612915531344</v>
      </c>
      <c r="R77">
        <v>14.571264690170198</v>
      </c>
      <c r="S77">
        <v>9.1566605629791908</v>
      </c>
      <c r="T77">
        <v>1.4715233160621761</v>
      </c>
      <c r="U77">
        <v>59.639629196717244</v>
      </c>
      <c r="V77">
        <v>8.6495084518289538</v>
      </c>
      <c r="W77">
        <v>14.768445263157897</v>
      </c>
      <c r="X77">
        <v>62.447891983122368</v>
      </c>
      <c r="Y77">
        <v>0</v>
      </c>
      <c r="Z77">
        <v>2.7664471166363631</v>
      </c>
      <c r="AA77">
        <v>17.883696981012662</v>
      </c>
      <c r="AB77">
        <v>20.896579051372292</v>
      </c>
      <c r="AC77">
        <v>10.50475870574909</v>
      </c>
      <c r="AD77">
        <v>18.718540267003348</v>
      </c>
      <c r="AE77">
        <v>25.454416911361609</v>
      </c>
      <c r="AF77">
        <v>0</v>
      </c>
      <c r="AG77">
        <v>29.888701790915309</v>
      </c>
      <c r="AH77">
        <v>77.317362310874955</v>
      </c>
      <c r="AI77">
        <v>34.130419304620716</v>
      </c>
      <c r="AJ77">
        <v>0</v>
      </c>
      <c r="AK77">
        <v>29.223410539797168</v>
      </c>
      <c r="AL77">
        <v>54.432650999999986</v>
      </c>
      <c r="AM77">
        <v>3.7496797490547267</v>
      </c>
      <c r="AN77">
        <v>6.0457136136268123E-2</v>
      </c>
      <c r="AO77">
        <v>0</v>
      </c>
      <c r="AP77">
        <v>3.2608291198011599</v>
      </c>
      <c r="AQ77">
        <v>0</v>
      </c>
      <c r="AR77">
        <v>15.457642199999993</v>
      </c>
      <c r="AS77">
        <v>16.289584599997912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3.8386035930521096</v>
      </c>
      <c r="AZ77">
        <v>4.0997529017857133</v>
      </c>
      <c r="BA77">
        <v>3.0981780368098164</v>
      </c>
      <c r="BB77">
        <v>2.6294304689655172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1032.9568134468648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271.82296981781434</v>
      </c>
      <c r="L78">
        <v>6.5</v>
      </c>
      <c r="M78">
        <v>44.382700442532276</v>
      </c>
      <c r="N78">
        <v>52.974885197269856</v>
      </c>
      <c r="O78">
        <v>74.040221286507062</v>
      </c>
      <c r="P78">
        <v>31.390210162203196</v>
      </c>
      <c r="Q78">
        <v>5.3098296314713895</v>
      </c>
      <c r="R78">
        <v>10.68092703438694</v>
      </c>
      <c r="S78">
        <v>6.5712034800000003</v>
      </c>
      <c r="T78">
        <v>0.92095336787564763</v>
      </c>
      <c r="U78">
        <v>59.639629196717244</v>
      </c>
      <c r="V78">
        <v>4.7326472353689573</v>
      </c>
      <c r="W78">
        <v>14.768445263157897</v>
      </c>
      <c r="X78">
        <v>62.447891983122368</v>
      </c>
      <c r="Y78">
        <v>0</v>
      </c>
      <c r="Z78">
        <v>8.3413416247272707</v>
      </c>
      <c r="AA78">
        <v>17.883696981012662</v>
      </c>
      <c r="AB78">
        <v>21.502890639371834</v>
      </c>
      <c r="AC78">
        <v>14.984381597588099</v>
      </c>
      <c r="AD78">
        <v>19.095482916875639</v>
      </c>
      <c r="AE78">
        <v>25.454416911361609</v>
      </c>
      <c r="AF78">
        <v>0</v>
      </c>
      <c r="AG78">
        <v>29.888701790915309</v>
      </c>
      <c r="AH78">
        <v>78.203041173741255</v>
      </c>
      <c r="AI78">
        <v>34.130419304620716</v>
      </c>
      <c r="AJ78">
        <v>0</v>
      </c>
      <c r="AK78">
        <v>29.223410539797168</v>
      </c>
      <c r="AL78">
        <v>54.432650999999986</v>
      </c>
      <c r="AM78">
        <v>8.099308845440035</v>
      </c>
      <c r="AN78">
        <v>6.0457136136268123E-2</v>
      </c>
      <c r="AO78">
        <v>0</v>
      </c>
      <c r="AP78">
        <v>4.8912436797017396</v>
      </c>
      <c r="AQ78">
        <v>0</v>
      </c>
      <c r="AR78">
        <v>15.457642199999993</v>
      </c>
      <c r="AS78">
        <v>16.968317569816598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3.9016936463414638</v>
      </c>
      <c r="AZ78">
        <v>4.0997529017857133</v>
      </c>
      <c r="BA78">
        <v>3.1886910986547088</v>
      </c>
      <c r="BB78">
        <v>1.4996751724137931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1037.4897308287295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269.6123923482769</v>
      </c>
      <c r="L79">
        <v>6.0798976175237449</v>
      </c>
      <c r="M79">
        <v>35.262145507068226</v>
      </c>
      <c r="N79">
        <v>42.479871700259466</v>
      </c>
      <c r="O79">
        <v>74.040221286507062</v>
      </c>
      <c r="P79">
        <v>31.390210162203196</v>
      </c>
      <c r="Q79">
        <v>5.3085047839224622</v>
      </c>
      <c r="R79">
        <v>10.766684994641263</v>
      </c>
      <c r="S79">
        <v>6.5449081693097018</v>
      </c>
      <c r="T79">
        <v>0.73839778280542989</v>
      </c>
      <c r="U79">
        <v>59.639629196717244</v>
      </c>
      <c r="V79">
        <v>4.7326472353689573</v>
      </c>
      <c r="W79">
        <v>10.430168076476614</v>
      </c>
      <c r="X79">
        <v>34.408524166549917</v>
      </c>
      <c r="Y79">
        <v>0</v>
      </c>
      <c r="Z79">
        <v>8.3413416247272707</v>
      </c>
      <c r="AA79">
        <v>17.883696981012662</v>
      </c>
      <c r="AB79">
        <v>21.502890639371834</v>
      </c>
      <c r="AC79">
        <v>14.984381597588099</v>
      </c>
      <c r="AD79">
        <v>19.095482916875639</v>
      </c>
      <c r="AE79">
        <v>25.454416911361609</v>
      </c>
      <c r="AF79">
        <v>0</v>
      </c>
      <c r="AG79">
        <v>29.888701790915309</v>
      </c>
      <c r="AH79">
        <v>78.203041173741255</v>
      </c>
      <c r="AI79">
        <v>34.130419304620716</v>
      </c>
      <c r="AJ79">
        <v>0</v>
      </c>
      <c r="AK79">
        <v>29.223410539797168</v>
      </c>
      <c r="AL79">
        <v>54.432650999999986</v>
      </c>
      <c r="AM79">
        <v>8.099308845440035</v>
      </c>
      <c r="AN79">
        <v>6.0457136136268123E-2</v>
      </c>
      <c r="AO79">
        <v>0</v>
      </c>
      <c r="AP79">
        <v>3.2608291198011599</v>
      </c>
      <c r="AQ79">
        <v>0</v>
      </c>
      <c r="AR79">
        <v>15.457642199999993</v>
      </c>
      <c r="AS79">
        <v>16.968317569816598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3.9016936463414638</v>
      </c>
      <c r="AZ79">
        <v>4.0997529017857133</v>
      </c>
      <c r="BA79">
        <v>3.1886910986547088</v>
      </c>
      <c r="BB79">
        <v>1.400700681265207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981.01203070688291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269.6123923482769</v>
      </c>
      <c r="L80">
        <v>6.0798976175237449</v>
      </c>
      <c r="M80">
        <v>35.262145507068226</v>
      </c>
      <c r="N80">
        <v>42.479871700259466</v>
      </c>
      <c r="O80">
        <v>74.040221286507062</v>
      </c>
      <c r="P80">
        <v>31.390210162203196</v>
      </c>
      <c r="Q80">
        <v>5.310277912200684</v>
      </c>
      <c r="R80">
        <v>10.806955642560757</v>
      </c>
      <c r="S80">
        <v>6.5660225690376564</v>
      </c>
      <c r="T80">
        <v>0.78852410593220335</v>
      </c>
      <c r="U80">
        <v>59.639629196717244</v>
      </c>
      <c r="V80">
        <v>4.7326472353689573</v>
      </c>
      <c r="W80">
        <v>10.430168076476614</v>
      </c>
      <c r="X80">
        <v>34.390815681503547</v>
      </c>
      <c r="Y80">
        <v>0</v>
      </c>
      <c r="Z80">
        <v>8.3413416247272707</v>
      </c>
      <c r="AA80">
        <v>17.883696981012662</v>
      </c>
      <c r="AB80">
        <v>21.502890639371834</v>
      </c>
      <c r="AC80">
        <v>14.984381597588099</v>
      </c>
      <c r="AD80">
        <v>19.095482916875639</v>
      </c>
      <c r="AE80">
        <v>25.454416911361609</v>
      </c>
      <c r="AF80">
        <v>0</v>
      </c>
      <c r="AG80">
        <v>29.888701790915309</v>
      </c>
      <c r="AH80">
        <v>78.203041173741255</v>
      </c>
      <c r="AI80">
        <v>34.130419304620716</v>
      </c>
      <c r="AJ80">
        <v>0</v>
      </c>
      <c r="AK80">
        <v>29.223410539797168</v>
      </c>
      <c r="AL80">
        <v>54.432650999999986</v>
      </c>
      <c r="AM80">
        <v>8.099308845440035</v>
      </c>
      <c r="AN80">
        <v>6.0457136136268123E-2</v>
      </c>
      <c r="AO80">
        <v>0</v>
      </c>
      <c r="AP80">
        <v>3.2608291198011599</v>
      </c>
      <c r="AQ80">
        <v>0</v>
      </c>
      <c r="AR80">
        <v>15.457642199999993</v>
      </c>
      <c r="AS80">
        <v>16.968317569816598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3.9016936463414638</v>
      </c>
      <c r="AZ80">
        <v>4.0997529017857133</v>
      </c>
      <c r="BA80">
        <v>3.1886910986547088</v>
      </c>
      <c r="BB80">
        <v>1.400700681265207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981.10760672088907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259.37102584570283</v>
      </c>
      <c r="L81">
        <v>5.5799593147785176</v>
      </c>
      <c r="M81">
        <v>35.262145507068226</v>
      </c>
      <c r="N81">
        <v>52.974885197269856</v>
      </c>
      <c r="O81">
        <v>74.040221286507062</v>
      </c>
      <c r="P81">
        <v>31.390210162203196</v>
      </c>
      <c r="Q81">
        <v>5.310277912200684</v>
      </c>
      <c r="R81">
        <v>10.426299321856748</v>
      </c>
      <c r="S81">
        <v>6.5660225690376564</v>
      </c>
      <c r="T81">
        <v>0.78852410593220335</v>
      </c>
      <c r="U81">
        <v>59.639629196717244</v>
      </c>
      <c r="V81">
        <v>4.7326472353689573</v>
      </c>
      <c r="W81">
        <v>10.430168076476614</v>
      </c>
      <c r="X81">
        <v>34.390815681503547</v>
      </c>
      <c r="Y81">
        <v>0</v>
      </c>
      <c r="Z81">
        <v>8.3413416247272707</v>
      </c>
      <c r="AA81">
        <v>17.883696981012662</v>
      </c>
      <c r="AB81">
        <v>21.502890639371834</v>
      </c>
      <c r="AC81">
        <v>14.984381597588099</v>
      </c>
      <c r="AD81">
        <v>19.095482916875639</v>
      </c>
      <c r="AE81">
        <v>25.454416911361609</v>
      </c>
      <c r="AF81">
        <v>0</v>
      </c>
      <c r="AG81">
        <v>29.888701790915309</v>
      </c>
      <c r="AH81">
        <v>78.203041173741255</v>
      </c>
      <c r="AI81">
        <v>25.597814367133889</v>
      </c>
      <c r="AJ81">
        <v>0</v>
      </c>
      <c r="AK81">
        <v>29.223410539797168</v>
      </c>
      <c r="AL81">
        <v>51.082949399999997</v>
      </c>
      <c r="AM81">
        <v>8.099308845440035</v>
      </c>
      <c r="AN81">
        <v>6.0457136136268123E-2</v>
      </c>
      <c r="AO81">
        <v>0</v>
      </c>
      <c r="AP81">
        <v>3.2608291198011599</v>
      </c>
      <c r="AQ81">
        <v>0</v>
      </c>
      <c r="AR81">
        <v>15.457642199999993</v>
      </c>
      <c r="AS81">
        <v>16.968317569816598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3.9016936463414638</v>
      </c>
      <c r="AZ81">
        <v>4.0997529017857133</v>
      </c>
      <c r="BA81">
        <v>3.1886910986547088</v>
      </c>
      <c r="BB81">
        <v>1.400700681265207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968.59835255438929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263.14924744926196</v>
      </c>
      <c r="L82">
        <v>6.0698342432841095</v>
      </c>
      <c r="M82">
        <v>35.262145507068226</v>
      </c>
      <c r="N82">
        <v>52.974885197269856</v>
      </c>
      <c r="O82">
        <v>74.040221286507062</v>
      </c>
      <c r="P82">
        <v>31.390210162203196</v>
      </c>
      <c r="Q82">
        <v>5.310277912200684</v>
      </c>
      <c r="R82">
        <v>10.426299321856748</v>
      </c>
      <c r="S82">
        <v>6.5660225690376564</v>
      </c>
      <c r="T82">
        <v>0.78852410593220335</v>
      </c>
      <c r="U82">
        <v>59.639629196717244</v>
      </c>
      <c r="V82">
        <v>4.7326472353689573</v>
      </c>
      <c r="W82">
        <v>10.432100540807435</v>
      </c>
      <c r="X82">
        <v>34.390815681503547</v>
      </c>
      <c r="Y82">
        <v>0</v>
      </c>
      <c r="Z82">
        <v>8.3413416247272707</v>
      </c>
      <c r="AA82">
        <v>17.883696981012662</v>
      </c>
      <c r="AB82">
        <v>21.502890639371834</v>
      </c>
      <c r="AC82">
        <v>14.984381597588099</v>
      </c>
      <c r="AD82">
        <v>19.095482916875639</v>
      </c>
      <c r="AE82">
        <v>25.454416911361609</v>
      </c>
      <c r="AF82">
        <v>0</v>
      </c>
      <c r="AG82">
        <v>29.888701790915309</v>
      </c>
      <c r="AH82">
        <v>78.203041173741255</v>
      </c>
      <c r="AI82">
        <v>3.9381254927867184</v>
      </c>
      <c r="AJ82">
        <v>0</v>
      </c>
      <c r="AK82">
        <v>29.223410539797168</v>
      </c>
      <c r="AL82">
        <v>51.082949399999997</v>
      </c>
      <c r="AM82">
        <v>8.099308845440035</v>
      </c>
      <c r="AN82">
        <v>6.0457136136268123E-2</v>
      </c>
      <c r="AO82">
        <v>0</v>
      </c>
      <c r="AP82">
        <v>3.2608291198011599</v>
      </c>
      <c r="AQ82">
        <v>0</v>
      </c>
      <c r="AR82">
        <v>15.457642199999993</v>
      </c>
      <c r="AS82">
        <v>16.968317569816598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3.9016936463414638</v>
      </c>
      <c r="AZ82">
        <v>4.0997529017857133</v>
      </c>
      <c r="BA82">
        <v>3.1886910986547088</v>
      </c>
      <c r="BB82">
        <v>1.400700681265207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951.20869267643764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263.14924744926196</v>
      </c>
      <c r="L83">
        <v>6.0698459393969957</v>
      </c>
      <c r="M83">
        <v>35.262145507068226</v>
      </c>
      <c r="N83">
        <v>29.172939708636086</v>
      </c>
      <c r="O83">
        <v>40.760524094766311</v>
      </c>
      <c r="P83">
        <v>17.290616791695346</v>
      </c>
      <c r="Q83">
        <v>5.310277912200684</v>
      </c>
      <c r="R83">
        <v>10.426299321856748</v>
      </c>
      <c r="S83">
        <v>6.5660225690376564</v>
      </c>
      <c r="T83">
        <v>0.78852410593220335</v>
      </c>
      <c r="U83">
        <v>59.639629196717244</v>
      </c>
      <c r="V83">
        <v>4.7326472353689573</v>
      </c>
      <c r="W83">
        <v>10.432100540807435</v>
      </c>
      <c r="X83">
        <v>34.390815681503547</v>
      </c>
      <c r="Y83">
        <v>0</v>
      </c>
      <c r="Z83">
        <v>8.3413416247272707</v>
      </c>
      <c r="AA83">
        <v>17.883696981012662</v>
      </c>
      <c r="AB83">
        <v>21.502890639371834</v>
      </c>
      <c r="AC83">
        <v>14.984381597588099</v>
      </c>
      <c r="AD83">
        <v>19.095482916875639</v>
      </c>
      <c r="AE83">
        <v>25.454416911361609</v>
      </c>
      <c r="AF83">
        <v>0</v>
      </c>
      <c r="AG83">
        <v>29.888701790915309</v>
      </c>
      <c r="AH83">
        <v>78.203041173741255</v>
      </c>
      <c r="AI83">
        <v>1.8377915997494059</v>
      </c>
      <c r="AJ83">
        <v>0</v>
      </c>
      <c r="AK83">
        <v>29.223410539797168</v>
      </c>
      <c r="AL83">
        <v>51.082949399999997</v>
      </c>
      <c r="AM83">
        <v>8.099308845440035</v>
      </c>
      <c r="AN83">
        <v>6.0457136136268123E-2</v>
      </c>
      <c r="AO83">
        <v>0</v>
      </c>
      <c r="AP83">
        <v>3.2608291198011599</v>
      </c>
      <c r="AQ83">
        <v>0</v>
      </c>
      <c r="AR83">
        <v>15.457642199999993</v>
      </c>
      <c r="AS83">
        <v>16.968317569816598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3.9016936463414638</v>
      </c>
      <c r="AZ83">
        <v>4.0997529017857133</v>
      </c>
      <c r="BA83">
        <v>3.1886910986547088</v>
      </c>
      <c r="BB83">
        <v>1.400700681265207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877.92713442863078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263.14924744926196</v>
      </c>
      <c r="L84">
        <v>6.0698459393969957</v>
      </c>
      <c r="M84">
        <v>35.262145507068226</v>
      </c>
      <c r="N84">
        <v>29.172939708636086</v>
      </c>
      <c r="O84">
        <v>40.760524094766311</v>
      </c>
      <c r="P84">
        <v>17.290616791695346</v>
      </c>
      <c r="Q84">
        <v>5.310277912200684</v>
      </c>
      <c r="R84">
        <v>10.426299321856748</v>
      </c>
      <c r="S84">
        <v>6.5660225690376564</v>
      </c>
      <c r="T84">
        <v>0.78852410593220335</v>
      </c>
      <c r="U84">
        <v>59.639629196717244</v>
      </c>
      <c r="V84">
        <v>4.7326472353689573</v>
      </c>
      <c r="W84">
        <v>10.432100540807435</v>
      </c>
      <c r="X84">
        <v>34.390815681503547</v>
      </c>
      <c r="Y84">
        <v>0</v>
      </c>
      <c r="Z84">
        <v>8.3413416247272707</v>
      </c>
      <c r="AA84">
        <v>17.883696981012662</v>
      </c>
      <c r="AB84">
        <v>21.502890639371834</v>
      </c>
      <c r="AC84">
        <v>14.984381597588099</v>
      </c>
      <c r="AD84">
        <v>19.095482916875639</v>
      </c>
      <c r="AE84">
        <v>25.454416911361609</v>
      </c>
      <c r="AF84">
        <v>0</v>
      </c>
      <c r="AG84">
        <v>29.888701790915309</v>
      </c>
      <c r="AH84">
        <v>78.203041173741255</v>
      </c>
      <c r="AI84">
        <v>1.8377915997494059</v>
      </c>
      <c r="AJ84">
        <v>0</v>
      </c>
      <c r="AK84">
        <v>29.223410539797168</v>
      </c>
      <c r="AL84">
        <v>51.082949399999997</v>
      </c>
      <c r="AM84">
        <v>8.099308845440035</v>
      </c>
      <c r="AN84">
        <v>6.0457136136268123E-2</v>
      </c>
      <c r="AO84">
        <v>0</v>
      </c>
      <c r="AP84">
        <v>3.2608291198011599</v>
      </c>
      <c r="AQ84">
        <v>0</v>
      </c>
      <c r="AR84">
        <v>15.457642199999993</v>
      </c>
      <c r="AS84">
        <v>16.968317569816598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3.9016936463414638</v>
      </c>
      <c r="AZ84">
        <v>4.0997529017857133</v>
      </c>
      <c r="BA84">
        <v>3.1886910986547088</v>
      </c>
      <c r="BB84">
        <v>1.400700681265207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877.92713442863078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298.61039470046472</v>
      </c>
      <c r="L85">
        <v>6.0698459393969957</v>
      </c>
      <c r="M85">
        <v>63.937300144411253</v>
      </c>
      <c r="N85">
        <v>52.974885197269856</v>
      </c>
      <c r="O85">
        <v>71.6616390869779</v>
      </c>
      <c r="P85">
        <v>31.390210162203196</v>
      </c>
      <c r="Q85">
        <v>9.6288938275388851</v>
      </c>
      <c r="R85">
        <v>17.873060431215606</v>
      </c>
      <c r="S85">
        <v>11.775261538000748</v>
      </c>
      <c r="T85">
        <v>1.4223539597315435</v>
      </c>
      <c r="U85">
        <v>59.639629196717244</v>
      </c>
      <c r="V85">
        <v>8.8300868743693233</v>
      </c>
      <c r="W85">
        <v>18.801519813084113</v>
      </c>
      <c r="X85">
        <v>62.447891983122368</v>
      </c>
      <c r="Y85">
        <v>0</v>
      </c>
      <c r="Z85">
        <v>8.3413416247272707</v>
      </c>
      <c r="AA85">
        <v>17.883696981012662</v>
      </c>
      <c r="AB85">
        <v>21.502890639371834</v>
      </c>
      <c r="AC85">
        <v>14.984381597588099</v>
      </c>
      <c r="AD85">
        <v>19.095482916875639</v>
      </c>
      <c r="AE85">
        <v>25.454416911361609</v>
      </c>
      <c r="AF85">
        <v>0</v>
      </c>
      <c r="AG85">
        <v>29.888701790915309</v>
      </c>
      <c r="AH85">
        <v>78.203041173741255</v>
      </c>
      <c r="AI85">
        <v>7.2198965883334525</v>
      </c>
      <c r="AJ85">
        <v>0</v>
      </c>
      <c r="AK85">
        <v>29.223410539797168</v>
      </c>
      <c r="AL85">
        <v>51.082949399999997</v>
      </c>
      <c r="AM85">
        <v>8.099308845440035</v>
      </c>
      <c r="AN85">
        <v>6.0457136136268123E-2</v>
      </c>
      <c r="AO85">
        <v>0</v>
      </c>
      <c r="AP85">
        <v>2.1738860798674398</v>
      </c>
      <c r="AQ85">
        <v>0</v>
      </c>
      <c r="AR85">
        <v>15.457642199999993</v>
      </c>
      <c r="AS85">
        <v>16.968317569816598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3.9016936463414638</v>
      </c>
      <c r="AZ85">
        <v>4.0997529017857133</v>
      </c>
      <c r="BA85">
        <v>3.1886910986547088</v>
      </c>
      <c r="BB85">
        <v>2.4580595444015443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1074.3509920406721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326.60691170683617</v>
      </c>
      <c r="L86">
        <v>6.0698459393969957</v>
      </c>
      <c r="M86">
        <v>63.937300144411253</v>
      </c>
      <c r="N86">
        <v>52.974885197269856</v>
      </c>
      <c r="O86">
        <v>74.040221286507062</v>
      </c>
      <c r="P86">
        <v>31.390210162203196</v>
      </c>
      <c r="Q86">
        <v>9.6288938275388851</v>
      </c>
      <c r="R86">
        <v>17.873060431215606</v>
      </c>
      <c r="S86">
        <v>11.775261538000748</v>
      </c>
      <c r="T86">
        <v>1.4223539597315435</v>
      </c>
      <c r="U86">
        <v>59.639629196717244</v>
      </c>
      <c r="V86">
        <v>8.8300868743693233</v>
      </c>
      <c r="W86">
        <v>18.801519813084113</v>
      </c>
      <c r="X86">
        <v>62.447891983122368</v>
      </c>
      <c r="Y86">
        <v>0</v>
      </c>
      <c r="Z86">
        <v>1.4000237999999996</v>
      </c>
      <c r="AA86">
        <v>17.883696981012662</v>
      </c>
      <c r="AB86">
        <v>20.896579051372292</v>
      </c>
      <c r="AC86">
        <v>14.984381597588099</v>
      </c>
      <c r="AD86">
        <v>18.721247232798088</v>
      </c>
      <c r="AE86">
        <v>25.454416911361609</v>
      </c>
      <c r="AF86">
        <v>0</v>
      </c>
      <c r="AG86">
        <v>29.888701790915309</v>
      </c>
      <c r="AH86">
        <v>77.317362310874955</v>
      </c>
      <c r="AI86">
        <v>7.2198965883334525</v>
      </c>
      <c r="AJ86">
        <v>0</v>
      </c>
      <c r="AK86">
        <v>29.223410539797168</v>
      </c>
      <c r="AL86">
        <v>51.082949399999997</v>
      </c>
      <c r="AM86">
        <v>8.0829470315288088</v>
      </c>
      <c r="AN86">
        <v>6.0457136136268123E-2</v>
      </c>
      <c r="AO86">
        <v>0</v>
      </c>
      <c r="AP86">
        <v>2.1738860798674398</v>
      </c>
      <c r="AQ86">
        <v>0</v>
      </c>
      <c r="AR86">
        <v>15.457642199999993</v>
      </c>
      <c r="AS86">
        <v>16.289584599997912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3.8386035930521096</v>
      </c>
      <c r="AZ86">
        <v>4.0997529017857133</v>
      </c>
      <c r="BA86">
        <v>3.0981780368098164</v>
      </c>
      <c r="BB86">
        <v>2.4580595444015443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1095.0698493880377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373.26212816758942</v>
      </c>
      <c r="L87">
        <v>6.0698459393969957</v>
      </c>
      <c r="M87">
        <v>63.937300144411253</v>
      </c>
      <c r="N87">
        <v>52.974885197269856</v>
      </c>
      <c r="O87">
        <v>74.040221286507062</v>
      </c>
      <c r="P87">
        <v>31.390210162203196</v>
      </c>
      <c r="Q87">
        <v>9.6288938275388851</v>
      </c>
      <c r="R87">
        <v>16.87563013919026</v>
      </c>
      <c r="S87">
        <v>11.775261538000748</v>
      </c>
      <c r="T87">
        <v>1.4223539597315435</v>
      </c>
      <c r="U87">
        <v>59.639629196717244</v>
      </c>
      <c r="V87">
        <v>8.8300868743693233</v>
      </c>
      <c r="W87">
        <v>18.801519813084113</v>
      </c>
      <c r="X87">
        <v>62.447891983122368</v>
      </c>
      <c r="Y87">
        <v>0</v>
      </c>
      <c r="Z87">
        <v>1.4000237999999996</v>
      </c>
      <c r="AA87">
        <v>17.883696981012662</v>
      </c>
      <c r="AB87">
        <v>20.896579051372292</v>
      </c>
      <c r="AC87">
        <v>14.984381597588099</v>
      </c>
      <c r="AD87">
        <v>18.721247232798088</v>
      </c>
      <c r="AE87">
        <v>25.454416911361609</v>
      </c>
      <c r="AF87">
        <v>0</v>
      </c>
      <c r="AG87">
        <v>29.888701790915309</v>
      </c>
      <c r="AH87">
        <v>77.317362310874955</v>
      </c>
      <c r="AI87">
        <v>7.2198965883334525</v>
      </c>
      <c r="AJ87">
        <v>0</v>
      </c>
      <c r="AK87">
        <v>29.223410539797168</v>
      </c>
      <c r="AL87">
        <v>51.082949399999997</v>
      </c>
      <c r="AM87">
        <v>8.0829470315288088</v>
      </c>
      <c r="AN87">
        <v>6.0457136136268123E-2</v>
      </c>
      <c r="AO87">
        <v>0</v>
      </c>
      <c r="AP87">
        <v>5.16297943968517</v>
      </c>
      <c r="AQ87">
        <v>0</v>
      </c>
      <c r="AR87">
        <v>15.457642199999993</v>
      </c>
      <c r="AS87">
        <v>16.289584599997912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3.8386035930521096</v>
      </c>
      <c r="AZ87">
        <v>4.0997529017857133</v>
      </c>
      <c r="BA87">
        <v>3.0981780368098164</v>
      </c>
      <c r="BB87">
        <v>2.4580595444015443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1143.716728916583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494.59200798899315</v>
      </c>
      <c r="L88">
        <v>6.0698459393969957</v>
      </c>
      <c r="M88">
        <v>63.937300144411253</v>
      </c>
      <c r="N88">
        <v>52.974885197269856</v>
      </c>
      <c r="O88">
        <v>74.040221286507062</v>
      </c>
      <c r="P88">
        <v>31.390210162203196</v>
      </c>
      <c r="Q88">
        <v>9.6288938275388851</v>
      </c>
      <c r="R88">
        <v>16.87563013919026</v>
      </c>
      <c r="S88">
        <v>11.775261538000748</v>
      </c>
      <c r="T88">
        <v>1.4223539597315435</v>
      </c>
      <c r="U88">
        <v>59.639629196717244</v>
      </c>
      <c r="V88">
        <v>8.8300868743693233</v>
      </c>
      <c r="W88">
        <v>18.801519813084113</v>
      </c>
      <c r="X88">
        <v>62.447891983122368</v>
      </c>
      <c r="Y88">
        <v>0</v>
      </c>
      <c r="Z88">
        <v>1.4000237999999996</v>
      </c>
      <c r="AA88">
        <v>17.883696981012662</v>
      </c>
      <c r="AB88">
        <v>20.896579051372292</v>
      </c>
      <c r="AC88">
        <v>14.984381597588099</v>
      </c>
      <c r="AD88">
        <v>18.721247232798088</v>
      </c>
      <c r="AE88">
        <v>25.454416911361609</v>
      </c>
      <c r="AF88">
        <v>0</v>
      </c>
      <c r="AG88">
        <v>29.888701790915309</v>
      </c>
      <c r="AH88">
        <v>77.317362310874955</v>
      </c>
      <c r="AI88">
        <v>7.2198965883334525</v>
      </c>
      <c r="AJ88">
        <v>0</v>
      </c>
      <c r="AK88">
        <v>29.223410539797168</v>
      </c>
      <c r="AL88">
        <v>51.082949399999997</v>
      </c>
      <c r="AM88">
        <v>8.0829470315288088</v>
      </c>
      <c r="AN88">
        <v>6.0457136136268123E-2</v>
      </c>
      <c r="AO88">
        <v>0</v>
      </c>
      <c r="AP88">
        <v>5.16297943968517</v>
      </c>
      <c r="AQ88">
        <v>0</v>
      </c>
      <c r="AR88">
        <v>15.457642199999993</v>
      </c>
      <c r="AS88">
        <v>16.289584599997912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3.8386035930521096</v>
      </c>
      <c r="AZ88">
        <v>4.0997529017857133</v>
      </c>
      <c r="BA88">
        <v>3.0981780368098164</v>
      </c>
      <c r="BB88">
        <v>2.4580595444015443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1265.0466087379866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494.59200798899315</v>
      </c>
      <c r="L89">
        <v>6.0698459393969957</v>
      </c>
      <c r="M89">
        <v>63.937300144411253</v>
      </c>
      <c r="N89">
        <v>52.974885197269856</v>
      </c>
      <c r="O89">
        <v>74.040221286507062</v>
      </c>
      <c r="P89">
        <v>31.390210162203196</v>
      </c>
      <c r="Q89">
        <v>9.6288938275388851</v>
      </c>
      <c r="R89">
        <v>16.87563013919026</v>
      </c>
      <c r="S89">
        <v>11.775261538000748</v>
      </c>
      <c r="T89">
        <v>1.4223539597315435</v>
      </c>
      <c r="U89">
        <v>59.639629196717244</v>
      </c>
      <c r="V89">
        <v>8.8300868743693233</v>
      </c>
      <c r="W89">
        <v>18.801519813084113</v>
      </c>
      <c r="X89">
        <v>62.447891983122368</v>
      </c>
      <c r="Y89">
        <v>0</v>
      </c>
      <c r="Z89">
        <v>1.4000237999999996</v>
      </c>
      <c r="AA89">
        <v>17.883696981012662</v>
      </c>
      <c r="AB89">
        <v>20.896579051372292</v>
      </c>
      <c r="AC89">
        <v>14.984381597588099</v>
      </c>
      <c r="AD89">
        <v>18.721247232798088</v>
      </c>
      <c r="AE89">
        <v>25.454416911361609</v>
      </c>
      <c r="AF89">
        <v>0</v>
      </c>
      <c r="AG89">
        <v>29.888701790915309</v>
      </c>
      <c r="AH89">
        <v>77.317362310874955</v>
      </c>
      <c r="AI89">
        <v>7.2198965883334525</v>
      </c>
      <c r="AJ89">
        <v>0</v>
      </c>
      <c r="AK89">
        <v>29.223410539797168</v>
      </c>
      <c r="AL89">
        <v>51.082949399999997</v>
      </c>
      <c r="AM89">
        <v>8.0829470315288088</v>
      </c>
      <c r="AN89">
        <v>6.0457136136268123E-2</v>
      </c>
      <c r="AO89">
        <v>0</v>
      </c>
      <c r="AP89">
        <v>5.16297943968517</v>
      </c>
      <c r="AQ89">
        <v>0</v>
      </c>
      <c r="AR89">
        <v>15.457642199999993</v>
      </c>
      <c r="AS89">
        <v>16.289584599997912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3.8386035930521096</v>
      </c>
      <c r="AZ89">
        <v>4.0997529017857133</v>
      </c>
      <c r="BA89">
        <v>3.0981780368098164</v>
      </c>
      <c r="BB89">
        <v>2.4580595444015443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1265.0466087379866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494.59200798899315</v>
      </c>
      <c r="L90">
        <v>6.0698459393969957</v>
      </c>
      <c r="M90">
        <v>63.937300144411253</v>
      </c>
      <c r="N90">
        <v>52.974885197269856</v>
      </c>
      <c r="O90">
        <v>74.040221286507062</v>
      </c>
      <c r="P90">
        <v>31.390210162203196</v>
      </c>
      <c r="Q90">
        <v>9.6288938275388851</v>
      </c>
      <c r="R90">
        <v>16.87563013919026</v>
      </c>
      <c r="S90">
        <v>11.775261538000748</v>
      </c>
      <c r="T90">
        <v>1.4223539597315435</v>
      </c>
      <c r="U90">
        <v>59.639629196717244</v>
      </c>
      <c r="V90">
        <v>8.8300868743693233</v>
      </c>
      <c r="W90">
        <v>18.801519813084113</v>
      </c>
      <c r="X90">
        <v>62.447891983122368</v>
      </c>
      <c r="Y90">
        <v>0</v>
      </c>
      <c r="Z90">
        <v>8.3413416247272707</v>
      </c>
      <c r="AA90">
        <v>17.883696981012662</v>
      </c>
      <c r="AB90">
        <v>21.502890639371834</v>
      </c>
      <c r="AC90">
        <v>14.984381597588099</v>
      </c>
      <c r="AD90">
        <v>19.095482916875639</v>
      </c>
      <c r="AE90">
        <v>25.454416911361609</v>
      </c>
      <c r="AF90">
        <v>0</v>
      </c>
      <c r="AG90">
        <v>29.888701790915309</v>
      </c>
      <c r="AH90">
        <v>78.203041173741255</v>
      </c>
      <c r="AI90">
        <v>7.2198965883334525</v>
      </c>
      <c r="AJ90">
        <v>0</v>
      </c>
      <c r="AK90">
        <v>29.223410539797168</v>
      </c>
      <c r="AL90">
        <v>51.082949399999997</v>
      </c>
      <c r="AM90">
        <v>8.099308845440035</v>
      </c>
      <c r="AN90">
        <v>6.0457136136268123E-2</v>
      </c>
      <c r="AO90">
        <v>0</v>
      </c>
      <c r="AP90">
        <v>2.1738860798674398</v>
      </c>
      <c r="AQ90">
        <v>0</v>
      </c>
      <c r="AR90">
        <v>15.457642199999993</v>
      </c>
      <c r="AS90">
        <v>16.968317569816598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3.9016936463414638</v>
      </c>
      <c r="AZ90">
        <v>4.0997529017857133</v>
      </c>
      <c r="BA90">
        <v>3.1886910986547088</v>
      </c>
      <c r="BB90">
        <v>2.4580595444015443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1271.7137572367042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494.59200798899315</v>
      </c>
      <c r="L91">
        <v>6.0698459393969957</v>
      </c>
      <c r="M91">
        <v>63.937300144411253</v>
      </c>
      <c r="N91">
        <v>52.974885197269856</v>
      </c>
      <c r="O91">
        <v>74.040221286507062</v>
      </c>
      <c r="P91">
        <v>31.390210162203196</v>
      </c>
      <c r="Q91">
        <v>9.6288938275388851</v>
      </c>
      <c r="R91">
        <v>16.87563013919026</v>
      </c>
      <c r="S91">
        <v>11.775261538000748</v>
      </c>
      <c r="T91">
        <v>1.4223539597315435</v>
      </c>
      <c r="U91">
        <v>59.639629196717244</v>
      </c>
      <c r="V91">
        <v>8.8300868743693233</v>
      </c>
      <c r="W91">
        <v>18.801519813084113</v>
      </c>
      <c r="X91">
        <v>62.447891983122368</v>
      </c>
      <c r="Y91">
        <v>0</v>
      </c>
      <c r="Z91">
        <v>8.3413416247272707</v>
      </c>
      <c r="AA91">
        <v>17.883696981012662</v>
      </c>
      <c r="AB91">
        <v>21.502890639371834</v>
      </c>
      <c r="AC91">
        <v>14.984381597588099</v>
      </c>
      <c r="AD91">
        <v>19.095482916875639</v>
      </c>
      <c r="AE91">
        <v>25.454416911361609</v>
      </c>
      <c r="AF91">
        <v>0</v>
      </c>
      <c r="AG91">
        <v>29.888701790915309</v>
      </c>
      <c r="AH91">
        <v>78.203041173741255</v>
      </c>
      <c r="AI91">
        <v>7.2198965883334525</v>
      </c>
      <c r="AJ91">
        <v>0</v>
      </c>
      <c r="AK91">
        <v>29.223410539797168</v>
      </c>
      <c r="AL91">
        <v>51.082949399999997</v>
      </c>
      <c r="AM91">
        <v>8.099308845440035</v>
      </c>
      <c r="AN91">
        <v>6.0457136136268123E-2</v>
      </c>
      <c r="AO91">
        <v>0</v>
      </c>
      <c r="AP91">
        <v>2.1738860798674398</v>
      </c>
      <c r="AQ91">
        <v>0</v>
      </c>
      <c r="AR91">
        <v>15.457642199999993</v>
      </c>
      <c r="AS91">
        <v>16.968317569816598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3.9016936463414638</v>
      </c>
      <c r="AZ91">
        <v>4.0997529017857133</v>
      </c>
      <c r="BA91">
        <v>3.1886910986547088</v>
      </c>
      <c r="BB91">
        <v>2.4580595444015443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1271.7137572367042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494.59200798899315</v>
      </c>
      <c r="L92">
        <v>6.0698459393969957</v>
      </c>
      <c r="M92">
        <v>63.937300144411253</v>
      </c>
      <c r="N92">
        <v>52.974885197269856</v>
      </c>
      <c r="O92">
        <v>74.040221286507062</v>
      </c>
      <c r="P92">
        <v>31.390210162203196</v>
      </c>
      <c r="Q92">
        <v>9.6288938275388851</v>
      </c>
      <c r="R92">
        <v>16.87563013919026</v>
      </c>
      <c r="S92">
        <v>11.775261538000748</v>
      </c>
      <c r="T92">
        <v>1.4223539597315435</v>
      </c>
      <c r="U92">
        <v>59.639629196717244</v>
      </c>
      <c r="V92">
        <v>8.8300868743693233</v>
      </c>
      <c r="W92">
        <v>18.801519813084113</v>
      </c>
      <c r="X92">
        <v>62.447891983122368</v>
      </c>
      <c r="Y92">
        <v>0</v>
      </c>
      <c r="Z92">
        <v>8.3413416247272707</v>
      </c>
      <c r="AA92">
        <v>17.883696981012662</v>
      </c>
      <c r="AB92">
        <v>21.502890639371834</v>
      </c>
      <c r="AC92">
        <v>14.984381597588099</v>
      </c>
      <c r="AD92">
        <v>19.095482916875639</v>
      </c>
      <c r="AE92">
        <v>25.454416911361609</v>
      </c>
      <c r="AF92">
        <v>0</v>
      </c>
      <c r="AG92">
        <v>29.888701790915309</v>
      </c>
      <c r="AH92">
        <v>78.203041173741255</v>
      </c>
      <c r="AI92">
        <v>7.2198965883334525</v>
      </c>
      <c r="AJ92">
        <v>0</v>
      </c>
      <c r="AK92">
        <v>29.223410539797168</v>
      </c>
      <c r="AL92">
        <v>51.082949399999997</v>
      </c>
      <c r="AM92">
        <v>8.099308845440035</v>
      </c>
      <c r="AN92">
        <v>6.0457136136268123E-2</v>
      </c>
      <c r="AO92">
        <v>0</v>
      </c>
      <c r="AP92">
        <v>2.1738860798674398</v>
      </c>
      <c r="AQ92">
        <v>0</v>
      </c>
      <c r="AR92">
        <v>15.457642199999993</v>
      </c>
      <c r="AS92">
        <v>16.968317569816598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3.9016936463414638</v>
      </c>
      <c r="AZ92">
        <v>4.0997529017857133</v>
      </c>
      <c r="BA92">
        <v>3.1886910986547088</v>
      </c>
      <c r="BB92">
        <v>2.4580595444015443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1271.7137572367042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494.59200798899315</v>
      </c>
      <c r="L93">
        <v>6.0698459393969957</v>
      </c>
      <c r="M93">
        <v>63.937300144411253</v>
      </c>
      <c r="N93">
        <v>52.974885197269856</v>
      </c>
      <c r="O93">
        <v>74.040221286507062</v>
      </c>
      <c r="P93">
        <v>31.390210162203196</v>
      </c>
      <c r="Q93">
        <v>9.6288938275388851</v>
      </c>
      <c r="R93">
        <v>16.87563013919026</v>
      </c>
      <c r="S93">
        <v>11.775261538000748</v>
      </c>
      <c r="T93">
        <v>1.4223539597315435</v>
      </c>
      <c r="U93">
        <v>59.639629196717244</v>
      </c>
      <c r="V93">
        <v>8.8300868743693233</v>
      </c>
      <c r="W93">
        <v>18.801519813084113</v>
      </c>
      <c r="X93">
        <v>62.447891983122368</v>
      </c>
      <c r="Y93">
        <v>0</v>
      </c>
      <c r="Z93">
        <v>8.3413416247272707</v>
      </c>
      <c r="AA93">
        <v>17.883696981012662</v>
      </c>
      <c r="AB93">
        <v>21.502890639371834</v>
      </c>
      <c r="AC93">
        <v>14.984381597588099</v>
      </c>
      <c r="AD93">
        <v>19.095482916875639</v>
      </c>
      <c r="AE93">
        <v>25.454416911361609</v>
      </c>
      <c r="AF93">
        <v>0</v>
      </c>
      <c r="AG93">
        <v>29.888701790915309</v>
      </c>
      <c r="AH93">
        <v>78.203041173741255</v>
      </c>
      <c r="AI93">
        <v>7.2198965883334525</v>
      </c>
      <c r="AJ93">
        <v>0</v>
      </c>
      <c r="AK93">
        <v>29.223410539797168</v>
      </c>
      <c r="AL93">
        <v>53.595225599999992</v>
      </c>
      <c r="AM93">
        <v>8.099308845440035</v>
      </c>
      <c r="AN93">
        <v>6.0457136136268123E-2</v>
      </c>
      <c r="AO93">
        <v>0</v>
      </c>
      <c r="AP93">
        <v>5.16297943968517</v>
      </c>
      <c r="AQ93">
        <v>0</v>
      </c>
      <c r="AR93">
        <v>15.457642199999993</v>
      </c>
      <c r="AS93">
        <v>16.968317569816598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3.9016936463414638</v>
      </c>
      <c r="AZ93">
        <v>4.0997529017857133</v>
      </c>
      <c r="BA93">
        <v>3.1886910986547088</v>
      </c>
      <c r="BB93">
        <v>2.4580595444015443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1277.2151267965219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494.59200798899315</v>
      </c>
      <c r="L94">
        <v>6.0698459393969957</v>
      </c>
      <c r="M94">
        <v>63.937300144411253</v>
      </c>
      <c r="N94">
        <v>52.974885197269856</v>
      </c>
      <c r="O94">
        <v>74.040221286507062</v>
      </c>
      <c r="P94">
        <v>31.390210162203196</v>
      </c>
      <c r="Q94">
        <v>9.6288938275388851</v>
      </c>
      <c r="R94">
        <v>16.87563013919026</v>
      </c>
      <c r="S94">
        <v>11.775261538000748</v>
      </c>
      <c r="T94">
        <v>1.4223539597315435</v>
      </c>
      <c r="U94">
        <v>59.639629196717244</v>
      </c>
      <c r="V94">
        <v>8.8300868743693233</v>
      </c>
      <c r="W94">
        <v>18.801519813084113</v>
      </c>
      <c r="X94">
        <v>62.447891983122368</v>
      </c>
      <c r="Y94">
        <v>0</v>
      </c>
      <c r="Z94">
        <v>2.7664471166363631</v>
      </c>
      <c r="AA94">
        <v>17.883696981012662</v>
      </c>
      <c r="AB94">
        <v>20.896579051372292</v>
      </c>
      <c r="AC94">
        <v>14.984381597588099</v>
      </c>
      <c r="AD94">
        <v>18.721247232798088</v>
      </c>
      <c r="AE94">
        <v>25.454416911361609</v>
      </c>
      <c r="AF94">
        <v>0</v>
      </c>
      <c r="AG94">
        <v>29.888701790915309</v>
      </c>
      <c r="AH94">
        <v>77.317362310874955</v>
      </c>
      <c r="AI94">
        <v>7.2198965883334525</v>
      </c>
      <c r="AJ94">
        <v>0</v>
      </c>
      <c r="AK94">
        <v>29.223410539797168</v>
      </c>
      <c r="AL94">
        <v>53.595225599999992</v>
      </c>
      <c r="AM94">
        <v>8.0829470315288088</v>
      </c>
      <c r="AN94">
        <v>6.0457136136268123E-2</v>
      </c>
      <c r="AO94">
        <v>0</v>
      </c>
      <c r="AP94">
        <v>2.1738860798674398</v>
      </c>
      <c r="AQ94">
        <v>0</v>
      </c>
      <c r="AR94">
        <v>15.457642199999993</v>
      </c>
      <c r="AS94">
        <v>16.289584599997912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3.8386035930521096</v>
      </c>
      <c r="AZ94">
        <v>4.0997529017857133</v>
      </c>
      <c r="BA94">
        <v>3.0981780368098164</v>
      </c>
      <c r="BB94">
        <v>2.4580595444015443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1265.9362148948055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494.59200798899315</v>
      </c>
      <c r="L95">
        <v>6.0698459393969957</v>
      </c>
      <c r="M95">
        <v>63.937300144411253</v>
      </c>
      <c r="N95">
        <v>52.974885197269856</v>
      </c>
      <c r="O95">
        <v>74.040221286507062</v>
      </c>
      <c r="P95">
        <v>31.390210162203196</v>
      </c>
      <c r="Q95">
        <v>9.6288938275388851</v>
      </c>
      <c r="R95">
        <v>16.87563013919026</v>
      </c>
      <c r="S95">
        <v>11.775261538000748</v>
      </c>
      <c r="T95">
        <v>1.4223539597315435</v>
      </c>
      <c r="U95">
        <v>59.639629196717244</v>
      </c>
      <c r="V95">
        <v>8.8300868743693233</v>
      </c>
      <c r="W95">
        <v>18.801519813084113</v>
      </c>
      <c r="X95">
        <v>62.447891983122368</v>
      </c>
      <c r="Y95">
        <v>0</v>
      </c>
      <c r="Z95">
        <v>2.7664471166363631</v>
      </c>
      <c r="AA95">
        <v>17.883696981012662</v>
      </c>
      <c r="AB95">
        <v>20.896579051372292</v>
      </c>
      <c r="AC95">
        <v>14.984381597588099</v>
      </c>
      <c r="AD95">
        <v>18.721247232798088</v>
      </c>
      <c r="AE95">
        <v>25.454416911361609</v>
      </c>
      <c r="AF95">
        <v>0</v>
      </c>
      <c r="AG95">
        <v>29.888701790915309</v>
      </c>
      <c r="AH95">
        <v>77.317362310874955</v>
      </c>
      <c r="AI95">
        <v>7.2198965883334525</v>
      </c>
      <c r="AJ95">
        <v>0</v>
      </c>
      <c r="AK95">
        <v>29.223410539797168</v>
      </c>
      <c r="AL95">
        <v>53.595225599999992</v>
      </c>
      <c r="AM95">
        <v>8.0829470315288088</v>
      </c>
      <c r="AN95">
        <v>6.0457136136268123E-2</v>
      </c>
      <c r="AO95">
        <v>0</v>
      </c>
      <c r="AP95">
        <v>2.1738860798674398</v>
      </c>
      <c r="AQ95">
        <v>0</v>
      </c>
      <c r="AR95">
        <v>15.457642199999993</v>
      </c>
      <c r="AS95">
        <v>16.289584599997912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3.8386035930521096</v>
      </c>
      <c r="AZ95">
        <v>4.0997529017857133</v>
      </c>
      <c r="BA95">
        <v>3.0981780368098164</v>
      </c>
      <c r="BB95">
        <v>2.4580595444015443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1265.9362148948055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494.59200798899315</v>
      </c>
      <c r="L96">
        <v>6.0698459393969957</v>
      </c>
      <c r="M96">
        <v>63.937300144411253</v>
      </c>
      <c r="N96">
        <v>52.974885197269856</v>
      </c>
      <c r="O96">
        <v>74.040221286507062</v>
      </c>
      <c r="P96">
        <v>31.390210162203196</v>
      </c>
      <c r="Q96">
        <v>9.6288938275388851</v>
      </c>
      <c r="R96">
        <v>16.87563013919026</v>
      </c>
      <c r="S96">
        <v>11.775261538000748</v>
      </c>
      <c r="T96">
        <v>1.4223539597315435</v>
      </c>
      <c r="U96">
        <v>59.639629196717244</v>
      </c>
      <c r="V96">
        <v>8.8300868743693233</v>
      </c>
      <c r="W96">
        <v>18.801519813084113</v>
      </c>
      <c r="X96">
        <v>62.447891983122368</v>
      </c>
      <c r="Y96">
        <v>0</v>
      </c>
      <c r="Z96">
        <v>2.7664471166363631</v>
      </c>
      <c r="AA96">
        <v>17.883696981012662</v>
      </c>
      <c r="AB96">
        <v>20.896579051372292</v>
      </c>
      <c r="AC96">
        <v>14.984381597588099</v>
      </c>
      <c r="AD96">
        <v>18.721247232798088</v>
      </c>
      <c r="AE96">
        <v>25.454416911361609</v>
      </c>
      <c r="AF96">
        <v>0</v>
      </c>
      <c r="AG96">
        <v>29.888701790915309</v>
      </c>
      <c r="AH96">
        <v>77.317362310874955</v>
      </c>
      <c r="AI96">
        <v>7.2198965883334525</v>
      </c>
      <c r="AJ96">
        <v>0</v>
      </c>
      <c r="AK96">
        <v>29.223410539797168</v>
      </c>
      <c r="AL96">
        <v>53.595225599999992</v>
      </c>
      <c r="AM96">
        <v>8.0829470315288088</v>
      </c>
      <c r="AN96">
        <v>6.0457136136268123E-2</v>
      </c>
      <c r="AO96">
        <v>0</v>
      </c>
      <c r="AP96">
        <v>5.16297943968517</v>
      </c>
      <c r="AQ96">
        <v>0</v>
      </c>
      <c r="AR96">
        <v>15.457642199999993</v>
      </c>
      <c r="AS96">
        <v>16.289584599997912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3.8386035930521096</v>
      </c>
      <c r="AZ96">
        <v>4.0997529017857133</v>
      </c>
      <c r="BA96">
        <v>3.0981780368098164</v>
      </c>
      <c r="BB96">
        <v>2.4580595444015443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1268.9253082546231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494.59200798899315</v>
      </c>
      <c r="L97">
        <v>17.479444875395131</v>
      </c>
      <c r="M97">
        <v>63.937300144411253</v>
      </c>
      <c r="N97">
        <v>52.974885197269856</v>
      </c>
      <c r="O97">
        <v>74.040221286507062</v>
      </c>
      <c r="P97">
        <v>31.390210162203196</v>
      </c>
      <c r="Q97">
        <v>9.6288938275388851</v>
      </c>
      <c r="R97">
        <v>16.665926748928189</v>
      </c>
      <c r="S97">
        <v>11.775261538000748</v>
      </c>
      <c r="T97">
        <v>1.4223539597315435</v>
      </c>
      <c r="U97">
        <v>59.639629196717244</v>
      </c>
      <c r="V97">
        <v>8.8300868743693233</v>
      </c>
      <c r="W97">
        <v>18.801519813084113</v>
      </c>
      <c r="X97">
        <v>62.447891983122368</v>
      </c>
      <c r="Y97">
        <v>0</v>
      </c>
      <c r="Z97">
        <v>2.7664471166363631</v>
      </c>
      <c r="AA97">
        <v>17.883696981012662</v>
      </c>
      <c r="AB97">
        <v>20.896579051372292</v>
      </c>
      <c r="AC97">
        <v>14.984381597588099</v>
      </c>
      <c r="AD97">
        <v>18.721247232798088</v>
      </c>
      <c r="AE97">
        <v>25.454416911361609</v>
      </c>
      <c r="AF97">
        <v>0</v>
      </c>
      <c r="AG97">
        <v>29.888701790915309</v>
      </c>
      <c r="AH97">
        <v>77.317362310874955</v>
      </c>
      <c r="AI97">
        <v>7.2198965883334525</v>
      </c>
      <c r="AJ97">
        <v>0</v>
      </c>
      <c r="AK97">
        <v>29.223410539797168</v>
      </c>
      <c r="AL97">
        <v>53.595225599999992</v>
      </c>
      <c r="AM97">
        <v>8.0829470315288088</v>
      </c>
      <c r="AN97">
        <v>6.0457136136268123E-2</v>
      </c>
      <c r="AO97">
        <v>0</v>
      </c>
      <c r="AP97">
        <v>1.6304145599005799</v>
      </c>
      <c r="AQ97">
        <v>0</v>
      </c>
      <c r="AR97">
        <v>15.457642199999993</v>
      </c>
      <c r="AS97">
        <v>16.289584599997912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3.8386035930521096</v>
      </c>
      <c r="AZ97">
        <v>4.0997529017857133</v>
      </c>
      <c r="BA97">
        <v>3.0981780368098164</v>
      </c>
      <c r="BB97">
        <v>2.4580595444015443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1276.5926389205747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494.59200798899315</v>
      </c>
      <c r="L98">
        <v>17.479444875395131</v>
      </c>
      <c r="M98">
        <v>63.937300144411253</v>
      </c>
      <c r="N98">
        <v>52.974885197269856</v>
      </c>
      <c r="O98">
        <v>74.040221286507062</v>
      </c>
      <c r="P98">
        <v>31.390210162203196</v>
      </c>
      <c r="Q98">
        <v>9.6288938275388851</v>
      </c>
      <c r="R98">
        <v>16.665926748928189</v>
      </c>
      <c r="S98">
        <v>11.775261538000748</v>
      </c>
      <c r="T98">
        <v>1.4223539597315435</v>
      </c>
      <c r="U98">
        <v>59.639629196717244</v>
      </c>
      <c r="V98">
        <v>8.8300868743693233</v>
      </c>
      <c r="W98">
        <v>18.801519813084113</v>
      </c>
      <c r="X98">
        <v>62.447891983122368</v>
      </c>
      <c r="Y98">
        <v>0</v>
      </c>
      <c r="Z98">
        <v>2.7664471166363631</v>
      </c>
      <c r="AA98">
        <v>17.883696981012662</v>
      </c>
      <c r="AB98">
        <v>20.896579051372292</v>
      </c>
      <c r="AC98">
        <v>14.984381597588099</v>
      </c>
      <c r="AD98">
        <v>18.721247232798088</v>
      </c>
      <c r="AE98">
        <v>25.454416911361609</v>
      </c>
      <c r="AF98">
        <v>0</v>
      </c>
      <c r="AG98">
        <v>29.888701790915309</v>
      </c>
      <c r="AH98">
        <v>77.317362310874955</v>
      </c>
      <c r="AI98">
        <v>7.2198965883334525</v>
      </c>
      <c r="AJ98">
        <v>0</v>
      </c>
      <c r="AK98">
        <v>29.223410539797168</v>
      </c>
      <c r="AL98">
        <v>52.757800199999984</v>
      </c>
      <c r="AM98">
        <v>8.0829470315288088</v>
      </c>
      <c r="AN98">
        <v>6.0457136136268123E-2</v>
      </c>
      <c r="AO98">
        <v>0</v>
      </c>
      <c r="AP98">
        <v>1.6304145599005799</v>
      </c>
      <c r="AQ98">
        <v>0</v>
      </c>
      <c r="AR98">
        <v>15.457642199999993</v>
      </c>
      <c r="AS98">
        <v>16.289584599997912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3.8386035930521096</v>
      </c>
      <c r="AZ98">
        <v>4.0997529017857133</v>
      </c>
      <c r="BA98">
        <v>3.0981780368098164</v>
      </c>
      <c r="BB98">
        <v>2.4580595444015443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1275.7552135205747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8.3184757165331629</v>
      </c>
      <c r="L99">
        <f t="shared" si="2"/>
        <v>0.20181525451341537</v>
      </c>
      <c r="M99">
        <f t="shared" si="2"/>
        <v>1.1871256066705735</v>
      </c>
      <c r="N99">
        <f t="shared" si="2"/>
        <v>1.0339496026998987</v>
      </c>
      <c r="O99">
        <f t="shared" si="2"/>
        <v>1.4619502295904734</v>
      </c>
      <c r="P99">
        <f t="shared" si="2"/>
        <v>0.61367508133620952</v>
      </c>
      <c r="Q99">
        <f t="shared" si="2"/>
        <v>0.17619456477450846</v>
      </c>
      <c r="R99">
        <f t="shared" si="2"/>
        <v>0.33944177488168725</v>
      </c>
      <c r="S99">
        <f t="shared" si="2"/>
        <v>0.21836445544103181</v>
      </c>
      <c r="T99">
        <f t="shared" si="2"/>
        <v>2.7446209099030939E-2</v>
      </c>
      <c r="U99">
        <f t="shared" si="2"/>
        <v>1.4313238135524937</v>
      </c>
      <c r="V99">
        <f t="shared" si="2"/>
        <v>0.16203161205504205</v>
      </c>
      <c r="W99">
        <f t="shared" si="2"/>
        <v>0.35190269116940492</v>
      </c>
      <c r="X99">
        <f t="shared" si="2"/>
        <v>1.1929381066077065</v>
      </c>
      <c r="Y99">
        <f t="shared" si="2"/>
        <v>0</v>
      </c>
      <c r="Z99">
        <f t="shared" si="2"/>
        <v>0.10526779149831798</v>
      </c>
      <c r="AA99">
        <f t="shared" si="2"/>
        <v>0.20112128378512678</v>
      </c>
      <c r="AB99">
        <f t="shared" si="2"/>
        <v>0.50333683199693402</v>
      </c>
      <c r="AC99">
        <f t="shared" si="2"/>
        <v>0.35178581828139593</v>
      </c>
      <c r="AD99">
        <f t="shared" si="2"/>
        <v>0.32288467449362157</v>
      </c>
      <c r="AE99">
        <f t="shared" si="2"/>
        <v>0.61090600587267896</v>
      </c>
      <c r="AF99">
        <f t="shared" si="2"/>
        <v>0</v>
      </c>
      <c r="AG99">
        <f t="shared" si="2"/>
        <v>0.71732884298196609</v>
      </c>
      <c r="AH99">
        <f t="shared" si="2"/>
        <v>1.8582737320496003</v>
      </c>
      <c r="AI99">
        <f t="shared" si="2"/>
        <v>0.18861979358295039</v>
      </c>
      <c r="AJ99">
        <f t="shared" si="2"/>
        <v>0</v>
      </c>
      <c r="AK99">
        <f t="shared" si="2"/>
        <v>0.70136185295513143</v>
      </c>
      <c r="AL99">
        <f t="shared" si="2"/>
        <v>1.3379964328500009</v>
      </c>
      <c r="AM99">
        <f t="shared" si="2"/>
        <v>5.8182082091005741E-2</v>
      </c>
      <c r="AN99">
        <f t="shared" si="2"/>
        <v>1.4486457854759299E-3</v>
      </c>
      <c r="AO99">
        <f t="shared" si="2"/>
        <v>0</v>
      </c>
      <c r="AP99">
        <f t="shared" si="2"/>
        <v>7.2553447915575803E-2</v>
      </c>
      <c r="AQ99">
        <f t="shared" si="2"/>
        <v>0</v>
      </c>
      <c r="AR99">
        <f t="shared" si="2"/>
        <v>0.38082009420000007</v>
      </c>
      <c r="AS99">
        <f t="shared" si="2"/>
        <v>0.3929862293094063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9.2315756393118661E-2</v>
      </c>
      <c r="AZ99">
        <f t="shared" si="2"/>
        <v>6.7271774832019349E-2</v>
      </c>
      <c r="BA99">
        <f t="shared" si="2"/>
        <v>7.4627812068970373E-2</v>
      </c>
      <c r="BB99">
        <f t="shared" si="2"/>
        <v>5.7125573817797259E-2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24.812849195685725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158.60990583052762</v>
      </c>
      <c r="L3">
        <v>63.13799481878997</v>
      </c>
      <c r="M3">
        <v>0</v>
      </c>
      <c r="N3">
        <v>29.132686535708341</v>
      </c>
      <c r="O3">
        <v>48.93014623917869</v>
      </c>
      <c r="P3">
        <v>63.920650417274501</v>
      </c>
      <c r="Q3">
        <v>5.3493854597438242</v>
      </c>
      <c r="R3">
        <v>10.26680267156398</v>
      </c>
      <c r="S3">
        <v>6.477393443654063</v>
      </c>
      <c r="T3">
        <v>0</v>
      </c>
      <c r="U3">
        <v>280.25</v>
      </c>
      <c r="V3">
        <v>4.8803004249999997</v>
      </c>
      <c r="W3">
        <v>10.870878742990653</v>
      </c>
      <c r="X3">
        <v>36.118780759493674</v>
      </c>
      <c r="Y3">
        <v>0</v>
      </c>
      <c r="Z3">
        <v>1.5999696219999999</v>
      </c>
      <c r="AA3">
        <v>10.341010608884202</v>
      </c>
      <c r="AB3">
        <v>9.6948764434807533</v>
      </c>
      <c r="AC3">
        <v>7.13000554075066</v>
      </c>
      <c r="AD3">
        <v>8.9657086774430734</v>
      </c>
      <c r="AE3">
        <v>12.130620974743888</v>
      </c>
      <c r="AF3">
        <v>0</v>
      </c>
      <c r="AG3">
        <v>0</v>
      </c>
      <c r="AH3">
        <v>37.526404974968557</v>
      </c>
      <c r="AI3">
        <v>0</v>
      </c>
      <c r="AJ3">
        <v>0</v>
      </c>
      <c r="AK3">
        <v>12.515940341753858</v>
      </c>
      <c r="AL3">
        <v>20.524795200000003</v>
      </c>
      <c r="AM3">
        <v>2.5839921134960373</v>
      </c>
      <c r="AN3">
        <v>0</v>
      </c>
      <c r="AO3">
        <v>0</v>
      </c>
      <c r="AP3">
        <v>1.5712939625219555</v>
      </c>
      <c r="AQ3">
        <v>0</v>
      </c>
      <c r="AR3">
        <v>8.9385911999999994</v>
      </c>
      <c r="AS3">
        <v>7.826908996168207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859.2950440001365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158.60990583052762</v>
      </c>
      <c r="L4">
        <v>63.13799481878997</v>
      </c>
      <c r="M4">
        <v>0</v>
      </c>
      <c r="N4">
        <v>29.132686535708341</v>
      </c>
      <c r="O4">
        <v>48.93014623917869</v>
      </c>
      <c r="P4">
        <v>63.920650417274501</v>
      </c>
      <c r="Q4">
        <v>5.3493854597438242</v>
      </c>
      <c r="R4">
        <v>10.26680267156398</v>
      </c>
      <c r="S4">
        <v>6.477393443654063</v>
      </c>
      <c r="T4">
        <v>0</v>
      </c>
      <c r="U4">
        <v>280.77825428997761</v>
      </c>
      <c r="V4">
        <v>4.8803004249999997</v>
      </c>
      <c r="W4">
        <v>10.870878742990653</v>
      </c>
      <c r="X4">
        <v>36.118780759493674</v>
      </c>
      <c r="Y4">
        <v>0</v>
      </c>
      <c r="Z4">
        <v>1.5999696219999999</v>
      </c>
      <c r="AA4">
        <v>10.341010608884202</v>
      </c>
      <c r="AB4">
        <v>9.6948764434807533</v>
      </c>
      <c r="AC4">
        <v>7.13000554075066</v>
      </c>
      <c r="AD4">
        <v>8.9657086774430734</v>
      </c>
      <c r="AE4">
        <v>12.130620974743888</v>
      </c>
      <c r="AF4">
        <v>0</v>
      </c>
      <c r="AG4">
        <v>0</v>
      </c>
      <c r="AH4">
        <v>37.526404974968557</v>
      </c>
      <c r="AI4">
        <v>0</v>
      </c>
      <c r="AJ4">
        <v>0</v>
      </c>
      <c r="AK4">
        <v>12.515940341753858</v>
      </c>
      <c r="AL4">
        <v>20.524795200000003</v>
      </c>
      <c r="AM4">
        <v>2.5839921134960373</v>
      </c>
      <c r="AN4">
        <v>0</v>
      </c>
      <c r="AO4">
        <v>0</v>
      </c>
      <c r="AP4">
        <v>1.5712939625219555</v>
      </c>
      <c r="AQ4">
        <v>0</v>
      </c>
      <c r="AR4">
        <v>8.9385911999999994</v>
      </c>
      <c r="AS4">
        <v>7.826908996168207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859.82329829011417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158.60990583052762</v>
      </c>
      <c r="L5">
        <v>63.13799481878997</v>
      </c>
      <c r="M5">
        <v>0</v>
      </c>
      <c r="N5">
        <v>29.132686535708341</v>
      </c>
      <c r="O5">
        <v>48.93014623917869</v>
      </c>
      <c r="P5">
        <v>63.920650417274501</v>
      </c>
      <c r="Q5">
        <v>5.3493854597438242</v>
      </c>
      <c r="R5">
        <v>10.26680267156398</v>
      </c>
      <c r="S5">
        <v>6.477393443654063</v>
      </c>
      <c r="T5">
        <v>0</v>
      </c>
      <c r="U5">
        <v>280.77825428997761</v>
      </c>
      <c r="V5">
        <v>4.8803004249999997</v>
      </c>
      <c r="W5">
        <v>10.870878742990653</v>
      </c>
      <c r="X5">
        <v>36.118780759493674</v>
      </c>
      <c r="Y5">
        <v>0</v>
      </c>
      <c r="Z5">
        <v>1.5999696219999999</v>
      </c>
      <c r="AA5">
        <v>10.341010608884202</v>
      </c>
      <c r="AB5">
        <v>9.6948764434807533</v>
      </c>
      <c r="AC5">
        <v>7.13000554075066</v>
      </c>
      <c r="AD5">
        <v>8.9657086774430734</v>
      </c>
      <c r="AE5">
        <v>12.130620974743888</v>
      </c>
      <c r="AF5">
        <v>0</v>
      </c>
      <c r="AG5">
        <v>0</v>
      </c>
      <c r="AH5">
        <v>37.526404974968557</v>
      </c>
      <c r="AI5">
        <v>0</v>
      </c>
      <c r="AJ5">
        <v>0</v>
      </c>
      <c r="AK5">
        <v>12.515940341753858</v>
      </c>
      <c r="AL5">
        <v>20.524795200000003</v>
      </c>
      <c r="AM5">
        <v>2.5839921134960373</v>
      </c>
      <c r="AN5">
        <v>0</v>
      </c>
      <c r="AO5">
        <v>0</v>
      </c>
      <c r="AP5">
        <v>1.5712939625219555</v>
      </c>
      <c r="AQ5">
        <v>0</v>
      </c>
      <c r="AR5">
        <v>8.9385911999999994</v>
      </c>
      <c r="AS5">
        <v>7.826908996168207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859.82329829011417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158.60990583052762</v>
      </c>
      <c r="L6">
        <v>63.13799481878997</v>
      </c>
      <c r="M6">
        <v>0</v>
      </c>
      <c r="N6">
        <v>29.132686535708341</v>
      </c>
      <c r="O6">
        <v>48.93014623917869</v>
      </c>
      <c r="P6">
        <v>63.920650417274501</v>
      </c>
      <c r="Q6">
        <v>5.3493854597438242</v>
      </c>
      <c r="R6">
        <v>10.26680267156398</v>
      </c>
      <c r="S6">
        <v>6.477393443654063</v>
      </c>
      <c r="T6">
        <v>0</v>
      </c>
      <c r="U6">
        <v>280.77825428997761</v>
      </c>
      <c r="V6">
        <v>4.8803004249999997</v>
      </c>
      <c r="W6">
        <v>10.870878742990653</v>
      </c>
      <c r="X6">
        <v>36.118780759493674</v>
      </c>
      <c r="Y6">
        <v>0</v>
      </c>
      <c r="Z6">
        <v>1.5999696219999999</v>
      </c>
      <c r="AA6">
        <v>6.8940072419128002</v>
      </c>
      <c r="AB6">
        <v>9.6948764434807533</v>
      </c>
      <c r="AC6">
        <v>7.13000554075066</v>
      </c>
      <c r="AD6">
        <v>8.9657086774430734</v>
      </c>
      <c r="AE6">
        <v>12.130620974743888</v>
      </c>
      <c r="AF6">
        <v>0</v>
      </c>
      <c r="AG6">
        <v>0</v>
      </c>
      <c r="AH6">
        <v>37.526404974968557</v>
      </c>
      <c r="AI6">
        <v>0</v>
      </c>
      <c r="AJ6">
        <v>0</v>
      </c>
      <c r="AK6">
        <v>12.515940341753858</v>
      </c>
      <c r="AL6">
        <v>20.524795200000003</v>
      </c>
      <c r="AM6">
        <v>2.5839921134960373</v>
      </c>
      <c r="AN6">
        <v>0</v>
      </c>
      <c r="AO6">
        <v>0</v>
      </c>
      <c r="AP6">
        <v>1.5712939625219555</v>
      </c>
      <c r="AQ6">
        <v>0</v>
      </c>
      <c r="AR6">
        <v>8.9385911999999994</v>
      </c>
      <c r="AS6">
        <v>7.826908996168207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856.37629492314284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158.60990583052762</v>
      </c>
      <c r="L7">
        <v>63.13799481878997</v>
      </c>
      <c r="M7">
        <v>0</v>
      </c>
      <c r="N7">
        <v>29.132686535708341</v>
      </c>
      <c r="O7">
        <v>48.93014623917869</v>
      </c>
      <c r="P7">
        <v>63.920650417274501</v>
      </c>
      <c r="Q7">
        <v>5.3493854597438242</v>
      </c>
      <c r="R7">
        <v>10.26680267156398</v>
      </c>
      <c r="S7">
        <v>6.477393443654063</v>
      </c>
      <c r="T7">
        <v>0</v>
      </c>
      <c r="U7">
        <v>280.77825428997761</v>
      </c>
      <c r="V7">
        <v>4.8803004249999997</v>
      </c>
      <c r="W7">
        <v>10.870878742990653</v>
      </c>
      <c r="X7">
        <v>36.118780759493674</v>
      </c>
      <c r="Y7">
        <v>0</v>
      </c>
      <c r="Z7">
        <v>1.5999696219999999</v>
      </c>
      <c r="AA7">
        <v>6.8940072419128002</v>
      </c>
      <c r="AB7">
        <v>9.6948764434807533</v>
      </c>
      <c r="AC7">
        <v>7.13000554075066</v>
      </c>
      <c r="AD7">
        <v>8.9657086774430734</v>
      </c>
      <c r="AE7">
        <v>12.130620974743888</v>
      </c>
      <c r="AF7">
        <v>0</v>
      </c>
      <c r="AG7">
        <v>0</v>
      </c>
      <c r="AH7">
        <v>37.526404974968557</v>
      </c>
      <c r="AI7">
        <v>0.87446173710320263</v>
      </c>
      <c r="AJ7">
        <v>0</v>
      </c>
      <c r="AK7">
        <v>12.515940341753858</v>
      </c>
      <c r="AL7">
        <v>20.524795200000003</v>
      </c>
      <c r="AM7">
        <v>2.5839921134960373</v>
      </c>
      <c r="AN7">
        <v>0</v>
      </c>
      <c r="AO7">
        <v>0</v>
      </c>
      <c r="AP7">
        <v>1.5712939625219555</v>
      </c>
      <c r="AQ7">
        <v>0</v>
      </c>
      <c r="AR7">
        <v>8.9385911999999994</v>
      </c>
      <c r="AS7">
        <v>7.826908996168207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857.250756660246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158.60990583052762</v>
      </c>
      <c r="L8">
        <v>63.13799481878997</v>
      </c>
      <c r="M8">
        <v>0</v>
      </c>
      <c r="N8">
        <v>29.132686535708341</v>
      </c>
      <c r="O8">
        <v>48.93014623917869</v>
      </c>
      <c r="P8">
        <v>63.920650417274501</v>
      </c>
      <c r="Q8">
        <v>5.3493854597438242</v>
      </c>
      <c r="R8">
        <v>10.26680267156398</v>
      </c>
      <c r="S8">
        <v>6.477393443654063</v>
      </c>
      <c r="T8">
        <v>0</v>
      </c>
      <c r="U8">
        <v>280.77825428997761</v>
      </c>
      <c r="V8">
        <v>4.8803004249999997</v>
      </c>
      <c r="W8">
        <v>10.870878742990653</v>
      </c>
      <c r="X8">
        <v>36.118780759493674</v>
      </c>
      <c r="Y8">
        <v>0</v>
      </c>
      <c r="Z8">
        <v>1.5999696219999999</v>
      </c>
      <c r="AA8">
        <v>6.8940072419128002</v>
      </c>
      <c r="AB8">
        <v>9.6948764434807533</v>
      </c>
      <c r="AC8">
        <v>7.13000554075066</v>
      </c>
      <c r="AD8">
        <v>8.9657086774430734</v>
      </c>
      <c r="AE8">
        <v>12.130620974743888</v>
      </c>
      <c r="AF8">
        <v>0</v>
      </c>
      <c r="AG8">
        <v>0</v>
      </c>
      <c r="AH8">
        <v>37.526404974968557</v>
      </c>
      <c r="AI8">
        <v>3.9038477065988015</v>
      </c>
      <c r="AJ8">
        <v>0</v>
      </c>
      <c r="AK8">
        <v>12.515940341753858</v>
      </c>
      <c r="AL8">
        <v>20.524795200000003</v>
      </c>
      <c r="AM8">
        <v>2.5839921134960373</v>
      </c>
      <c r="AN8">
        <v>0</v>
      </c>
      <c r="AO8">
        <v>0</v>
      </c>
      <c r="AP8">
        <v>1.5712939625219555</v>
      </c>
      <c r="AQ8">
        <v>0</v>
      </c>
      <c r="AR8">
        <v>8.9385911999999994</v>
      </c>
      <c r="AS8">
        <v>7.826908996168207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860.28014262974159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158.60990583052762</v>
      </c>
      <c r="L9">
        <v>63.13799481878997</v>
      </c>
      <c r="M9">
        <v>0</v>
      </c>
      <c r="N9">
        <v>29.132686535708341</v>
      </c>
      <c r="O9">
        <v>48.93014623917869</v>
      </c>
      <c r="P9">
        <v>63.920650417274501</v>
      </c>
      <c r="Q9">
        <v>5.3493854597438242</v>
      </c>
      <c r="R9">
        <v>10.26680267156398</v>
      </c>
      <c r="S9">
        <v>6.477393443654063</v>
      </c>
      <c r="T9">
        <v>0</v>
      </c>
      <c r="U9">
        <v>280.77825428997761</v>
      </c>
      <c r="V9">
        <v>4.8803004249999997</v>
      </c>
      <c r="W9">
        <v>10.870878742990653</v>
      </c>
      <c r="X9">
        <v>36.118780759493674</v>
      </c>
      <c r="Y9">
        <v>0</v>
      </c>
      <c r="Z9">
        <v>1.5999696219999999</v>
      </c>
      <c r="AA9">
        <v>6.8940072419128002</v>
      </c>
      <c r="AB9">
        <v>9.6948764434807533</v>
      </c>
      <c r="AC9">
        <v>7.13000554075066</v>
      </c>
      <c r="AD9">
        <v>8.9657086774430734</v>
      </c>
      <c r="AE9">
        <v>12.130620974743888</v>
      </c>
      <c r="AF9">
        <v>0</v>
      </c>
      <c r="AG9">
        <v>0</v>
      </c>
      <c r="AH9">
        <v>37.526404974968557</v>
      </c>
      <c r="AI9">
        <v>3.9975397328652797</v>
      </c>
      <c r="AJ9">
        <v>0</v>
      </c>
      <c r="AK9">
        <v>12.515940341753858</v>
      </c>
      <c r="AL9">
        <v>20.524795200000003</v>
      </c>
      <c r="AM9">
        <v>2.5839921134960373</v>
      </c>
      <c r="AN9">
        <v>0</v>
      </c>
      <c r="AO9">
        <v>0</v>
      </c>
      <c r="AP9">
        <v>1.5712939625219555</v>
      </c>
      <c r="AQ9">
        <v>0</v>
      </c>
      <c r="AR9">
        <v>8.9385911999999994</v>
      </c>
      <c r="AS9">
        <v>7.826908996168207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860.37383465600817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158.60990583052762</v>
      </c>
      <c r="L10">
        <v>63.13799481878997</v>
      </c>
      <c r="M10">
        <v>0</v>
      </c>
      <c r="N10">
        <v>29.132686535708341</v>
      </c>
      <c r="O10">
        <v>48.93014623917869</v>
      </c>
      <c r="P10">
        <v>63.920650417274501</v>
      </c>
      <c r="Q10">
        <v>5.3493854597438242</v>
      </c>
      <c r="R10">
        <v>10.26680267156398</v>
      </c>
      <c r="S10">
        <v>6.477393443654063</v>
      </c>
      <c r="T10">
        <v>0</v>
      </c>
      <c r="U10">
        <v>280.77825428997761</v>
      </c>
      <c r="V10">
        <v>4.8803004249999997</v>
      </c>
      <c r="W10">
        <v>10.870878742990653</v>
      </c>
      <c r="X10">
        <v>36.118780759493674</v>
      </c>
      <c r="Y10">
        <v>0</v>
      </c>
      <c r="Z10">
        <v>1.5999696219999999</v>
      </c>
      <c r="AA10">
        <v>6.8940072419128002</v>
      </c>
      <c r="AB10">
        <v>9.6948764434807533</v>
      </c>
      <c r="AC10">
        <v>7.13000554075066</v>
      </c>
      <c r="AD10">
        <v>8.9657086774430734</v>
      </c>
      <c r="AE10">
        <v>12.130620974743888</v>
      </c>
      <c r="AF10">
        <v>0</v>
      </c>
      <c r="AG10">
        <v>0</v>
      </c>
      <c r="AH10">
        <v>37.526404974968557</v>
      </c>
      <c r="AI10">
        <v>3.9975397328652797</v>
      </c>
      <c r="AJ10">
        <v>0</v>
      </c>
      <c r="AK10">
        <v>12.515940341753858</v>
      </c>
      <c r="AL10">
        <v>20.524795200000003</v>
      </c>
      <c r="AM10">
        <v>2.5839921134960373</v>
      </c>
      <c r="AN10">
        <v>0</v>
      </c>
      <c r="AO10">
        <v>0</v>
      </c>
      <c r="AP10">
        <v>1.5712939625219555</v>
      </c>
      <c r="AQ10">
        <v>0</v>
      </c>
      <c r="AR10">
        <v>8.9385911999999994</v>
      </c>
      <c r="AS10">
        <v>7.826908996168207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860.37383465600817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158.61018347021405</v>
      </c>
      <c r="L11">
        <v>63.13879921207387</v>
      </c>
      <c r="M11">
        <v>0</v>
      </c>
      <c r="N11">
        <v>29.132686535708341</v>
      </c>
      <c r="O11">
        <v>48.93014623917869</v>
      </c>
      <c r="P11">
        <v>63.920650417274501</v>
      </c>
      <c r="Q11">
        <v>5.3493854597438242</v>
      </c>
      <c r="R11">
        <v>10.26680267156398</v>
      </c>
      <c r="S11">
        <v>6.477393443654063</v>
      </c>
      <c r="T11">
        <v>0</v>
      </c>
      <c r="U11">
        <v>280.77825428997761</v>
      </c>
      <c r="V11">
        <v>4.8803004249999997</v>
      </c>
      <c r="W11">
        <v>10.870878742990653</v>
      </c>
      <c r="X11">
        <v>36.118780759493674</v>
      </c>
      <c r="Y11">
        <v>0</v>
      </c>
      <c r="Z11">
        <v>1.5999696219999999</v>
      </c>
      <c r="AA11">
        <v>6.8940072419128002</v>
      </c>
      <c r="AB11">
        <v>9.6948764434807533</v>
      </c>
      <c r="AC11">
        <v>7.13000554075066</v>
      </c>
      <c r="AD11">
        <v>6.7242815080823046</v>
      </c>
      <c r="AE11">
        <v>12.130620974743888</v>
      </c>
      <c r="AF11">
        <v>0</v>
      </c>
      <c r="AG11">
        <v>0</v>
      </c>
      <c r="AH11">
        <v>37.526404974968557</v>
      </c>
      <c r="AI11">
        <v>3.9975397328652797</v>
      </c>
      <c r="AJ11">
        <v>0</v>
      </c>
      <c r="AK11">
        <v>12.515940341753858</v>
      </c>
      <c r="AL11">
        <v>20.524795200000003</v>
      </c>
      <c r="AM11">
        <v>2.5839921134960373</v>
      </c>
      <c r="AN11">
        <v>0</v>
      </c>
      <c r="AO11">
        <v>0</v>
      </c>
      <c r="AP11">
        <v>1.5712939625219555</v>
      </c>
      <c r="AQ11">
        <v>0</v>
      </c>
      <c r="AR11">
        <v>8.9385911999999994</v>
      </c>
      <c r="AS11">
        <v>7.826908996168207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858.13348951961768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158.61019938403521</v>
      </c>
      <c r="L12">
        <v>63.13879921207387</v>
      </c>
      <c r="M12">
        <v>0</v>
      </c>
      <c r="N12">
        <v>29.132686535708341</v>
      </c>
      <c r="O12">
        <v>48.93014623917869</v>
      </c>
      <c r="P12">
        <v>63.920650417274501</v>
      </c>
      <c r="Q12">
        <v>5.3493854597438242</v>
      </c>
      <c r="R12">
        <v>10.26680267156398</v>
      </c>
      <c r="S12">
        <v>6.477393443654063</v>
      </c>
      <c r="T12">
        <v>0</v>
      </c>
      <c r="U12">
        <v>280.77825428997761</v>
      </c>
      <c r="V12">
        <v>4.8803004249999997</v>
      </c>
      <c r="W12">
        <v>10.870878742990653</v>
      </c>
      <c r="X12">
        <v>36.118780759493674</v>
      </c>
      <c r="Y12">
        <v>0</v>
      </c>
      <c r="Z12">
        <v>1.5999696219999999</v>
      </c>
      <c r="AA12">
        <v>6.8940072419128002</v>
      </c>
      <c r="AB12">
        <v>9.6948764434807533</v>
      </c>
      <c r="AC12">
        <v>7.13000554075066</v>
      </c>
      <c r="AD12">
        <v>6.7242815080823046</v>
      </c>
      <c r="AE12">
        <v>12.130620974743888</v>
      </c>
      <c r="AF12">
        <v>0</v>
      </c>
      <c r="AG12">
        <v>0</v>
      </c>
      <c r="AH12">
        <v>37.526404974968557</v>
      </c>
      <c r="AI12">
        <v>3.9975397328652797</v>
      </c>
      <c r="AJ12">
        <v>0</v>
      </c>
      <c r="AK12">
        <v>12.515940341753858</v>
      </c>
      <c r="AL12">
        <v>20.524795200000003</v>
      </c>
      <c r="AM12">
        <v>2.5839921134960373</v>
      </c>
      <c r="AN12">
        <v>0</v>
      </c>
      <c r="AO12">
        <v>0</v>
      </c>
      <c r="AP12">
        <v>1.5712939625219555</v>
      </c>
      <c r="AQ12">
        <v>0</v>
      </c>
      <c r="AR12">
        <v>8.9385911999999994</v>
      </c>
      <c r="AS12">
        <v>7.826908996168207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858.1335054334387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87.89270374132272</v>
      </c>
      <c r="L13">
        <v>33.810324991783432</v>
      </c>
      <c r="M13">
        <v>0</v>
      </c>
      <c r="N13">
        <v>29.132686535708341</v>
      </c>
      <c r="O13">
        <v>48.93014623917869</v>
      </c>
      <c r="P13">
        <v>63.920650417274501</v>
      </c>
      <c r="Q13">
        <v>2.8987778464708911</v>
      </c>
      <c r="R13">
        <v>10.26680267156398</v>
      </c>
      <c r="S13">
        <v>3.8662799203649945</v>
      </c>
      <c r="T13">
        <v>0</v>
      </c>
      <c r="U13">
        <v>280.77825428997761</v>
      </c>
      <c r="V13">
        <v>4.8803004249999997</v>
      </c>
      <c r="W13">
        <v>10.870878742990653</v>
      </c>
      <c r="X13">
        <v>36.118780759493674</v>
      </c>
      <c r="Y13">
        <v>0</v>
      </c>
      <c r="Z13">
        <v>1.5999696219999999</v>
      </c>
      <c r="AA13">
        <v>6.8940072419128002</v>
      </c>
      <c r="AB13">
        <v>9.6948764434807533</v>
      </c>
      <c r="AC13">
        <v>7.13000554075066</v>
      </c>
      <c r="AD13">
        <v>6.7242815080823046</v>
      </c>
      <c r="AE13">
        <v>12.130620974743888</v>
      </c>
      <c r="AF13">
        <v>0</v>
      </c>
      <c r="AG13">
        <v>0</v>
      </c>
      <c r="AH13">
        <v>37.526404974968557</v>
      </c>
      <c r="AI13">
        <v>3.9975397328652797</v>
      </c>
      <c r="AJ13">
        <v>0</v>
      </c>
      <c r="AK13">
        <v>12.515940341753858</v>
      </c>
      <c r="AL13">
        <v>20.524795200000003</v>
      </c>
      <c r="AM13">
        <v>1.275641587087978</v>
      </c>
      <c r="AN13">
        <v>0</v>
      </c>
      <c r="AO13">
        <v>0</v>
      </c>
      <c r="AP13">
        <v>1.5712939625219555</v>
      </c>
      <c r="AQ13">
        <v>0</v>
      </c>
      <c r="AR13">
        <v>8.9385911999999994</v>
      </c>
      <c r="AS13">
        <v>7.826908996168207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751.71746390746569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86.941027521700462</v>
      </c>
      <c r="L14">
        <v>33.810324991783432</v>
      </c>
      <c r="M14">
        <v>0</v>
      </c>
      <c r="N14">
        <v>29.132686535708341</v>
      </c>
      <c r="O14">
        <v>48.93014623917869</v>
      </c>
      <c r="P14">
        <v>63.920650417274501</v>
      </c>
      <c r="Q14">
        <v>2.8987778464708911</v>
      </c>
      <c r="R14">
        <v>10.26680267156398</v>
      </c>
      <c r="S14">
        <v>3.8662799203649945</v>
      </c>
      <c r="T14">
        <v>0</v>
      </c>
      <c r="U14">
        <v>280.77825428997761</v>
      </c>
      <c r="V14">
        <v>4.8803004249999997</v>
      </c>
      <c r="W14">
        <v>10.870878742990653</v>
      </c>
      <c r="X14">
        <v>36.118780759493674</v>
      </c>
      <c r="Y14">
        <v>0</v>
      </c>
      <c r="Z14">
        <v>1.5999696219999999</v>
      </c>
      <c r="AA14">
        <v>3.4470036209564001</v>
      </c>
      <c r="AB14">
        <v>9.6948764434807533</v>
      </c>
      <c r="AC14">
        <v>7.13000554075066</v>
      </c>
      <c r="AD14">
        <v>6.7242815080823046</v>
      </c>
      <c r="AE14">
        <v>12.130620974743888</v>
      </c>
      <c r="AF14">
        <v>0</v>
      </c>
      <c r="AG14">
        <v>0</v>
      </c>
      <c r="AH14">
        <v>37.526404974968557</v>
      </c>
      <c r="AI14">
        <v>3.9975397328652797</v>
      </c>
      <c r="AJ14">
        <v>0</v>
      </c>
      <c r="AK14">
        <v>12.515940341753858</v>
      </c>
      <c r="AL14">
        <v>20.524795200000003</v>
      </c>
      <c r="AM14">
        <v>1.2102241355020695</v>
      </c>
      <c r="AN14">
        <v>0</v>
      </c>
      <c r="AO14">
        <v>0</v>
      </c>
      <c r="AP14">
        <v>1.5712939625219555</v>
      </c>
      <c r="AQ14">
        <v>0</v>
      </c>
      <c r="AR14">
        <v>8.9385911999999994</v>
      </c>
      <c r="AS14">
        <v>7.826908996168207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747.25336661530116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86.940771450462478</v>
      </c>
      <c r="L15">
        <v>33.809519422266796</v>
      </c>
      <c r="M15">
        <v>0</v>
      </c>
      <c r="N15">
        <v>29.132686535708341</v>
      </c>
      <c r="O15">
        <v>48.93014623917869</v>
      </c>
      <c r="P15">
        <v>66.455416000486366</v>
      </c>
      <c r="Q15">
        <v>2.8987778464708911</v>
      </c>
      <c r="R15">
        <v>10.26680267156398</v>
      </c>
      <c r="S15">
        <v>3.8662799203649945</v>
      </c>
      <c r="T15">
        <v>0</v>
      </c>
      <c r="U15">
        <v>280.77825428997761</v>
      </c>
      <c r="V15">
        <v>4.8803004249999997</v>
      </c>
      <c r="W15">
        <v>10.870878742990653</v>
      </c>
      <c r="X15">
        <v>36.118780759493674</v>
      </c>
      <c r="Y15">
        <v>0</v>
      </c>
      <c r="Z15">
        <v>3.1999392439999998</v>
      </c>
      <c r="AA15">
        <v>3.4470036209564001</v>
      </c>
      <c r="AB15">
        <v>9.6948764434807533</v>
      </c>
      <c r="AC15">
        <v>7.13000554075066</v>
      </c>
      <c r="AD15">
        <v>4.4828545519070095</v>
      </c>
      <c r="AE15">
        <v>12.130620974743888</v>
      </c>
      <c r="AF15">
        <v>0</v>
      </c>
      <c r="AG15">
        <v>0</v>
      </c>
      <c r="AH15">
        <v>37.526404974968557</v>
      </c>
      <c r="AI15">
        <v>4.6846169936431146</v>
      </c>
      <c r="AJ15">
        <v>0</v>
      </c>
      <c r="AK15">
        <v>12.515940341753858</v>
      </c>
      <c r="AL15">
        <v>19.099462200000001</v>
      </c>
      <c r="AM15">
        <v>0</v>
      </c>
      <c r="AN15">
        <v>0</v>
      </c>
      <c r="AO15">
        <v>0</v>
      </c>
      <c r="AP15">
        <v>1.2570351700175646</v>
      </c>
      <c r="AQ15">
        <v>0</v>
      </c>
      <c r="AR15">
        <v>8.9385911999999994</v>
      </c>
      <c r="AS15">
        <v>7.826908996168207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746.88287455635452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86.940771450462478</v>
      </c>
      <c r="L16">
        <v>33.809245157936203</v>
      </c>
      <c r="M16">
        <v>0</v>
      </c>
      <c r="N16">
        <v>29.132686535708341</v>
      </c>
      <c r="O16">
        <v>48.93014623917869</v>
      </c>
      <c r="P16">
        <v>66.890447841662052</v>
      </c>
      <c r="Q16">
        <v>2.8987778464708911</v>
      </c>
      <c r="R16">
        <v>10.26680267156398</v>
      </c>
      <c r="S16">
        <v>3.8662799203649945</v>
      </c>
      <c r="T16">
        <v>0</v>
      </c>
      <c r="U16">
        <v>280.77825428997761</v>
      </c>
      <c r="V16">
        <v>4.8803004249999997</v>
      </c>
      <c r="W16">
        <v>10.870878742990653</v>
      </c>
      <c r="X16">
        <v>36.118780759493674</v>
      </c>
      <c r="Y16">
        <v>0</v>
      </c>
      <c r="Z16">
        <v>3.1999392439999998</v>
      </c>
      <c r="AA16">
        <v>3.4470036209564001</v>
      </c>
      <c r="AB16">
        <v>9.6948764434807533</v>
      </c>
      <c r="AC16">
        <v>7.13000554075066</v>
      </c>
      <c r="AD16">
        <v>4.4828545519070095</v>
      </c>
      <c r="AE16">
        <v>12.130620974743888</v>
      </c>
      <c r="AF16">
        <v>0</v>
      </c>
      <c r="AG16">
        <v>0</v>
      </c>
      <c r="AH16">
        <v>37.526404974968557</v>
      </c>
      <c r="AI16">
        <v>4.6846169936431146</v>
      </c>
      <c r="AJ16">
        <v>0</v>
      </c>
      <c r="AK16">
        <v>12.515940341753858</v>
      </c>
      <c r="AL16">
        <v>19.099462200000001</v>
      </c>
      <c r="AM16">
        <v>0</v>
      </c>
      <c r="AN16">
        <v>0</v>
      </c>
      <c r="AO16">
        <v>0</v>
      </c>
      <c r="AP16">
        <v>1.2570351700175646</v>
      </c>
      <c r="AQ16">
        <v>0</v>
      </c>
      <c r="AR16">
        <v>8.9385911999999994</v>
      </c>
      <c r="AS16">
        <v>7.826908996168207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747.31763213319948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86.940771450462478</v>
      </c>
      <c r="L17">
        <v>33.809430665868057</v>
      </c>
      <c r="M17">
        <v>0</v>
      </c>
      <c r="N17">
        <v>29.132686535708341</v>
      </c>
      <c r="O17">
        <v>48.93014623917869</v>
      </c>
      <c r="P17">
        <v>66.890447841662052</v>
      </c>
      <c r="Q17">
        <v>2.8990869516235915</v>
      </c>
      <c r="R17">
        <v>5.8004489747095</v>
      </c>
      <c r="S17">
        <v>3.8607084163135594</v>
      </c>
      <c r="T17">
        <v>0</v>
      </c>
      <c r="U17">
        <v>280.77825428997761</v>
      </c>
      <c r="V17">
        <v>4.8809583690322578</v>
      </c>
      <c r="W17">
        <v>10.872189154225966</v>
      </c>
      <c r="X17">
        <v>36.12085671462367</v>
      </c>
      <c r="Y17">
        <v>0</v>
      </c>
      <c r="Z17">
        <v>3.1999392439999998</v>
      </c>
      <c r="AA17">
        <v>3.4470036209564001</v>
      </c>
      <c r="AB17">
        <v>9.6948764434807533</v>
      </c>
      <c r="AC17">
        <v>7.13000554075066</v>
      </c>
      <c r="AD17">
        <v>4.4828545519070095</v>
      </c>
      <c r="AE17">
        <v>12.130620974743888</v>
      </c>
      <c r="AF17">
        <v>0</v>
      </c>
      <c r="AG17">
        <v>0</v>
      </c>
      <c r="AH17">
        <v>37.526404974968557</v>
      </c>
      <c r="AI17">
        <v>4.6846169936431146</v>
      </c>
      <c r="AJ17">
        <v>0</v>
      </c>
      <c r="AK17">
        <v>12.515940341753858</v>
      </c>
      <c r="AL17">
        <v>19.099462200000001</v>
      </c>
      <c r="AM17">
        <v>0</v>
      </c>
      <c r="AN17">
        <v>0</v>
      </c>
      <c r="AO17">
        <v>0</v>
      </c>
      <c r="AP17">
        <v>1.2570351700175646</v>
      </c>
      <c r="AQ17">
        <v>0</v>
      </c>
      <c r="AR17">
        <v>8.9385911999999994</v>
      </c>
      <c r="AS17">
        <v>7.826908996168207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742.85024585577582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86.940771450462478</v>
      </c>
      <c r="L18">
        <v>33.809430665868057</v>
      </c>
      <c r="M18">
        <v>0</v>
      </c>
      <c r="N18">
        <v>29.13293567749637</v>
      </c>
      <c r="O18">
        <v>48.93014623917869</v>
      </c>
      <c r="P18">
        <v>66.890447841662052</v>
      </c>
      <c r="Q18">
        <v>2.8990869516235915</v>
      </c>
      <c r="R18">
        <v>5.8004489747095</v>
      </c>
      <c r="S18">
        <v>3.8607084163135594</v>
      </c>
      <c r="T18">
        <v>0</v>
      </c>
      <c r="U18">
        <v>280.77825428997761</v>
      </c>
      <c r="V18">
        <v>4.8809583690322578</v>
      </c>
      <c r="W18">
        <v>10.872189154225966</v>
      </c>
      <c r="X18">
        <v>36.12085671462367</v>
      </c>
      <c r="Y18">
        <v>0</v>
      </c>
      <c r="Z18">
        <v>3.1999392439999998</v>
      </c>
      <c r="AA18">
        <v>3.4470036209564001</v>
      </c>
      <c r="AB18">
        <v>9.6948764434807533</v>
      </c>
      <c r="AC18">
        <v>7.13000554075066</v>
      </c>
      <c r="AD18">
        <v>4.4828545519070095</v>
      </c>
      <c r="AE18">
        <v>12.130620974743888</v>
      </c>
      <c r="AF18">
        <v>0</v>
      </c>
      <c r="AG18">
        <v>0</v>
      </c>
      <c r="AH18">
        <v>37.526404974968557</v>
      </c>
      <c r="AI18">
        <v>4.6846169936431146</v>
      </c>
      <c r="AJ18">
        <v>0</v>
      </c>
      <c r="AK18">
        <v>12.515940341753858</v>
      </c>
      <c r="AL18">
        <v>19.099462200000001</v>
      </c>
      <c r="AM18">
        <v>0</v>
      </c>
      <c r="AN18">
        <v>0</v>
      </c>
      <c r="AO18">
        <v>0</v>
      </c>
      <c r="AP18">
        <v>1.2570351700175646</v>
      </c>
      <c r="AQ18">
        <v>0</v>
      </c>
      <c r="AR18">
        <v>8.9385911999999994</v>
      </c>
      <c r="AS18">
        <v>7.826908996168207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742.85049499756394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86.940771450462478</v>
      </c>
      <c r="L19">
        <v>33.809430665868057</v>
      </c>
      <c r="M19">
        <v>0</v>
      </c>
      <c r="N19">
        <v>29.13293567749637</v>
      </c>
      <c r="O19">
        <v>48.930629145164765</v>
      </c>
      <c r="P19">
        <v>66.882385831612766</v>
      </c>
      <c r="Q19">
        <v>2.8990869516235915</v>
      </c>
      <c r="R19">
        <v>5.8004489747095</v>
      </c>
      <c r="S19">
        <v>3.8607084163135594</v>
      </c>
      <c r="T19">
        <v>0</v>
      </c>
      <c r="U19">
        <v>280.77825428997761</v>
      </c>
      <c r="V19">
        <v>4.8809583690322578</v>
      </c>
      <c r="W19">
        <v>10.872189154225966</v>
      </c>
      <c r="X19">
        <v>36.12085671462367</v>
      </c>
      <c r="Y19">
        <v>0</v>
      </c>
      <c r="Z19">
        <v>3.1999392439999998</v>
      </c>
      <c r="AA19">
        <v>3.4470036209564001</v>
      </c>
      <c r="AB19">
        <v>9.6948764434807533</v>
      </c>
      <c r="AC19">
        <v>7.13000554075066</v>
      </c>
      <c r="AD19">
        <v>4.4828545519070095</v>
      </c>
      <c r="AE19">
        <v>12.130620974743888</v>
      </c>
      <c r="AF19">
        <v>0</v>
      </c>
      <c r="AG19">
        <v>0</v>
      </c>
      <c r="AH19">
        <v>37.526404974968557</v>
      </c>
      <c r="AI19">
        <v>3.9975397328652797</v>
      </c>
      <c r="AJ19">
        <v>0</v>
      </c>
      <c r="AK19">
        <v>12.515940341753858</v>
      </c>
      <c r="AL19">
        <v>19.099462200000001</v>
      </c>
      <c r="AM19">
        <v>0</v>
      </c>
      <c r="AN19">
        <v>0</v>
      </c>
      <c r="AO19">
        <v>0</v>
      </c>
      <c r="AP19">
        <v>1.2570351700175646</v>
      </c>
      <c r="AQ19">
        <v>0</v>
      </c>
      <c r="AR19">
        <v>8.9385911999999994</v>
      </c>
      <c r="AS19">
        <v>7.826908996168207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742.15583863272286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86.940771450462478</v>
      </c>
      <c r="L20">
        <v>33.809430665868057</v>
      </c>
      <c r="M20">
        <v>0</v>
      </c>
      <c r="N20">
        <v>29.13293567749637</v>
      </c>
      <c r="O20">
        <v>48.930629145164765</v>
      </c>
      <c r="P20">
        <v>66.882385831612766</v>
      </c>
      <c r="Q20">
        <v>2.8990869516235915</v>
      </c>
      <c r="R20">
        <v>5.8004489747095</v>
      </c>
      <c r="S20">
        <v>3.8607084163135594</v>
      </c>
      <c r="T20">
        <v>0</v>
      </c>
      <c r="U20">
        <v>280.77825428997761</v>
      </c>
      <c r="V20">
        <v>4.8809583690322578</v>
      </c>
      <c r="W20">
        <v>10.872189154225966</v>
      </c>
      <c r="X20">
        <v>36.12085671462367</v>
      </c>
      <c r="Y20">
        <v>0</v>
      </c>
      <c r="Z20">
        <v>3.1999392439999998</v>
      </c>
      <c r="AA20">
        <v>3.4470036209564001</v>
      </c>
      <c r="AB20">
        <v>9.6948764434807533</v>
      </c>
      <c r="AC20">
        <v>7.13000554075066</v>
      </c>
      <c r="AD20">
        <v>4.4828545519070095</v>
      </c>
      <c r="AE20">
        <v>12.130620974743888</v>
      </c>
      <c r="AF20">
        <v>0</v>
      </c>
      <c r="AG20">
        <v>0</v>
      </c>
      <c r="AH20">
        <v>37.526404974968557</v>
      </c>
      <c r="AI20">
        <v>3.9975397328652797</v>
      </c>
      <c r="AJ20">
        <v>0</v>
      </c>
      <c r="AK20">
        <v>12.515940341753858</v>
      </c>
      <c r="AL20">
        <v>19.099462200000001</v>
      </c>
      <c r="AM20">
        <v>0</v>
      </c>
      <c r="AN20">
        <v>0</v>
      </c>
      <c r="AO20">
        <v>0</v>
      </c>
      <c r="AP20">
        <v>1.2570351700175646</v>
      </c>
      <c r="AQ20">
        <v>0</v>
      </c>
      <c r="AR20">
        <v>8.9385911999999994</v>
      </c>
      <c r="AS20">
        <v>7.826908996168207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742.15583863272286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86.940771450462478</v>
      </c>
      <c r="L21">
        <v>33.809430665868057</v>
      </c>
      <c r="M21">
        <v>0</v>
      </c>
      <c r="N21">
        <v>29.13293567749637</v>
      </c>
      <c r="O21">
        <v>48.930629145164765</v>
      </c>
      <c r="P21">
        <v>66.882385831612766</v>
      </c>
      <c r="Q21">
        <v>2.8990869516235915</v>
      </c>
      <c r="R21">
        <v>5.8004489747095</v>
      </c>
      <c r="S21">
        <v>3.8607084163135594</v>
      </c>
      <c r="T21">
        <v>0</v>
      </c>
      <c r="U21">
        <v>280.77825428997761</v>
      </c>
      <c r="V21">
        <v>4.8809583690322578</v>
      </c>
      <c r="W21">
        <v>10.872189154225966</v>
      </c>
      <c r="X21">
        <v>36.12085671462367</v>
      </c>
      <c r="Y21">
        <v>0</v>
      </c>
      <c r="Z21">
        <v>3.1999392439999998</v>
      </c>
      <c r="AA21">
        <v>3.4470036209564001</v>
      </c>
      <c r="AB21">
        <v>9.6948764434807533</v>
      </c>
      <c r="AC21">
        <v>7.13000554075066</v>
      </c>
      <c r="AD21">
        <v>4.4828545519070095</v>
      </c>
      <c r="AE21">
        <v>12.130620974743888</v>
      </c>
      <c r="AF21">
        <v>0</v>
      </c>
      <c r="AG21">
        <v>0</v>
      </c>
      <c r="AH21">
        <v>37.526404974968557</v>
      </c>
      <c r="AI21">
        <v>4.6846169936431146</v>
      </c>
      <c r="AJ21">
        <v>0</v>
      </c>
      <c r="AK21">
        <v>12.515940341753858</v>
      </c>
      <c r="AL21">
        <v>19.099462200000001</v>
      </c>
      <c r="AM21">
        <v>0</v>
      </c>
      <c r="AN21">
        <v>0</v>
      </c>
      <c r="AO21">
        <v>0</v>
      </c>
      <c r="AP21">
        <v>1.2570351700175646</v>
      </c>
      <c r="AQ21">
        <v>0</v>
      </c>
      <c r="AR21">
        <v>8.9385911999999994</v>
      </c>
      <c r="AS21">
        <v>7.826908996168207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742.84291589350062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86.940771450462478</v>
      </c>
      <c r="L22">
        <v>33.809430665868057</v>
      </c>
      <c r="M22">
        <v>0</v>
      </c>
      <c r="N22">
        <v>29.13293567749637</v>
      </c>
      <c r="O22">
        <v>48.930629145164765</v>
      </c>
      <c r="P22">
        <v>66.882385831612766</v>
      </c>
      <c r="Q22">
        <v>2.8990869516235915</v>
      </c>
      <c r="R22">
        <v>5.8004489747095</v>
      </c>
      <c r="S22">
        <v>3.8607084163135594</v>
      </c>
      <c r="T22">
        <v>0</v>
      </c>
      <c r="U22">
        <v>280.77825428997761</v>
      </c>
      <c r="V22">
        <v>4.8809583690322578</v>
      </c>
      <c r="W22">
        <v>10.872189154225966</v>
      </c>
      <c r="X22">
        <v>36.12085671462367</v>
      </c>
      <c r="Y22">
        <v>0</v>
      </c>
      <c r="Z22">
        <v>3.1999392439999998</v>
      </c>
      <c r="AA22">
        <v>3.4470036209564001</v>
      </c>
      <c r="AB22">
        <v>9.6948764434807533</v>
      </c>
      <c r="AC22">
        <v>7.13000554075066</v>
      </c>
      <c r="AD22">
        <v>4.4828545519070095</v>
      </c>
      <c r="AE22">
        <v>12.130620974743888</v>
      </c>
      <c r="AF22">
        <v>0</v>
      </c>
      <c r="AG22">
        <v>0</v>
      </c>
      <c r="AH22">
        <v>37.526404974968557</v>
      </c>
      <c r="AI22">
        <v>4.6846169936431146</v>
      </c>
      <c r="AJ22">
        <v>0</v>
      </c>
      <c r="AK22">
        <v>12.515940341753858</v>
      </c>
      <c r="AL22">
        <v>19.099462200000001</v>
      </c>
      <c r="AM22">
        <v>0</v>
      </c>
      <c r="AN22">
        <v>0</v>
      </c>
      <c r="AO22">
        <v>0</v>
      </c>
      <c r="AP22">
        <v>1.2570351700175646</v>
      </c>
      <c r="AQ22">
        <v>0</v>
      </c>
      <c r="AR22">
        <v>8.9385911999999994</v>
      </c>
      <c r="AS22">
        <v>7.826908996168207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742.84291589350062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86.940771450462478</v>
      </c>
      <c r="L23">
        <v>33.809430665868057</v>
      </c>
      <c r="M23">
        <v>0</v>
      </c>
      <c r="N23">
        <v>29.13293567749637</v>
      </c>
      <c r="O23">
        <v>48.930629145164765</v>
      </c>
      <c r="P23">
        <v>66.882385831612766</v>
      </c>
      <c r="Q23">
        <v>2.9895238853503185</v>
      </c>
      <c r="R23">
        <v>5.8775662251655625</v>
      </c>
      <c r="S23">
        <v>3.8789961190168176</v>
      </c>
      <c r="T23">
        <v>0</v>
      </c>
      <c r="U23">
        <v>280.77825428997761</v>
      </c>
      <c r="V23">
        <v>4.8808328683602777</v>
      </c>
      <c r="W23">
        <v>10.872189154225966</v>
      </c>
      <c r="X23">
        <v>36.12085671462367</v>
      </c>
      <c r="Y23">
        <v>0</v>
      </c>
      <c r="Z23">
        <v>3.1999392439999998</v>
      </c>
      <c r="AA23">
        <v>3.4470036209564001</v>
      </c>
      <c r="AB23">
        <v>9.6948764434807533</v>
      </c>
      <c r="AC23">
        <v>7.13000554075066</v>
      </c>
      <c r="AD23">
        <v>4.4828545519070095</v>
      </c>
      <c r="AE23">
        <v>12.130620974743888</v>
      </c>
      <c r="AF23">
        <v>0</v>
      </c>
      <c r="AG23">
        <v>0</v>
      </c>
      <c r="AH23">
        <v>37.526404974968557</v>
      </c>
      <c r="AI23">
        <v>4.372309109308425</v>
      </c>
      <c r="AJ23">
        <v>0</v>
      </c>
      <c r="AK23">
        <v>12.515940341753858</v>
      </c>
      <c r="AL23">
        <v>19.099462200000001</v>
      </c>
      <c r="AM23">
        <v>0</v>
      </c>
      <c r="AN23">
        <v>0</v>
      </c>
      <c r="AO23">
        <v>0</v>
      </c>
      <c r="AP23">
        <v>1.2570351700175646</v>
      </c>
      <c r="AQ23">
        <v>0</v>
      </c>
      <c r="AR23">
        <v>8.9385911999999994</v>
      </c>
      <c r="AS23">
        <v>7.826908996168207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742.71632439538007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86.940771450462478</v>
      </c>
      <c r="L24">
        <v>33.809430665868057</v>
      </c>
      <c r="M24">
        <v>0</v>
      </c>
      <c r="N24">
        <v>29.13293567749637</v>
      </c>
      <c r="O24">
        <v>48.930629145164765</v>
      </c>
      <c r="P24">
        <v>66.882385831612766</v>
      </c>
      <c r="Q24">
        <v>2.9895238853503185</v>
      </c>
      <c r="R24">
        <v>5.8775662251655625</v>
      </c>
      <c r="S24">
        <v>3.8789961190168176</v>
      </c>
      <c r="T24">
        <v>0</v>
      </c>
      <c r="U24">
        <v>280.77825428997761</v>
      </c>
      <c r="V24">
        <v>4.8808328683602777</v>
      </c>
      <c r="W24">
        <v>10.872189154225966</v>
      </c>
      <c r="X24">
        <v>36.12085671462367</v>
      </c>
      <c r="Y24">
        <v>0</v>
      </c>
      <c r="Z24">
        <v>3.1999392439999998</v>
      </c>
      <c r="AA24">
        <v>3.4470036209564001</v>
      </c>
      <c r="AB24">
        <v>9.6948764434807533</v>
      </c>
      <c r="AC24">
        <v>7.13000554075066</v>
      </c>
      <c r="AD24">
        <v>4.4828545519070095</v>
      </c>
      <c r="AE24">
        <v>12.130620974743888</v>
      </c>
      <c r="AF24">
        <v>0</v>
      </c>
      <c r="AG24">
        <v>0</v>
      </c>
      <c r="AH24">
        <v>37.526404974968557</v>
      </c>
      <c r="AI24">
        <v>4.372309109308425</v>
      </c>
      <c r="AJ24">
        <v>0</v>
      </c>
      <c r="AK24">
        <v>12.515940341753858</v>
      </c>
      <c r="AL24">
        <v>19.099462200000001</v>
      </c>
      <c r="AM24">
        <v>0</v>
      </c>
      <c r="AN24">
        <v>0</v>
      </c>
      <c r="AO24">
        <v>0</v>
      </c>
      <c r="AP24">
        <v>1.2570351700175646</v>
      </c>
      <c r="AQ24">
        <v>0</v>
      </c>
      <c r="AR24">
        <v>8.9385911999999994</v>
      </c>
      <c r="AS24">
        <v>7.826908996168207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742.71632439538007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86.940771450462478</v>
      </c>
      <c r="L25">
        <v>33.809430665868057</v>
      </c>
      <c r="M25">
        <v>0</v>
      </c>
      <c r="N25">
        <v>29.13293567749637</v>
      </c>
      <c r="O25">
        <v>48.930629145164765</v>
      </c>
      <c r="P25">
        <v>66.882385831612766</v>
      </c>
      <c r="Q25">
        <v>2.9895238853503185</v>
      </c>
      <c r="R25">
        <v>5.8775662251655625</v>
      </c>
      <c r="S25">
        <v>3.8789961190168176</v>
      </c>
      <c r="T25">
        <v>0</v>
      </c>
      <c r="U25">
        <v>280.77825428997761</v>
      </c>
      <c r="V25">
        <v>4.8808328683602777</v>
      </c>
      <c r="W25">
        <v>10.872189154225966</v>
      </c>
      <c r="X25">
        <v>36.12085671462367</v>
      </c>
      <c r="Y25">
        <v>0</v>
      </c>
      <c r="Z25">
        <v>3.1999392439999998</v>
      </c>
      <c r="AA25">
        <v>3.4470036209564001</v>
      </c>
      <c r="AB25">
        <v>9.6948764434807533</v>
      </c>
      <c r="AC25">
        <v>7.13000554075066</v>
      </c>
      <c r="AD25">
        <v>4.4828545519070095</v>
      </c>
      <c r="AE25">
        <v>12.130620974743888</v>
      </c>
      <c r="AF25">
        <v>0</v>
      </c>
      <c r="AG25">
        <v>0</v>
      </c>
      <c r="AH25">
        <v>37.526404974968557</v>
      </c>
      <c r="AI25">
        <v>2.4984624389889021</v>
      </c>
      <c r="AJ25">
        <v>0</v>
      </c>
      <c r="AK25">
        <v>12.515940341753858</v>
      </c>
      <c r="AL25">
        <v>19.099462200000001</v>
      </c>
      <c r="AM25">
        <v>0</v>
      </c>
      <c r="AN25">
        <v>0</v>
      </c>
      <c r="AO25">
        <v>0</v>
      </c>
      <c r="AP25">
        <v>1.2570351700175646</v>
      </c>
      <c r="AQ25">
        <v>0</v>
      </c>
      <c r="AR25">
        <v>8.9385911999999994</v>
      </c>
      <c r="AS25">
        <v>7.826908996168207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740.84247772506058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86.940771450462478</v>
      </c>
      <c r="L26">
        <v>33.809430665868057</v>
      </c>
      <c r="M26">
        <v>0</v>
      </c>
      <c r="N26">
        <v>29.13293567749637</v>
      </c>
      <c r="O26">
        <v>48.930629145164765</v>
      </c>
      <c r="P26">
        <v>66.882385831612766</v>
      </c>
      <c r="Q26">
        <v>2.9895238853503185</v>
      </c>
      <c r="R26">
        <v>5.8775662251655625</v>
      </c>
      <c r="S26">
        <v>3.8789961190168176</v>
      </c>
      <c r="T26">
        <v>0</v>
      </c>
      <c r="U26">
        <v>280.77825428997761</v>
      </c>
      <c r="V26">
        <v>4.8808328683602777</v>
      </c>
      <c r="W26">
        <v>10.872189154225966</v>
      </c>
      <c r="X26">
        <v>36.12085671462367</v>
      </c>
      <c r="Y26">
        <v>0</v>
      </c>
      <c r="Z26">
        <v>3.1999392439999998</v>
      </c>
      <c r="AA26">
        <v>3.4470036209564001</v>
      </c>
      <c r="AB26">
        <v>9.6948764434807533</v>
      </c>
      <c r="AC26">
        <v>7.13000554075066</v>
      </c>
      <c r="AD26">
        <v>4.4828545519070095</v>
      </c>
      <c r="AE26">
        <v>12.130620974743888</v>
      </c>
      <c r="AF26">
        <v>0</v>
      </c>
      <c r="AG26">
        <v>0</v>
      </c>
      <c r="AH26">
        <v>37.526404974968557</v>
      </c>
      <c r="AI26">
        <v>12.180004098713617</v>
      </c>
      <c r="AJ26">
        <v>0</v>
      </c>
      <c r="AK26">
        <v>12.515940341753858</v>
      </c>
      <c r="AL26">
        <v>19.099462200000001</v>
      </c>
      <c r="AM26">
        <v>0</v>
      </c>
      <c r="AN26">
        <v>0</v>
      </c>
      <c r="AO26">
        <v>0</v>
      </c>
      <c r="AP26">
        <v>1.2570351700175646</v>
      </c>
      <c r="AQ26">
        <v>0</v>
      </c>
      <c r="AR26">
        <v>8.9385911999999994</v>
      </c>
      <c r="AS26">
        <v>7.826908996168207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750.52401938478533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86.940771450462478</v>
      </c>
      <c r="L27">
        <v>33.809430665868057</v>
      </c>
      <c r="M27">
        <v>0</v>
      </c>
      <c r="N27">
        <v>29.13293567749637</v>
      </c>
      <c r="O27">
        <v>48.930629145164765</v>
      </c>
      <c r="P27">
        <v>66.882385831612766</v>
      </c>
      <c r="Q27">
        <v>2.9895238853503185</v>
      </c>
      <c r="R27">
        <v>5.8775662251655625</v>
      </c>
      <c r="S27">
        <v>3.8789961190168176</v>
      </c>
      <c r="T27">
        <v>0</v>
      </c>
      <c r="U27">
        <v>280.77825428997761</v>
      </c>
      <c r="V27">
        <v>4.8808328683602777</v>
      </c>
      <c r="W27">
        <v>10.872189154225966</v>
      </c>
      <c r="X27">
        <v>36.12085671462367</v>
      </c>
      <c r="Y27">
        <v>0</v>
      </c>
      <c r="Z27">
        <v>3.1999392439999998</v>
      </c>
      <c r="AA27">
        <v>3.4470036209564001</v>
      </c>
      <c r="AB27">
        <v>9.6948764434807533</v>
      </c>
      <c r="AC27">
        <v>7.13000554075066</v>
      </c>
      <c r="AD27">
        <v>4.4828545519070095</v>
      </c>
      <c r="AE27">
        <v>12.130620974743888</v>
      </c>
      <c r="AF27">
        <v>0</v>
      </c>
      <c r="AG27">
        <v>0</v>
      </c>
      <c r="AH27">
        <v>37.526404974968557</v>
      </c>
      <c r="AI27">
        <v>12.180004098713617</v>
      </c>
      <c r="AJ27">
        <v>0</v>
      </c>
      <c r="AK27">
        <v>12.515940341753858</v>
      </c>
      <c r="AL27">
        <v>19.099462200000001</v>
      </c>
      <c r="AM27">
        <v>0</v>
      </c>
      <c r="AN27">
        <v>0</v>
      </c>
      <c r="AO27">
        <v>0</v>
      </c>
      <c r="AP27">
        <v>1.2570351700175646</v>
      </c>
      <c r="AQ27">
        <v>0</v>
      </c>
      <c r="AR27">
        <v>8.9385911999999994</v>
      </c>
      <c r="AS27">
        <v>7.826908996168207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750.52401938478533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86.940771450462478</v>
      </c>
      <c r="L28">
        <v>33.809430665868057</v>
      </c>
      <c r="M28">
        <v>0</v>
      </c>
      <c r="N28">
        <v>29.13293567749637</v>
      </c>
      <c r="O28">
        <v>48.930629145164765</v>
      </c>
      <c r="P28">
        <v>66.882385831612766</v>
      </c>
      <c r="Q28">
        <v>2.9895238853503185</v>
      </c>
      <c r="R28">
        <v>5.8775662251655625</v>
      </c>
      <c r="S28">
        <v>3.8789961190168176</v>
      </c>
      <c r="T28">
        <v>0</v>
      </c>
      <c r="U28">
        <v>280.77825428997761</v>
      </c>
      <c r="V28">
        <v>4.8808328683602777</v>
      </c>
      <c r="W28">
        <v>10.872189154225966</v>
      </c>
      <c r="X28">
        <v>36.12085671462367</v>
      </c>
      <c r="Y28">
        <v>0</v>
      </c>
      <c r="Z28">
        <v>3.1999392439999998</v>
      </c>
      <c r="AA28">
        <v>3.4470036209564001</v>
      </c>
      <c r="AB28">
        <v>9.6948764434807533</v>
      </c>
      <c r="AC28">
        <v>7.13000554075066</v>
      </c>
      <c r="AD28">
        <v>4.4828545519070095</v>
      </c>
      <c r="AE28">
        <v>12.130620974743888</v>
      </c>
      <c r="AF28">
        <v>0</v>
      </c>
      <c r="AG28">
        <v>0</v>
      </c>
      <c r="AH28">
        <v>37.526404974968557</v>
      </c>
      <c r="AI28">
        <v>12.180004098713617</v>
      </c>
      <c r="AJ28">
        <v>0</v>
      </c>
      <c r="AK28">
        <v>12.515940341753858</v>
      </c>
      <c r="AL28">
        <v>19.099462200000001</v>
      </c>
      <c r="AM28">
        <v>0</v>
      </c>
      <c r="AN28">
        <v>0</v>
      </c>
      <c r="AO28">
        <v>0</v>
      </c>
      <c r="AP28">
        <v>1.2570351700175646</v>
      </c>
      <c r="AQ28">
        <v>0</v>
      </c>
      <c r="AR28">
        <v>8.9385911999999994</v>
      </c>
      <c r="AS28">
        <v>7.826908996168207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750.52401938478533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86.940771450462478</v>
      </c>
      <c r="L29">
        <v>33.809430665868057</v>
      </c>
      <c r="M29">
        <v>0</v>
      </c>
      <c r="N29">
        <v>29.13293567749637</v>
      </c>
      <c r="O29">
        <v>48.930629145164765</v>
      </c>
      <c r="P29">
        <v>66.882385831612766</v>
      </c>
      <c r="Q29">
        <v>2.9895238853503185</v>
      </c>
      <c r="R29">
        <v>5.8775662251655625</v>
      </c>
      <c r="S29">
        <v>3.8789961190168176</v>
      </c>
      <c r="T29">
        <v>0</v>
      </c>
      <c r="U29">
        <v>280.77825428997761</v>
      </c>
      <c r="V29">
        <v>4.8808328683602777</v>
      </c>
      <c r="W29">
        <v>10.872189154225966</v>
      </c>
      <c r="X29">
        <v>36.12085671462367</v>
      </c>
      <c r="Y29">
        <v>0</v>
      </c>
      <c r="Z29">
        <v>3.1999392439999998</v>
      </c>
      <c r="AA29">
        <v>3.4470036209564001</v>
      </c>
      <c r="AB29">
        <v>9.6948764434807533</v>
      </c>
      <c r="AC29">
        <v>7.13000554075066</v>
      </c>
      <c r="AD29">
        <v>4.4828545519070095</v>
      </c>
      <c r="AE29">
        <v>12.130620974743888</v>
      </c>
      <c r="AF29">
        <v>0</v>
      </c>
      <c r="AG29">
        <v>0</v>
      </c>
      <c r="AH29">
        <v>37.526404974968557</v>
      </c>
      <c r="AI29">
        <v>12.180004098713617</v>
      </c>
      <c r="AJ29">
        <v>0</v>
      </c>
      <c r="AK29">
        <v>12.515940341753858</v>
      </c>
      <c r="AL29">
        <v>19.099462200000001</v>
      </c>
      <c r="AM29">
        <v>0</v>
      </c>
      <c r="AN29">
        <v>0</v>
      </c>
      <c r="AO29">
        <v>0</v>
      </c>
      <c r="AP29">
        <v>1.2570351700175646</v>
      </c>
      <c r="AQ29">
        <v>0</v>
      </c>
      <c r="AR29">
        <v>8.9385911999999994</v>
      </c>
      <c r="AS29">
        <v>7.826908996168207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750.52401938478533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86.940771450462478</v>
      </c>
      <c r="L30">
        <v>33.809430665868057</v>
      </c>
      <c r="M30">
        <v>0</v>
      </c>
      <c r="N30">
        <v>29.13293567749637</v>
      </c>
      <c r="O30">
        <v>48.930629145164765</v>
      </c>
      <c r="P30">
        <v>66.882385831612766</v>
      </c>
      <c r="Q30">
        <v>2.9895238853503185</v>
      </c>
      <c r="R30">
        <v>5.8775662251655625</v>
      </c>
      <c r="S30">
        <v>3.8789961190168176</v>
      </c>
      <c r="T30">
        <v>0</v>
      </c>
      <c r="U30">
        <v>280.77825428997761</v>
      </c>
      <c r="V30">
        <v>4.8808328683602777</v>
      </c>
      <c r="W30">
        <v>10.872189154225966</v>
      </c>
      <c r="X30">
        <v>36.12085671462367</v>
      </c>
      <c r="Y30">
        <v>0</v>
      </c>
      <c r="Z30">
        <v>3.1999392439999998</v>
      </c>
      <c r="AA30">
        <v>3.2843833765822792</v>
      </c>
      <c r="AB30">
        <v>9.6948764434807533</v>
      </c>
      <c r="AC30">
        <v>7.13000554075066</v>
      </c>
      <c r="AD30">
        <v>4.4828545519070095</v>
      </c>
      <c r="AE30">
        <v>12.130620974743888</v>
      </c>
      <c r="AF30">
        <v>0</v>
      </c>
      <c r="AG30">
        <v>0</v>
      </c>
      <c r="AH30">
        <v>37.526404974968557</v>
      </c>
      <c r="AI30">
        <v>12.180004098713617</v>
      </c>
      <c r="AJ30">
        <v>0</v>
      </c>
      <c r="AK30">
        <v>12.515940341753858</v>
      </c>
      <c r="AL30">
        <v>19.099462200000001</v>
      </c>
      <c r="AM30">
        <v>0</v>
      </c>
      <c r="AN30">
        <v>0</v>
      </c>
      <c r="AO30">
        <v>0</v>
      </c>
      <c r="AP30">
        <v>1.2570351700175646</v>
      </c>
      <c r="AQ30">
        <v>0</v>
      </c>
      <c r="AR30">
        <v>8.9385911999999994</v>
      </c>
      <c r="AS30">
        <v>7.826908996168207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750.36139914041109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86.940771450462478</v>
      </c>
      <c r="L31">
        <v>33.809430665868057</v>
      </c>
      <c r="M31">
        <v>0</v>
      </c>
      <c r="N31">
        <v>29.13293567749637</v>
      </c>
      <c r="O31">
        <v>48.930629145164765</v>
      </c>
      <c r="P31">
        <v>66.882385831612766</v>
      </c>
      <c r="Q31">
        <v>2.9895238853503185</v>
      </c>
      <c r="R31">
        <v>5.8775662251655625</v>
      </c>
      <c r="S31">
        <v>3.8789961190168176</v>
      </c>
      <c r="T31">
        <v>0</v>
      </c>
      <c r="U31">
        <v>280.77825428997761</v>
      </c>
      <c r="V31">
        <v>4.8808328683602777</v>
      </c>
      <c r="W31">
        <v>10.872189154225966</v>
      </c>
      <c r="X31">
        <v>36.12085671462367</v>
      </c>
      <c r="Y31">
        <v>0</v>
      </c>
      <c r="Z31">
        <v>3.1999392439999998</v>
      </c>
      <c r="AA31">
        <v>0</v>
      </c>
      <c r="AB31">
        <v>9.6948764434807533</v>
      </c>
      <c r="AC31">
        <v>7.13000554075066</v>
      </c>
      <c r="AD31">
        <v>4.4828545519070095</v>
      </c>
      <c r="AE31">
        <v>12.130620974743888</v>
      </c>
      <c r="AF31">
        <v>0</v>
      </c>
      <c r="AG31">
        <v>0</v>
      </c>
      <c r="AH31">
        <v>37.526404974968557</v>
      </c>
      <c r="AI31">
        <v>12.180004098713617</v>
      </c>
      <c r="AJ31">
        <v>0</v>
      </c>
      <c r="AK31">
        <v>12.515940341753858</v>
      </c>
      <c r="AL31">
        <v>19.384528800000002</v>
      </c>
      <c r="AM31">
        <v>0</v>
      </c>
      <c r="AN31">
        <v>0</v>
      </c>
      <c r="AO31">
        <v>0</v>
      </c>
      <c r="AP31">
        <v>1.8855527550263467</v>
      </c>
      <c r="AQ31">
        <v>0</v>
      </c>
      <c r="AR31">
        <v>8.9385911999999994</v>
      </c>
      <c r="AS31">
        <v>7.826908996168207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747.99059994883771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86.940771450462478</v>
      </c>
      <c r="L32">
        <v>33.809430665868057</v>
      </c>
      <c r="M32">
        <v>0</v>
      </c>
      <c r="N32">
        <v>29.13293567749637</v>
      </c>
      <c r="O32">
        <v>48.930629145164765</v>
      </c>
      <c r="P32">
        <v>66.882385831612766</v>
      </c>
      <c r="Q32">
        <v>2.9895238853503185</v>
      </c>
      <c r="R32">
        <v>5.8775662251655625</v>
      </c>
      <c r="S32">
        <v>3.8789961190168176</v>
      </c>
      <c r="T32">
        <v>0</v>
      </c>
      <c r="U32">
        <v>280.77825428997761</v>
      </c>
      <c r="V32">
        <v>4.8808328683602777</v>
      </c>
      <c r="W32">
        <v>10.872189154225966</v>
      </c>
      <c r="X32">
        <v>36.12085671462367</v>
      </c>
      <c r="Y32">
        <v>0</v>
      </c>
      <c r="Z32">
        <v>3.1999392439999998</v>
      </c>
      <c r="AA32">
        <v>0</v>
      </c>
      <c r="AB32">
        <v>9.6948764434807533</v>
      </c>
      <c r="AC32">
        <v>7.13000554075066</v>
      </c>
      <c r="AD32">
        <v>4.4828545519070095</v>
      </c>
      <c r="AE32">
        <v>12.130620974743888</v>
      </c>
      <c r="AF32">
        <v>0</v>
      </c>
      <c r="AG32">
        <v>0</v>
      </c>
      <c r="AH32">
        <v>37.526404974968557</v>
      </c>
      <c r="AI32">
        <v>1.5615389978810381</v>
      </c>
      <c r="AJ32">
        <v>0</v>
      </c>
      <c r="AK32">
        <v>12.515940341753858</v>
      </c>
      <c r="AL32">
        <v>19.384528800000002</v>
      </c>
      <c r="AM32">
        <v>0</v>
      </c>
      <c r="AN32">
        <v>0</v>
      </c>
      <c r="AO32">
        <v>0</v>
      </c>
      <c r="AP32">
        <v>1.8855527550263467</v>
      </c>
      <c r="AQ32">
        <v>0</v>
      </c>
      <c r="AR32">
        <v>8.9385911999999994</v>
      </c>
      <c r="AS32">
        <v>7.826908996168207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737.37213484800509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87.518565716158619</v>
      </c>
      <c r="L33">
        <v>34.82699560079358</v>
      </c>
      <c r="M33">
        <v>0</v>
      </c>
      <c r="N33">
        <v>29.13293567749637</v>
      </c>
      <c r="O33">
        <v>48.930629145164765</v>
      </c>
      <c r="P33">
        <v>66.882385831612766</v>
      </c>
      <c r="Q33">
        <v>3.0795095541401274</v>
      </c>
      <c r="R33">
        <v>6</v>
      </c>
      <c r="S33">
        <v>3.9989650711513578</v>
      </c>
      <c r="T33">
        <v>0</v>
      </c>
      <c r="U33">
        <v>280.77825428997761</v>
      </c>
      <c r="V33">
        <v>5.014715498459168</v>
      </c>
      <c r="W33">
        <v>10.872189154225966</v>
      </c>
      <c r="X33">
        <v>36.12085671462367</v>
      </c>
      <c r="Y33">
        <v>0</v>
      </c>
      <c r="Z33">
        <v>3.1999392439999998</v>
      </c>
      <c r="AA33">
        <v>0</v>
      </c>
      <c r="AB33">
        <v>9.6948764434807533</v>
      </c>
      <c r="AC33">
        <v>7.13000554075066</v>
      </c>
      <c r="AD33">
        <v>4.4828545519070095</v>
      </c>
      <c r="AE33">
        <v>12.130620974743888</v>
      </c>
      <c r="AF33">
        <v>0</v>
      </c>
      <c r="AG33">
        <v>0</v>
      </c>
      <c r="AH33">
        <v>37.526404974968557</v>
      </c>
      <c r="AI33">
        <v>0.87446173710320263</v>
      </c>
      <c r="AJ33">
        <v>0</v>
      </c>
      <c r="AK33">
        <v>12.515940341753858</v>
      </c>
      <c r="AL33">
        <v>19.384528800000002</v>
      </c>
      <c r="AM33">
        <v>0</v>
      </c>
      <c r="AN33">
        <v>0</v>
      </c>
      <c r="AO33">
        <v>0</v>
      </c>
      <c r="AP33">
        <v>1.8855527550263467</v>
      </c>
      <c r="AQ33">
        <v>0</v>
      </c>
      <c r="AR33">
        <v>8.9385911999999994</v>
      </c>
      <c r="AS33">
        <v>7.826908996168207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738.74668781370656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87.518565716158619</v>
      </c>
      <c r="L34">
        <v>34.82699560079358</v>
      </c>
      <c r="M34">
        <v>0</v>
      </c>
      <c r="N34">
        <v>29.13293567749637</v>
      </c>
      <c r="O34">
        <v>48.930629145164765</v>
      </c>
      <c r="P34">
        <v>66.882385831612766</v>
      </c>
      <c r="Q34">
        <v>3.0795095541401274</v>
      </c>
      <c r="R34">
        <v>6</v>
      </c>
      <c r="S34">
        <v>3.9989650711513578</v>
      </c>
      <c r="T34">
        <v>0</v>
      </c>
      <c r="U34">
        <v>280.77825428997761</v>
      </c>
      <c r="V34">
        <v>5.014715498459168</v>
      </c>
      <c r="W34">
        <v>10.872189154225966</v>
      </c>
      <c r="X34">
        <v>36.12085671462367</v>
      </c>
      <c r="Y34">
        <v>0</v>
      </c>
      <c r="Z34">
        <v>3.1999392439999998</v>
      </c>
      <c r="AA34">
        <v>0</v>
      </c>
      <c r="AB34">
        <v>9.6948764434807533</v>
      </c>
      <c r="AC34">
        <v>7.13000554075066</v>
      </c>
      <c r="AD34">
        <v>4.4828545519070095</v>
      </c>
      <c r="AE34">
        <v>12.130620974743888</v>
      </c>
      <c r="AF34">
        <v>0</v>
      </c>
      <c r="AG34">
        <v>0</v>
      </c>
      <c r="AH34">
        <v>37.526404974968557</v>
      </c>
      <c r="AI34">
        <v>3.7476935525352508</v>
      </c>
      <c r="AJ34">
        <v>0</v>
      </c>
      <c r="AK34">
        <v>12.515940341753858</v>
      </c>
      <c r="AL34">
        <v>19.384528800000002</v>
      </c>
      <c r="AM34">
        <v>0</v>
      </c>
      <c r="AN34">
        <v>0</v>
      </c>
      <c r="AO34">
        <v>0</v>
      </c>
      <c r="AP34">
        <v>1.8855527550263467</v>
      </c>
      <c r="AQ34">
        <v>0</v>
      </c>
      <c r="AR34">
        <v>8.9385911999999994</v>
      </c>
      <c r="AS34">
        <v>7.826908996168207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741.61991962913862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87.518565716158619</v>
      </c>
      <c r="L35">
        <v>34.82699560079358</v>
      </c>
      <c r="M35">
        <v>0</v>
      </c>
      <c r="N35">
        <v>29.13293567749637</v>
      </c>
      <c r="O35">
        <v>48.930629145164765</v>
      </c>
      <c r="P35">
        <v>66.882385831612766</v>
      </c>
      <c r="Q35">
        <v>3.0795095541401274</v>
      </c>
      <c r="R35">
        <v>6</v>
      </c>
      <c r="S35">
        <v>3.9989650711513578</v>
      </c>
      <c r="T35">
        <v>0</v>
      </c>
      <c r="U35">
        <v>280.77825428997761</v>
      </c>
      <c r="V35">
        <v>5.014715498459168</v>
      </c>
      <c r="W35">
        <v>10.868776302101887</v>
      </c>
      <c r="X35">
        <v>36.120455307076526</v>
      </c>
      <c r="Y35">
        <v>0</v>
      </c>
      <c r="Z35">
        <v>3.1999392439999998</v>
      </c>
      <c r="AA35">
        <v>0</v>
      </c>
      <c r="AB35">
        <v>9.6948764434807533</v>
      </c>
      <c r="AC35">
        <v>7.13000554075066</v>
      </c>
      <c r="AD35">
        <v>6.7242815080823046</v>
      </c>
      <c r="AE35">
        <v>12.130620974743888</v>
      </c>
      <c r="AF35">
        <v>0</v>
      </c>
      <c r="AG35">
        <v>0</v>
      </c>
      <c r="AH35">
        <v>37.526404974968557</v>
      </c>
      <c r="AI35">
        <v>3.7476935525352508</v>
      </c>
      <c r="AJ35">
        <v>0</v>
      </c>
      <c r="AK35">
        <v>12.515940341753858</v>
      </c>
      <c r="AL35">
        <v>19.384528800000002</v>
      </c>
      <c r="AM35">
        <v>0</v>
      </c>
      <c r="AN35">
        <v>0</v>
      </c>
      <c r="AO35">
        <v>0</v>
      </c>
      <c r="AP35">
        <v>1.8855527550263467</v>
      </c>
      <c r="AQ35">
        <v>0</v>
      </c>
      <c r="AR35">
        <v>8.9385911999999994</v>
      </c>
      <c r="AS35">
        <v>7.826908996168207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743.85753232564252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87.518565716158619</v>
      </c>
      <c r="L36">
        <v>34.82699560079358</v>
      </c>
      <c r="M36">
        <v>0</v>
      </c>
      <c r="N36">
        <v>29.13293567749637</v>
      </c>
      <c r="O36">
        <v>48.930629145164765</v>
      </c>
      <c r="P36">
        <v>66.882385831612766</v>
      </c>
      <c r="Q36">
        <v>3.0795095541401274</v>
      </c>
      <c r="R36">
        <v>6</v>
      </c>
      <c r="S36">
        <v>3.9989650711513578</v>
      </c>
      <c r="T36">
        <v>0</v>
      </c>
      <c r="U36">
        <v>280.77825428997761</v>
      </c>
      <c r="V36">
        <v>5.014715498459168</v>
      </c>
      <c r="W36">
        <v>10.868776302101887</v>
      </c>
      <c r="X36">
        <v>36.390418663154527</v>
      </c>
      <c r="Y36">
        <v>0</v>
      </c>
      <c r="Z36">
        <v>3.1999392439999998</v>
      </c>
      <c r="AA36">
        <v>0</v>
      </c>
      <c r="AB36">
        <v>9.6948764434807533</v>
      </c>
      <c r="AC36">
        <v>7.13000554075066</v>
      </c>
      <c r="AD36">
        <v>6.7242815080823046</v>
      </c>
      <c r="AE36">
        <v>12.130620974743888</v>
      </c>
      <c r="AF36">
        <v>0</v>
      </c>
      <c r="AG36">
        <v>0</v>
      </c>
      <c r="AH36">
        <v>37.526404974968557</v>
      </c>
      <c r="AI36">
        <v>3.7476935525352508</v>
      </c>
      <c r="AJ36">
        <v>0</v>
      </c>
      <c r="AK36">
        <v>12.515940341753858</v>
      </c>
      <c r="AL36">
        <v>19.384528800000002</v>
      </c>
      <c r="AM36">
        <v>0</v>
      </c>
      <c r="AN36">
        <v>0</v>
      </c>
      <c r="AO36">
        <v>0</v>
      </c>
      <c r="AP36">
        <v>1.8855527550263467</v>
      </c>
      <c r="AQ36">
        <v>0</v>
      </c>
      <c r="AR36">
        <v>8.9385911999999994</v>
      </c>
      <c r="AS36">
        <v>7.826908996168207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744.12749568172057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87.518565716158619</v>
      </c>
      <c r="L37">
        <v>34.82699560079358</v>
      </c>
      <c r="M37">
        <v>0</v>
      </c>
      <c r="N37">
        <v>29.13293567749637</v>
      </c>
      <c r="O37">
        <v>48.930629145164765</v>
      </c>
      <c r="P37">
        <v>66.882385831612766</v>
      </c>
      <c r="Q37">
        <v>3.0795095541401274</v>
      </c>
      <c r="R37">
        <v>6</v>
      </c>
      <c r="S37">
        <v>3.9989650711513578</v>
      </c>
      <c r="T37">
        <v>0</v>
      </c>
      <c r="U37">
        <v>280.77825428997761</v>
      </c>
      <c r="V37">
        <v>5.014715498459168</v>
      </c>
      <c r="W37">
        <v>10.868776302101887</v>
      </c>
      <c r="X37">
        <v>36.390418663154527</v>
      </c>
      <c r="Y37">
        <v>0</v>
      </c>
      <c r="Z37">
        <v>3.1999392439999998</v>
      </c>
      <c r="AA37">
        <v>0</v>
      </c>
      <c r="AB37">
        <v>9.6948764434807533</v>
      </c>
      <c r="AC37">
        <v>7.13000554075066</v>
      </c>
      <c r="AD37">
        <v>6.7242815080823046</v>
      </c>
      <c r="AE37">
        <v>12.130620974743888</v>
      </c>
      <c r="AF37">
        <v>0</v>
      </c>
      <c r="AG37">
        <v>0</v>
      </c>
      <c r="AH37">
        <v>37.526404974968557</v>
      </c>
      <c r="AI37">
        <v>3.7476935525352508</v>
      </c>
      <c r="AJ37">
        <v>0</v>
      </c>
      <c r="AK37">
        <v>12.515940341753858</v>
      </c>
      <c r="AL37">
        <v>19.384528800000002</v>
      </c>
      <c r="AM37">
        <v>0</v>
      </c>
      <c r="AN37">
        <v>0</v>
      </c>
      <c r="AO37">
        <v>0</v>
      </c>
      <c r="AP37">
        <v>1.8855527550263467</v>
      </c>
      <c r="AQ37">
        <v>0</v>
      </c>
      <c r="AR37">
        <v>8.9385911999999994</v>
      </c>
      <c r="AS37">
        <v>7.826908996168207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744.12749568172057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87.518565716158619</v>
      </c>
      <c r="L38">
        <v>34.82699560079358</v>
      </c>
      <c r="M38">
        <v>0</v>
      </c>
      <c r="N38">
        <v>29.13293567749637</v>
      </c>
      <c r="O38">
        <v>48.930629145164765</v>
      </c>
      <c r="P38">
        <v>66.882385831612766</v>
      </c>
      <c r="Q38">
        <v>3.0795095541401274</v>
      </c>
      <c r="R38">
        <v>6</v>
      </c>
      <c r="S38">
        <v>3.9989650711513578</v>
      </c>
      <c r="T38">
        <v>0</v>
      </c>
      <c r="U38">
        <v>280.77825428997761</v>
      </c>
      <c r="V38">
        <v>5.014715498459168</v>
      </c>
      <c r="W38">
        <v>10.868776302101887</v>
      </c>
      <c r="X38">
        <v>36.390418663154527</v>
      </c>
      <c r="Y38">
        <v>0</v>
      </c>
      <c r="Z38">
        <v>3.1999392439999998</v>
      </c>
      <c r="AA38">
        <v>0</v>
      </c>
      <c r="AB38">
        <v>9.6948764434807533</v>
      </c>
      <c r="AC38">
        <v>7.13000554075066</v>
      </c>
      <c r="AD38">
        <v>6.7242815080823046</v>
      </c>
      <c r="AE38">
        <v>12.130620974743888</v>
      </c>
      <c r="AF38">
        <v>0</v>
      </c>
      <c r="AG38">
        <v>0</v>
      </c>
      <c r="AH38">
        <v>37.526404974968557</v>
      </c>
      <c r="AI38">
        <v>3.4353858800967663</v>
      </c>
      <c r="AJ38">
        <v>0</v>
      </c>
      <c r="AK38">
        <v>12.515940341753858</v>
      </c>
      <c r="AL38">
        <v>19.384528800000002</v>
      </c>
      <c r="AM38">
        <v>0</v>
      </c>
      <c r="AN38">
        <v>0</v>
      </c>
      <c r="AO38">
        <v>0</v>
      </c>
      <c r="AP38">
        <v>1.8855527550263467</v>
      </c>
      <c r="AQ38">
        <v>0</v>
      </c>
      <c r="AR38">
        <v>8.9385911999999994</v>
      </c>
      <c r="AS38">
        <v>7.826908996168207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743.81518800928211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87.518565716158619</v>
      </c>
      <c r="L39">
        <v>34.82699560079358</v>
      </c>
      <c r="M39">
        <v>0</v>
      </c>
      <c r="N39">
        <v>29.13293567749637</v>
      </c>
      <c r="O39">
        <v>48.930629145164765</v>
      </c>
      <c r="P39">
        <v>66.882385831612766</v>
      </c>
      <c r="Q39">
        <v>3.0795095541401274</v>
      </c>
      <c r="R39">
        <v>6</v>
      </c>
      <c r="S39">
        <v>3.9989650711513578</v>
      </c>
      <c r="T39">
        <v>0</v>
      </c>
      <c r="U39">
        <v>280.77825428997761</v>
      </c>
      <c r="V39">
        <v>3.0005176876617781</v>
      </c>
      <c r="W39">
        <v>6.9988853503184707</v>
      </c>
      <c r="X39">
        <v>20.637915677859127</v>
      </c>
      <c r="Y39">
        <v>0</v>
      </c>
      <c r="Z39">
        <v>3.1999392439999998</v>
      </c>
      <c r="AA39">
        <v>0</v>
      </c>
      <c r="AB39">
        <v>9.6948764434807533</v>
      </c>
      <c r="AC39">
        <v>7.13000554075066</v>
      </c>
      <c r="AD39">
        <v>6.7242815080823046</v>
      </c>
      <c r="AE39">
        <v>12.130620974743888</v>
      </c>
      <c r="AF39">
        <v>0</v>
      </c>
      <c r="AG39">
        <v>0</v>
      </c>
      <c r="AH39">
        <v>37.526404974968557</v>
      </c>
      <c r="AI39">
        <v>3.4353858800967663</v>
      </c>
      <c r="AJ39">
        <v>0</v>
      </c>
      <c r="AK39">
        <v>12.515940341753858</v>
      </c>
      <c r="AL39">
        <v>19.384528800000002</v>
      </c>
      <c r="AM39">
        <v>0</v>
      </c>
      <c r="AN39">
        <v>0</v>
      </c>
      <c r="AO39">
        <v>0</v>
      </c>
      <c r="AP39">
        <v>1.8855527550263467</v>
      </c>
      <c r="AQ39">
        <v>0</v>
      </c>
      <c r="AR39">
        <v>10.834656000000001</v>
      </c>
      <c r="AS39">
        <v>7.826908996168207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724.07466106140578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87.518565716158619</v>
      </c>
      <c r="L40">
        <v>34.82699560079358</v>
      </c>
      <c r="M40">
        <v>0</v>
      </c>
      <c r="N40">
        <v>29.13293567749637</v>
      </c>
      <c r="O40">
        <v>48.930629145164765</v>
      </c>
      <c r="P40">
        <v>66.882385831612766</v>
      </c>
      <c r="Q40">
        <v>3.0795095541401274</v>
      </c>
      <c r="R40">
        <v>6</v>
      </c>
      <c r="S40">
        <v>3.9989650711513578</v>
      </c>
      <c r="T40">
        <v>0</v>
      </c>
      <c r="U40">
        <v>280.77825428997761</v>
      </c>
      <c r="V40">
        <v>3.0005176876617781</v>
      </c>
      <c r="W40">
        <v>6.9988853503184707</v>
      </c>
      <c r="X40">
        <v>20.637915677859127</v>
      </c>
      <c r="Y40">
        <v>0</v>
      </c>
      <c r="Z40">
        <v>3.1999392439999998</v>
      </c>
      <c r="AA40">
        <v>0</v>
      </c>
      <c r="AB40">
        <v>9.6948764434807533</v>
      </c>
      <c r="AC40">
        <v>7.13000554075066</v>
      </c>
      <c r="AD40">
        <v>6.7242815080823046</v>
      </c>
      <c r="AE40">
        <v>12.130620974743888</v>
      </c>
      <c r="AF40">
        <v>0</v>
      </c>
      <c r="AG40">
        <v>0</v>
      </c>
      <c r="AH40">
        <v>37.526404974968557</v>
      </c>
      <c r="AI40">
        <v>3.4353858800967663</v>
      </c>
      <c r="AJ40">
        <v>0</v>
      </c>
      <c r="AK40">
        <v>12.515940341753858</v>
      </c>
      <c r="AL40">
        <v>19.384528800000002</v>
      </c>
      <c r="AM40">
        <v>0</v>
      </c>
      <c r="AN40">
        <v>0</v>
      </c>
      <c r="AO40">
        <v>0</v>
      </c>
      <c r="AP40">
        <v>1.8855527550263467</v>
      </c>
      <c r="AQ40">
        <v>0</v>
      </c>
      <c r="AR40">
        <v>10.834656000000001</v>
      </c>
      <c r="AS40">
        <v>7.826908996168207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724.07466106140578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87.518565716158619</v>
      </c>
      <c r="L41">
        <v>34.82699560079358</v>
      </c>
      <c r="M41">
        <v>0</v>
      </c>
      <c r="N41">
        <v>29.13293567749637</v>
      </c>
      <c r="O41">
        <v>48.930629145164765</v>
      </c>
      <c r="P41">
        <v>66.882385831612766</v>
      </c>
      <c r="Q41">
        <v>3.0795095541401274</v>
      </c>
      <c r="R41">
        <v>6</v>
      </c>
      <c r="S41">
        <v>3.9989650711513578</v>
      </c>
      <c r="T41">
        <v>0</v>
      </c>
      <c r="U41">
        <v>280.77825428997761</v>
      </c>
      <c r="V41">
        <v>3.0005176876617781</v>
      </c>
      <c r="W41">
        <v>6.9988853503184707</v>
      </c>
      <c r="X41">
        <v>20.637915677859127</v>
      </c>
      <c r="Y41">
        <v>0</v>
      </c>
      <c r="Z41">
        <v>3.1999392439999998</v>
      </c>
      <c r="AA41">
        <v>0</v>
      </c>
      <c r="AB41">
        <v>9.6948764434807533</v>
      </c>
      <c r="AC41">
        <v>7.13000554075066</v>
      </c>
      <c r="AD41">
        <v>6.7242815080823046</v>
      </c>
      <c r="AE41">
        <v>12.130620974743888</v>
      </c>
      <c r="AF41">
        <v>0</v>
      </c>
      <c r="AG41">
        <v>0</v>
      </c>
      <c r="AH41">
        <v>37.526404974968557</v>
      </c>
      <c r="AI41">
        <v>3.4353858800967663</v>
      </c>
      <c r="AJ41">
        <v>0</v>
      </c>
      <c r="AK41">
        <v>12.515940341753858</v>
      </c>
      <c r="AL41">
        <v>19.384528800000002</v>
      </c>
      <c r="AM41">
        <v>0</v>
      </c>
      <c r="AN41">
        <v>0</v>
      </c>
      <c r="AO41">
        <v>0</v>
      </c>
      <c r="AP41">
        <v>1.8855527550263467</v>
      </c>
      <c r="AQ41">
        <v>0</v>
      </c>
      <c r="AR41">
        <v>10.834656000000001</v>
      </c>
      <c r="AS41">
        <v>7.826908996168207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724.07466106140578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87.518565716158619</v>
      </c>
      <c r="L42">
        <v>34.82699560079358</v>
      </c>
      <c r="M42">
        <v>0</v>
      </c>
      <c r="N42">
        <v>29.13293567749637</v>
      </c>
      <c r="O42">
        <v>48.930629145164765</v>
      </c>
      <c r="P42">
        <v>66.882385831612766</v>
      </c>
      <c r="Q42">
        <v>3.0795095541401274</v>
      </c>
      <c r="R42">
        <v>6</v>
      </c>
      <c r="S42">
        <v>3.9989650711513578</v>
      </c>
      <c r="T42">
        <v>0</v>
      </c>
      <c r="U42">
        <v>280.77825428997761</v>
      </c>
      <c r="V42">
        <v>3.0005176876617781</v>
      </c>
      <c r="W42">
        <v>6.9988853503184707</v>
      </c>
      <c r="X42">
        <v>20.637915677859127</v>
      </c>
      <c r="Y42">
        <v>0</v>
      </c>
      <c r="Z42">
        <v>3.1999392439999998</v>
      </c>
      <c r="AA42">
        <v>0</v>
      </c>
      <c r="AB42">
        <v>9.6948764434807533</v>
      </c>
      <c r="AC42">
        <v>7.13000554075066</v>
      </c>
      <c r="AD42">
        <v>6.7242815080823046</v>
      </c>
      <c r="AE42">
        <v>12.130620974743888</v>
      </c>
      <c r="AF42">
        <v>0</v>
      </c>
      <c r="AG42">
        <v>0</v>
      </c>
      <c r="AH42">
        <v>37.526404974968557</v>
      </c>
      <c r="AI42">
        <v>0.87446173710320263</v>
      </c>
      <c r="AJ42">
        <v>0</v>
      </c>
      <c r="AK42">
        <v>12.515940341753858</v>
      </c>
      <c r="AL42">
        <v>19.384528800000002</v>
      </c>
      <c r="AM42">
        <v>0</v>
      </c>
      <c r="AN42">
        <v>0</v>
      </c>
      <c r="AO42">
        <v>0</v>
      </c>
      <c r="AP42">
        <v>1.8855527550263467</v>
      </c>
      <c r="AQ42">
        <v>0</v>
      </c>
      <c r="AR42">
        <v>8.9385911999999994</v>
      </c>
      <c r="AS42">
        <v>7.826908996168207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719.6176721184122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87.518565716158619</v>
      </c>
      <c r="L43">
        <v>34.82699560079358</v>
      </c>
      <c r="M43">
        <v>0</v>
      </c>
      <c r="N43">
        <v>15.45981747961776</v>
      </c>
      <c r="O43">
        <v>24.670709417685124</v>
      </c>
      <c r="P43">
        <v>66.882385831612766</v>
      </c>
      <c r="Q43">
        <v>3.0795095541401274</v>
      </c>
      <c r="R43">
        <v>6</v>
      </c>
      <c r="S43">
        <v>3.9989650711513578</v>
      </c>
      <c r="T43">
        <v>0</v>
      </c>
      <c r="U43">
        <v>280.77825428997761</v>
      </c>
      <c r="V43">
        <v>3.0005176876617781</v>
      </c>
      <c r="W43">
        <v>6.9988853503184707</v>
      </c>
      <c r="X43">
        <v>20.637915677859127</v>
      </c>
      <c r="Y43">
        <v>0</v>
      </c>
      <c r="Z43">
        <v>3.1999392439999998</v>
      </c>
      <c r="AA43">
        <v>0</v>
      </c>
      <c r="AB43">
        <v>9.6948764434807533</v>
      </c>
      <c r="AC43">
        <v>7.13000554075066</v>
      </c>
      <c r="AD43">
        <v>6.7242815080823046</v>
      </c>
      <c r="AE43">
        <v>12.130620974743888</v>
      </c>
      <c r="AF43">
        <v>0</v>
      </c>
      <c r="AG43">
        <v>0</v>
      </c>
      <c r="AH43">
        <v>37.526404974968557</v>
      </c>
      <c r="AI43">
        <v>0</v>
      </c>
      <c r="AJ43">
        <v>0</v>
      </c>
      <c r="AK43">
        <v>12.515940341753858</v>
      </c>
      <c r="AL43">
        <v>19.384528800000002</v>
      </c>
      <c r="AM43">
        <v>0</v>
      </c>
      <c r="AN43">
        <v>0</v>
      </c>
      <c r="AO43">
        <v>0</v>
      </c>
      <c r="AP43">
        <v>1.8855527550263467</v>
      </c>
      <c r="AQ43">
        <v>0</v>
      </c>
      <c r="AR43">
        <v>10.834656000000001</v>
      </c>
      <c r="AS43">
        <v>7.826908996168207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682.7062372559509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87.518565716158619</v>
      </c>
      <c r="L44">
        <v>34.82699560079358</v>
      </c>
      <c r="M44">
        <v>0</v>
      </c>
      <c r="N44">
        <v>15.45981747961776</v>
      </c>
      <c r="O44">
        <v>24.670709417685124</v>
      </c>
      <c r="P44">
        <v>66.882385831612766</v>
      </c>
      <c r="Q44">
        <v>3.0795095541401274</v>
      </c>
      <c r="R44">
        <v>6</v>
      </c>
      <c r="S44">
        <v>3.9989650711513578</v>
      </c>
      <c r="T44">
        <v>0</v>
      </c>
      <c r="U44">
        <v>280.77825428997761</v>
      </c>
      <c r="V44">
        <v>3.0005176876617781</v>
      </c>
      <c r="W44">
        <v>6.9988853503184707</v>
      </c>
      <c r="X44">
        <v>20.637915677859127</v>
      </c>
      <c r="Y44">
        <v>0</v>
      </c>
      <c r="Z44">
        <v>3.1999392439999998</v>
      </c>
      <c r="AA44">
        <v>0</v>
      </c>
      <c r="AB44">
        <v>9.6948764434807533</v>
      </c>
      <c r="AC44">
        <v>7.13000554075066</v>
      </c>
      <c r="AD44">
        <v>6.7242815080823046</v>
      </c>
      <c r="AE44">
        <v>12.130620974743888</v>
      </c>
      <c r="AF44">
        <v>0</v>
      </c>
      <c r="AG44">
        <v>0</v>
      </c>
      <c r="AH44">
        <v>37.526404974968557</v>
      </c>
      <c r="AI44">
        <v>0</v>
      </c>
      <c r="AJ44">
        <v>0</v>
      </c>
      <c r="AK44">
        <v>12.515940341753858</v>
      </c>
      <c r="AL44">
        <v>19.384528800000002</v>
      </c>
      <c r="AM44">
        <v>0</v>
      </c>
      <c r="AN44">
        <v>0</v>
      </c>
      <c r="AO44">
        <v>0</v>
      </c>
      <c r="AP44">
        <v>1.8855527550263467</v>
      </c>
      <c r="AQ44">
        <v>0</v>
      </c>
      <c r="AR44">
        <v>10.834656000000001</v>
      </c>
      <c r="AS44">
        <v>7.826908996168207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682.7062372559509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87.518565716158619</v>
      </c>
      <c r="L45">
        <v>34.82699560079358</v>
      </c>
      <c r="M45">
        <v>0</v>
      </c>
      <c r="N45">
        <v>15.45981747961776</v>
      </c>
      <c r="O45">
        <v>24.670709417685124</v>
      </c>
      <c r="P45">
        <v>66.882385831612766</v>
      </c>
      <c r="Q45">
        <v>3.0795095541401274</v>
      </c>
      <c r="R45">
        <v>6</v>
      </c>
      <c r="S45">
        <v>3.9989650711513578</v>
      </c>
      <c r="T45">
        <v>0</v>
      </c>
      <c r="U45">
        <v>280.77825428997761</v>
      </c>
      <c r="V45">
        <v>3.0005176876617781</v>
      </c>
      <c r="W45">
        <v>6.9988853503184707</v>
      </c>
      <c r="X45">
        <v>20.637915677859127</v>
      </c>
      <c r="Y45">
        <v>0</v>
      </c>
      <c r="Z45">
        <v>3.1999392439999998</v>
      </c>
      <c r="AA45">
        <v>0</v>
      </c>
      <c r="AB45">
        <v>9.6948764434807533</v>
      </c>
      <c r="AC45">
        <v>7.13000554075066</v>
      </c>
      <c r="AD45">
        <v>6.7242815080823046</v>
      </c>
      <c r="AE45">
        <v>12.130620974743888</v>
      </c>
      <c r="AF45">
        <v>0</v>
      </c>
      <c r="AG45">
        <v>0</v>
      </c>
      <c r="AH45">
        <v>37.526404974968557</v>
      </c>
      <c r="AI45">
        <v>0</v>
      </c>
      <c r="AJ45">
        <v>0</v>
      </c>
      <c r="AK45">
        <v>12.515940341753858</v>
      </c>
      <c r="AL45">
        <v>19.384528800000002</v>
      </c>
      <c r="AM45">
        <v>0</v>
      </c>
      <c r="AN45">
        <v>0</v>
      </c>
      <c r="AO45">
        <v>0</v>
      </c>
      <c r="AP45">
        <v>1.8855527550263467</v>
      </c>
      <c r="AQ45">
        <v>0</v>
      </c>
      <c r="AR45">
        <v>10.834656000000001</v>
      </c>
      <c r="AS45">
        <v>7.826908996168207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682.7062372559509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87.518565716158619</v>
      </c>
      <c r="L46">
        <v>34.82699560079358</v>
      </c>
      <c r="M46">
        <v>0</v>
      </c>
      <c r="N46">
        <v>15.45981747961776</v>
      </c>
      <c r="O46">
        <v>24.670709417685124</v>
      </c>
      <c r="P46">
        <v>66.882385831612766</v>
      </c>
      <c r="Q46">
        <v>3.0795095541401274</v>
      </c>
      <c r="R46">
        <v>6</v>
      </c>
      <c r="S46">
        <v>3.9989650711513578</v>
      </c>
      <c r="T46">
        <v>0</v>
      </c>
      <c r="U46">
        <v>280.77825428997761</v>
      </c>
      <c r="V46">
        <v>3.0005176876617781</v>
      </c>
      <c r="W46">
        <v>6.9988853503184707</v>
      </c>
      <c r="X46">
        <v>20.637915677859127</v>
      </c>
      <c r="Y46">
        <v>0</v>
      </c>
      <c r="Z46">
        <v>3.1999392439999998</v>
      </c>
      <c r="AA46">
        <v>0</v>
      </c>
      <c r="AB46">
        <v>9.6948764434807533</v>
      </c>
      <c r="AC46">
        <v>7.13000554075066</v>
      </c>
      <c r="AD46">
        <v>6.7242815080823046</v>
      </c>
      <c r="AE46">
        <v>12.130620974743888</v>
      </c>
      <c r="AF46">
        <v>0</v>
      </c>
      <c r="AG46">
        <v>0</v>
      </c>
      <c r="AH46">
        <v>37.526404974968557</v>
      </c>
      <c r="AI46">
        <v>0</v>
      </c>
      <c r="AJ46">
        <v>0</v>
      </c>
      <c r="AK46">
        <v>12.515940341753858</v>
      </c>
      <c r="AL46">
        <v>19.384528800000002</v>
      </c>
      <c r="AM46">
        <v>0</v>
      </c>
      <c r="AN46">
        <v>0</v>
      </c>
      <c r="AO46">
        <v>0</v>
      </c>
      <c r="AP46">
        <v>1.8855527550263467</v>
      </c>
      <c r="AQ46">
        <v>0</v>
      </c>
      <c r="AR46">
        <v>10.834656000000001</v>
      </c>
      <c r="AS46">
        <v>7.826908996168207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682.7062372559509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87.518565716158619</v>
      </c>
      <c r="L47">
        <v>34.82699560079358</v>
      </c>
      <c r="M47">
        <v>0</v>
      </c>
      <c r="N47">
        <v>15.45981747961776</v>
      </c>
      <c r="O47">
        <v>24.670709417685124</v>
      </c>
      <c r="P47">
        <v>66.882385831612766</v>
      </c>
      <c r="Q47">
        <v>3.0795095541401274</v>
      </c>
      <c r="R47">
        <v>6</v>
      </c>
      <c r="S47">
        <v>3.9989650711513578</v>
      </c>
      <c r="T47">
        <v>0</v>
      </c>
      <c r="U47">
        <v>280.77825428997761</v>
      </c>
      <c r="V47">
        <v>3.0005176876617781</v>
      </c>
      <c r="W47">
        <v>6.9988853503184707</v>
      </c>
      <c r="X47">
        <v>20.637915677859127</v>
      </c>
      <c r="Y47">
        <v>0</v>
      </c>
      <c r="Z47">
        <v>3.1999392439999998</v>
      </c>
      <c r="AA47">
        <v>0</v>
      </c>
      <c r="AB47">
        <v>9.6948764434807533</v>
      </c>
      <c r="AC47">
        <v>7.13000554075066</v>
      </c>
      <c r="AD47">
        <v>6.7242815080823046</v>
      </c>
      <c r="AE47">
        <v>12.130620974743888</v>
      </c>
      <c r="AF47">
        <v>0</v>
      </c>
      <c r="AG47">
        <v>0</v>
      </c>
      <c r="AH47">
        <v>37.526404974968557</v>
      </c>
      <c r="AI47">
        <v>0</v>
      </c>
      <c r="AJ47">
        <v>0</v>
      </c>
      <c r="AK47">
        <v>12.515940341753858</v>
      </c>
      <c r="AL47">
        <v>19.384528800000002</v>
      </c>
      <c r="AM47">
        <v>0</v>
      </c>
      <c r="AN47">
        <v>0</v>
      </c>
      <c r="AO47">
        <v>0</v>
      </c>
      <c r="AP47">
        <v>1.8855527550263467</v>
      </c>
      <c r="AQ47">
        <v>0</v>
      </c>
      <c r="AR47">
        <v>10.834656000000001</v>
      </c>
      <c r="AS47">
        <v>7.826908996168207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682.7062372559509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87.518565716158619</v>
      </c>
      <c r="L48">
        <v>34.82699560079358</v>
      </c>
      <c r="M48">
        <v>0</v>
      </c>
      <c r="N48">
        <v>15.45981747961776</v>
      </c>
      <c r="O48">
        <v>24.670709417685124</v>
      </c>
      <c r="P48">
        <v>66.882385831612766</v>
      </c>
      <c r="Q48">
        <v>3.0795095541401274</v>
      </c>
      <c r="R48">
        <v>6</v>
      </c>
      <c r="S48">
        <v>3.9989650711513578</v>
      </c>
      <c r="T48">
        <v>0</v>
      </c>
      <c r="U48">
        <v>280.77825428997761</v>
      </c>
      <c r="V48">
        <v>3.0005176876617781</v>
      </c>
      <c r="W48">
        <v>6.9988853503184707</v>
      </c>
      <c r="X48">
        <v>20.637915677859127</v>
      </c>
      <c r="Y48">
        <v>0</v>
      </c>
      <c r="Z48">
        <v>3.1999392439999998</v>
      </c>
      <c r="AA48">
        <v>0</v>
      </c>
      <c r="AB48">
        <v>9.6948764434807533</v>
      </c>
      <c r="AC48">
        <v>7.13000554075066</v>
      </c>
      <c r="AD48">
        <v>6.7242815080823046</v>
      </c>
      <c r="AE48">
        <v>12.130620974743888</v>
      </c>
      <c r="AF48">
        <v>0</v>
      </c>
      <c r="AG48">
        <v>0</v>
      </c>
      <c r="AH48">
        <v>37.526404974968557</v>
      </c>
      <c r="AI48">
        <v>0</v>
      </c>
      <c r="AJ48">
        <v>0</v>
      </c>
      <c r="AK48">
        <v>12.515940341753858</v>
      </c>
      <c r="AL48">
        <v>19.384528800000002</v>
      </c>
      <c r="AM48">
        <v>0</v>
      </c>
      <c r="AN48">
        <v>0</v>
      </c>
      <c r="AO48">
        <v>0</v>
      </c>
      <c r="AP48">
        <v>1.8855527550263467</v>
      </c>
      <c r="AQ48">
        <v>0</v>
      </c>
      <c r="AR48">
        <v>10.834656000000001</v>
      </c>
      <c r="AS48">
        <v>7.826908996168207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682.7062372559509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89.453420650095595</v>
      </c>
      <c r="L49">
        <v>34.82699560079358</v>
      </c>
      <c r="M49">
        <v>0</v>
      </c>
      <c r="N49">
        <v>15.45981747961776</v>
      </c>
      <c r="O49">
        <v>24.670709417685124</v>
      </c>
      <c r="P49">
        <v>66.882385831612766</v>
      </c>
      <c r="Q49">
        <v>3.0795095541401274</v>
      </c>
      <c r="R49">
        <v>6</v>
      </c>
      <c r="S49">
        <v>3.9989650711513578</v>
      </c>
      <c r="T49">
        <v>0</v>
      </c>
      <c r="U49">
        <v>280.77825428997761</v>
      </c>
      <c r="V49">
        <v>2.9101841772151902</v>
      </c>
      <c r="W49">
        <v>6.9988853503184707</v>
      </c>
      <c r="X49">
        <v>20.637915677859127</v>
      </c>
      <c r="Y49">
        <v>0</v>
      </c>
      <c r="Z49">
        <v>1.5999696219999999</v>
      </c>
      <c r="AA49">
        <v>0</v>
      </c>
      <c r="AB49">
        <v>9.6948764434807533</v>
      </c>
      <c r="AC49">
        <v>7.13000554075066</v>
      </c>
      <c r="AD49">
        <v>6.7242815080823046</v>
      </c>
      <c r="AE49">
        <v>12.130620974743888</v>
      </c>
      <c r="AF49">
        <v>0</v>
      </c>
      <c r="AG49">
        <v>0</v>
      </c>
      <c r="AH49">
        <v>37.526404974968557</v>
      </c>
      <c r="AI49">
        <v>0</v>
      </c>
      <c r="AJ49">
        <v>0</v>
      </c>
      <c r="AK49">
        <v>12.515940341753858</v>
      </c>
      <c r="AL49">
        <v>19.384528800000002</v>
      </c>
      <c r="AM49">
        <v>0</v>
      </c>
      <c r="AN49">
        <v>0</v>
      </c>
      <c r="AO49">
        <v>0</v>
      </c>
      <c r="AP49">
        <v>1.8855527550263467</v>
      </c>
      <c r="AQ49">
        <v>0</v>
      </c>
      <c r="AR49">
        <v>10.834656000000001</v>
      </c>
      <c r="AS49">
        <v>7.826908996168207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682.95078905744128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89.453420650095595</v>
      </c>
      <c r="L50">
        <v>34.82699560079358</v>
      </c>
      <c r="M50">
        <v>0</v>
      </c>
      <c r="N50">
        <v>15.45981747961776</v>
      </c>
      <c r="O50">
        <v>24.670709417685124</v>
      </c>
      <c r="P50">
        <v>66.882385831612766</v>
      </c>
      <c r="Q50">
        <v>3.0795095541401274</v>
      </c>
      <c r="R50">
        <v>6</v>
      </c>
      <c r="S50">
        <v>3.9989650711513578</v>
      </c>
      <c r="T50">
        <v>0</v>
      </c>
      <c r="U50">
        <v>280.77825428997761</v>
      </c>
      <c r="V50">
        <v>2.9101841772151902</v>
      </c>
      <c r="W50">
        <v>6.7593077296406197</v>
      </c>
      <c r="X50">
        <v>20.289393953766602</v>
      </c>
      <c r="Y50">
        <v>0</v>
      </c>
      <c r="Z50">
        <v>1.5999696219999999</v>
      </c>
      <c r="AA50">
        <v>0</v>
      </c>
      <c r="AB50">
        <v>9.6948764434807533</v>
      </c>
      <c r="AC50">
        <v>7.13000554075066</v>
      </c>
      <c r="AD50">
        <v>6.7242815080823046</v>
      </c>
      <c r="AE50">
        <v>12.130620974743888</v>
      </c>
      <c r="AF50">
        <v>0</v>
      </c>
      <c r="AG50">
        <v>0</v>
      </c>
      <c r="AH50">
        <v>37.526404974968557</v>
      </c>
      <c r="AI50">
        <v>0</v>
      </c>
      <c r="AJ50">
        <v>0</v>
      </c>
      <c r="AK50">
        <v>12.515940341753858</v>
      </c>
      <c r="AL50">
        <v>19.384528800000002</v>
      </c>
      <c r="AM50">
        <v>0</v>
      </c>
      <c r="AN50">
        <v>0</v>
      </c>
      <c r="AO50">
        <v>0</v>
      </c>
      <c r="AP50">
        <v>1.8855527550263467</v>
      </c>
      <c r="AQ50">
        <v>0</v>
      </c>
      <c r="AR50">
        <v>8.9385911999999994</v>
      </c>
      <c r="AS50">
        <v>7.826908996168207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680.46662491267091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89.453420650095595</v>
      </c>
      <c r="L51">
        <v>34.82699560079358</v>
      </c>
      <c r="M51">
        <v>0</v>
      </c>
      <c r="N51">
        <v>15.45981747961776</v>
      </c>
      <c r="O51">
        <v>24.670709417685124</v>
      </c>
      <c r="P51">
        <v>66.882385831612766</v>
      </c>
      <c r="Q51">
        <v>3.0795095541401274</v>
      </c>
      <c r="R51">
        <v>6</v>
      </c>
      <c r="S51">
        <v>3.9989650711513578</v>
      </c>
      <c r="T51">
        <v>0</v>
      </c>
      <c r="U51">
        <v>280.77825428997761</v>
      </c>
      <c r="V51">
        <v>2.9101841772151902</v>
      </c>
      <c r="W51">
        <v>6.7593077296406197</v>
      </c>
      <c r="X51">
        <v>20.289393953766602</v>
      </c>
      <c r="Y51">
        <v>0</v>
      </c>
      <c r="Z51">
        <v>1.5999696219999999</v>
      </c>
      <c r="AA51">
        <v>0</v>
      </c>
      <c r="AB51">
        <v>9.6948764434807533</v>
      </c>
      <c r="AC51">
        <v>7.13000554075066</v>
      </c>
      <c r="AD51">
        <v>4.4828545519070095</v>
      </c>
      <c r="AE51">
        <v>12.130620974743888</v>
      </c>
      <c r="AF51">
        <v>0</v>
      </c>
      <c r="AG51">
        <v>0</v>
      </c>
      <c r="AH51">
        <v>37.526404974968557</v>
      </c>
      <c r="AI51">
        <v>0</v>
      </c>
      <c r="AJ51">
        <v>0</v>
      </c>
      <c r="AK51">
        <v>12.515940341753858</v>
      </c>
      <c r="AL51">
        <v>19.384528800000002</v>
      </c>
      <c r="AM51">
        <v>0</v>
      </c>
      <c r="AN51">
        <v>0</v>
      </c>
      <c r="AO51">
        <v>0</v>
      </c>
      <c r="AP51">
        <v>1.8855527550263467</v>
      </c>
      <c r="AQ51">
        <v>0</v>
      </c>
      <c r="AR51">
        <v>8.9385911999999994</v>
      </c>
      <c r="AS51">
        <v>7.826908996168207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678.22519795649566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89.453420650095595</v>
      </c>
      <c r="L52">
        <v>34.82699560079358</v>
      </c>
      <c r="M52">
        <v>0</v>
      </c>
      <c r="N52">
        <v>15.45981747961776</v>
      </c>
      <c r="O52">
        <v>24.670709417685124</v>
      </c>
      <c r="P52">
        <v>66.882385831612766</v>
      </c>
      <c r="Q52">
        <v>3.0795095541401274</v>
      </c>
      <c r="R52">
        <v>6</v>
      </c>
      <c r="S52">
        <v>3.9989650711513578</v>
      </c>
      <c r="T52">
        <v>0</v>
      </c>
      <c r="U52">
        <v>280.77825428997761</v>
      </c>
      <c r="V52">
        <v>2.9101841772151902</v>
      </c>
      <c r="W52">
        <v>6.7593077296406197</v>
      </c>
      <c r="X52">
        <v>20.289393953766602</v>
      </c>
      <c r="Y52">
        <v>0</v>
      </c>
      <c r="Z52">
        <v>1.5999696219999999</v>
      </c>
      <c r="AA52">
        <v>0</v>
      </c>
      <c r="AB52">
        <v>9.6948764434807533</v>
      </c>
      <c r="AC52">
        <v>7.13000554075066</v>
      </c>
      <c r="AD52">
        <v>4.4828545519070095</v>
      </c>
      <c r="AE52">
        <v>12.130620974743888</v>
      </c>
      <c r="AF52">
        <v>0</v>
      </c>
      <c r="AG52">
        <v>0</v>
      </c>
      <c r="AH52">
        <v>37.526404974968557</v>
      </c>
      <c r="AI52">
        <v>0</v>
      </c>
      <c r="AJ52">
        <v>0</v>
      </c>
      <c r="AK52">
        <v>12.515940341753858</v>
      </c>
      <c r="AL52">
        <v>19.384528800000002</v>
      </c>
      <c r="AM52">
        <v>0</v>
      </c>
      <c r="AN52">
        <v>0</v>
      </c>
      <c r="AO52">
        <v>0</v>
      </c>
      <c r="AP52">
        <v>1.8855527550263467</v>
      </c>
      <c r="AQ52">
        <v>0</v>
      </c>
      <c r="AR52">
        <v>8.9385911999999994</v>
      </c>
      <c r="AS52">
        <v>7.826908996168207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678.22519795649566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89.453420650095595</v>
      </c>
      <c r="L53">
        <v>34.82699560079358</v>
      </c>
      <c r="M53">
        <v>0</v>
      </c>
      <c r="N53">
        <v>28.65137518790246</v>
      </c>
      <c r="O53">
        <v>46.69044629759621</v>
      </c>
      <c r="P53">
        <v>66.882385831612766</v>
      </c>
      <c r="Q53">
        <v>3.0795095541401274</v>
      </c>
      <c r="R53">
        <v>6</v>
      </c>
      <c r="S53">
        <v>3.9989650711513578</v>
      </c>
      <c r="T53">
        <v>0</v>
      </c>
      <c r="U53">
        <v>280.77825428997761</v>
      </c>
      <c r="V53">
        <v>2.9101841772151902</v>
      </c>
      <c r="W53">
        <v>6.7593077296406197</v>
      </c>
      <c r="X53">
        <v>20.289393953766602</v>
      </c>
      <c r="Y53">
        <v>0</v>
      </c>
      <c r="Z53">
        <v>1.5999696219999999</v>
      </c>
      <c r="AA53">
        <v>0</v>
      </c>
      <c r="AB53">
        <v>9.6948764434807533</v>
      </c>
      <c r="AC53">
        <v>7.13000554075066</v>
      </c>
      <c r="AD53">
        <v>4.4828545519070095</v>
      </c>
      <c r="AE53">
        <v>12.130620974743888</v>
      </c>
      <c r="AF53">
        <v>0</v>
      </c>
      <c r="AG53">
        <v>0</v>
      </c>
      <c r="AH53">
        <v>37.526404974968557</v>
      </c>
      <c r="AI53">
        <v>0</v>
      </c>
      <c r="AJ53">
        <v>0</v>
      </c>
      <c r="AK53">
        <v>12.515940341753858</v>
      </c>
      <c r="AL53">
        <v>19.099462200000001</v>
      </c>
      <c r="AM53">
        <v>0</v>
      </c>
      <c r="AN53">
        <v>0</v>
      </c>
      <c r="AO53">
        <v>0</v>
      </c>
      <c r="AP53">
        <v>1.8855527550263467</v>
      </c>
      <c r="AQ53">
        <v>0</v>
      </c>
      <c r="AR53">
        <v>8.9385911999999994</v>
      </c>
      <c r="AS53">
        <v>7.826908996168207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713.15142594469148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89.453420650095595</v>
      </c>
      <c r="L54">
        <v>34.82699560079358</v>
      </c>
      <c r="M54">
        <v>0</v>
      </c>
      <c r="N54">
        <v>29.132672920905129</v>
      </c>
      <c r="O54">
        <v>48.930832537152703</v>
      </c>
      <c r="P54">
        <v>66.882385831612766</v>
      </c>
      <c r="Q54">
        <v>3.0795095541401274</v>
      </c>
      <c r="R54">
        <v>6</v>
      </c>
      <c r="S54">
        <v>3.9989650711513578</v>
      </c>
      <c r="T54">
        <v>0</v>
      </c>
      <c r="U54">
        <v>280.77825428997761</v>
      </c>
      <c r="V54">
        <v>2.9101841772151902</v>
      </c>
      <c r="W54">
        <v>6.7593077296406197</v>
      </c>
      <c r="X54">
        <v>20.289393953766602</v>
      </c>
      <c r="Y54">
        <v>0</v>
      </c>
      <c r="Z54">
        <v>1.5999696219999999</v>
      </c>
      <c r="AA54">
        <v>0</v>
      </c>
      <c r="AB54">
        <v>9.6948764434807533</v>
      </c>
      <c r="AC54">
        <v>7.13000554075066</v>
      </c>
      <c r="AD54">
        <v>4.4828545519070095</v>
      </c>
      <c r="AE54">
        <v>12.130620974743888</v>
      </c>
      <c r="AF54">
        <v>0</v>
      </c>
      <c r="AG54">
        <v>0</v>
      </c>
      <c r="AH54">
        <v>37.526404974968557</v>
      </c>
      <c r="AI54">
        <v>0</v>
      </c>
      <c r="AJ54">
        <v>0</v>
      </c>
      <c r="AK54">
        <v>12.515940341753858</v>
      </c>
      <c r="AL54">
        <v>19.099462200000001</v>
      </c>
      <c r="AM54">
        <v>0</v>
      </c>
      <c r="AN54">
        <v>0</v>
      </c>
      <c r="AO54">
        <v>0</v>
      </c>
      <c r="AP54">
        <v>1.8855527550263467</v>
      </c>
      <c r="AQ54">
        <v>0</v>
      </c>
      <c r="AR54">
        <v>8.9385911999999994</v>
      </c>
      <c r="AS54">
        <v>7.826908996168207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715.87310991725076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89.453420650095595</v>
      </c>
      <c r="L55">
        <v>34.82699560079358</v>
      </c>
      <c r="M55">
        <v>0</v>
      </c>
      <c r="N55">
        <v>29.132686535708341</v>
      </c>
      <c r="O55">
        <v>48.93014623917869</v>
      </c>
      <c r="P55">
        <v>60.372153598302368</v>
      </c>
      <c r="Q55">
        <v>3.0795095541401274</v>
      </c>
      <c r="R55">
        <v>6</v>
      </c>
      <c r="S55">
        <v>3.9989650711513578</v>
      </c>
      <c r="T55">
        <v>0</v>
      </c>
      <c r="U55">
        <v>280.77825428997761</v>
      </c>
      <c r="V55">
        <v>2.9101841772151902</v>
      </c>
      <c r="W55">
        <v>6.7593077296406197</v>
      </c>
      <c r="X55">
        <v>20.289412649496693</v>
      </c>
      <c r="Y55">
        <v>0</v>
      </c>
      <c r="Z55">
        <v>1.5999696219999999</v>
      </c>
      <c r="AA55">
        <v>0</v>
      </c>
      <c r="AB55">
        <v>9.6948764434807533</v>
      </c>
      <c r="AC55">
        <v>7.13000554075066</v>
      </c>
      <c r="AD55">
        <v>4.4828545519070095</v>
      </c>
      <c r="AE55">
        <v>12.130620974743888</v>
      </c>
      <c r="AF55">
        <v>0</v>
      </c>
      <c r="AG55">
        <v>0</v>
      </c>
      <c r="AH55">
        <v>37.526404974968557</v>
      </c>
      <c r="AI55">
        <v>0</v>
      </c>
      <c r="AJ55">
        <v>0</v>
      </c>
      <c r="AK55">
        <v>12.515940341753858</v>
      </c>
      <c r="AL55">
        <v>19.099462200000001</v>
      </c>
      <c r="AM55">
        <v>0</v>
      </c>
      <c r="AN55">
        <v>0</v>
      </c>
      <c r="AO55">
        <v>0</v>
      </c>
      <c r="AP55">
        <v>2.0426821512785427</v>
      </c>
      <c r="AQ55">
        <v>0</v>
      </c>
      <c r="AR55">
        <v>10.834656000000001</v>
      </c>
      <c r="AS55">
        <v>7.826908996168207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711.41541789275175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89.453420650095595</v>
      </c>
      <c r="L56">
        <v>34.82699560079358</v>
      </c>
      <c r="M56">
        <v>0</v>
      </c>
      <c r="N56">
        <v>29.132686535708341</v>
      </c>
      <c r="O56">
        <v>48.93014623917869</v>
      </c>
      <c r="P56">
        <v>60.372153598302368</v>
      </c>
      <c r="Q56">
        <v>3.0795095541401274</v>
      </c>
      <c r="R56">
        <v>6</v>
      </c>
      <c r="S56">
        <v>3.9989650711513578</v>
      </c>
      <c r="T56">
        <v>0</v>
      </c>
      <c r="U56">
        <v>280.77825428997761</v>
      </c>
      <c r="V56">
        <v>2.9101841772151902</v>
      </c>
      <c r="W56">
        <v>6.7593077296406197</v>
      </c>
      <c r="X56">
        <v>20.289412649496693</v>
      </c>
      <c r="Y56">
        <v>0</v>
      </c>
      <c r="Z56">
        <v>1.5999696219999999</v>
      </c>
      <c r="AA56">
        <v>0</v>
      </c>
      <c r="AB56">
        <v>9.6948764434807533</v>
      </c>
      <c r="AC56">
        <v>7.13000554075066</v>
      </c>
      <c r="AD56">
        <v>4.4828545519070095</v>
      </c>
      <c r="AE56">
        <v>12.130620974743888</v>
      </c>
      <c r="AF56">
        <v>0</v>
      </c>
      <c r="AG56">
        <v>0</v>
      </c>
      <c r="AH56">
        <v>37.526404974968557</v>
      </c>
      <c r="AI56">
        <v>0</v>
      </c>
      <c r="AJ56">
        <v>0</v>
      </c>
      <c r="AK56">
        <v>12.515940341753858</v>
      </c>
      <c r="AL56">
        <v>19.099462200000001</v>
      </c>
      <c r="AM56">
        <v>0</v>
      </c>
      <c r="AN56">
        <v>0</v>
      </c>
      <c r="AO56">
        <v>0</v>
      </c>
      <c r="AP56">
        <v>2.0426821512785427</v>
      </c>
      <c r="AQ56">
        <v>0</v>
      </c>
      <c r="AR56">
        <v>10.834656000000001</v>
      </c>
      <c r="AS56">
        <v>7.826908996168207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711.41541789275175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89.453420650095595</v>
      </c>
      <c r="L57">
        <v>34.82699560079358</v>
      </c>
      <c r="M57">
        <v>0</v>
      </c>
      <c r="N57">
        <v>29.132686535708341</v>
      </c>
      <c r="O57">
        <v>48.93014623917869</v>
      </c>
      <c r="P57">
        <v>66.89031395085587</v>
      </c>
      <c r="Q57">
        <v>3.0795095541401274</v>
      </c>
      <c r="R57">
        <v>6</v>
      </c>
      <c r="S57">
        <v>3.9989650711513578</v>
      </c>
      <c r="T57">
        <v>0</v>
      </c>
      <c r="U57">
        <v>280.77825428997761</v>
      </c>
      <c r="V57">
        <v>2.9101841772151902</v>
      </c>
      <c r="W57">
        <v>6.7593077296406197</v>
      </c>
      <c r="X57">
        <v>20.289412649496693</v>
      </c>
      <c r="Y57">
        <v>0</v>
      </c>
      <c r="Z57">
        <v>1.5999696219999999</v>
      </c>
      <c r="AA57">
        <v>0</v>
      </c>
      <c r="AB57">
        <v>9.6948764434807533</v>
      </c>
      <c r="AC57">
        <v>7.13000554075066</v>
      </c>
      <c r="AD57">
        <v>4.4828545519070095</v>
      </c>
      <c r="AE57">
        <v>12.130620974743888</v>
      </c>
      <c r="AF57">
        <v>0</v>
      </c>
      <c r="AG57">
        <v>0</v>
      </c>
      <c r="AH57">
        <v>37.526404974968557</v>
      </c>
      <c r="AI57">
        <v>0</v>
      </c>
      <c r="AJ57">
        <v>0</v>
      </c>
      <c r="AK57">
        <v>12.515940341753858</v>
      </c>
      <c r="AL57">
        <v>19.099462200000001</v>
      </c>
      <c r="AM57">
        <v>0</v>
      </c>
      <c r="AN57">
        <v>0</v>
      </c>
      <c r="AO57">
        <v>0</v>
      </c>
      <c r="AP57">
        <v>2.0426821512785427</v>
      </c>
      <c r="AQ57">
        <v>0</v>
      </c>
      <c r="AR57">
        <v>8.9385911999999994</v>
      </c>
      <c r="AS57">
        <v>7.826908996168207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716.03751344530519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89.453420650095595</v>
      </c>
      <c r="L58">
        <v>34.82699560079358</v>
      </c>
      <c r="M58">
        <v>0</v>
      </c>
      <c r="N58">
        <v>29.132686535708341</v>
      </c>
      <c r="O58">
        <v>48.93014623917869</v>
      </c>
      <c r="P58">
        <v>66.89031395085587</v>
      </c>
      <c r="Q58">
        <v>3.0795095541401274</v>
      </c>
      <c r="R58">
        <v>6</v>
      </c>
      <c r="S58">
        <v>3.9989650711513578</v>
      </c>
      <c r="T58">
        <v>0</v>
      </c>
      <c r="U58">
        <v>280.77825428997761</v>
      </c>
      <c r="V58">
        <v>2.9007290331125826</v>
      </c>
      <c r="W58">
        <v>6.7623453774560502</v>
      </c>
      <c r="X58">
        <v>20.289412649496693</v>
      </c>
      <c r="Y58">
        <v>0</v>
      </c>
      <c r="Z58">
        <v>1.5999696219999999</v>
      </c>
      <c r="AA58">
        <v>0</v>
      </c>
      <c r="AB58">
        <v>9.6948764434807533</v>
      </c>
      <c r="AC58">
        <v>7.13000554075066</v>
      </c>
      <c r="AD58">
        <v>4.4828545519070095</v>
      </c>
      <c r="AE58">
        <v>12.130620974743888</v>
      </c>
      <c r="AF58">
        <v>0</v>
      </c>
      <c r="AG58">
        <v>0</v>
      </c>
      <c r="AH58">
        <v>37.526404974968557</v>
      </c>
      <c r="AI58">
        <v>0</v>
      </c>
      <c r="AJ58">
        <v>0</v>
      </c>
      <c r="AK58">
        <v>12.515940341753858</v>
      </c>
      <c r="AL58">
        <v>19.099462200000001</v>
      </c>
      <c r="AM58">
        <v>0</v>
      </c>
      <c r="AN58">
        <v>0</v>
      </c>
      <c r="AO58">
        <v>0</v>
      </c>
      <c r="AP58">
        <v>2.0426821512785427</v>
      </c>
      <c r="AQ58">
        <v>0</v>
      </c>
      <c r="AR58">
        <v>8.9385911999999994</v>
      </c>
      <c r="AS58">
        <v>7.826908996168207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716.03109594901821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89.453420650095595</v>
      </c>
      <c r="L59">
        <v>34.82699560079358</v>
      </c>
      <c r="M59">
        <v>0</v>
      </c>
      <c r="N59">
        <v>29.132686535708341</v>
      </c>
      <c r="O59">
        <v>48.93014623917869</v>
      </c>
      <c r="P59">
        <v>66.89031395085587</v>
      </c>
      <c r="Q59">
        <v>2.8963559411146154</v>
      </c>
      <c r="R59">
        <v>5.7976286780383806</v>
      </c>
      <c r="S59">
        <v>3.8387890497427102</v>
      </c>
      <c r="T59">
        <v>0</v>
      </c>
      <c r="U59">
        <v>280.77825428997761</v>
      </c>
      <c r="V59">
        <v>2.8991151872871734</v>
      </c>
      <c r="W59">
        <v>6.7623453774560502</v>
      </c>
      <c r="X59">
        <v>20.289412649496693</v>
      </c>
      <c r="Y59">
        <v>0</v>
      </c>
      <c r="Z59">
        <v>1.5999696219999999</v>
      </c>
      <c r="AA59">
        <v>0</v>
      </c>
      <c r="AB59">
        <v>9.6948764434807533</v>
      </c>
      <c r="AC59">
        <v>7.13000554075066</v>
      </c>
      <c r="AD59">
        <v>4.4828545519070095</v>
      </c>
      <c r="AE59">
        <v>12.130620974743888</v>
      </c>
      <c r="AF59">
        <v>0</v>
      </c>
      <c r="AG59">
        <v>0</v>
      </c>
      <c r="AH59">
        <v>37.526404974968557</v>
      </c>
      <c r="AI59">
        <v>0</v>
      </c>
      <c r="AJ59">
        <v>0</v>
      </c>
      <c r="AK59">
        <v>12.515940341753858</v>
      </c>
      <c r="AL59">
        <v>19.099462200000001</v>
      </c>
      <c r="AM59">
        <v>0</v>
      </c>
      <c r="AN59">
        <v>0</v>
      </c>
      <c r="AO59">
        <v>0</v>
      </c>
      <c r="AP59">
        <v>2.0426821512785427</v>
      </c>
      <c r="AQ59">
        <v>0</v>
      </c>
      <c r="AR59">
        <v>8.9385911999999994</v>
      </c>
      <c r="AS59">
        <v>7.826908996168207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715.4837811467969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86.939405944653231</v>
      </c>
      <c r="L60">
        <v>34.82699560079358</v>
      </c>
      <c r="M60">
        <v>0</v>
      </c>
      <c r="N60">
        <v>29.132686535708341</v>
      </c>
      <c r="O60">
        <v>48.93014623917869</v>
      </c>
      <c r="P60">
        <v>66.89031395085587</v>
      </c>
      <c r="Q60">
        <v>2.8963559411146154</v>
      </c>
      <c r="R60">
        <v>5.7976286780383806</v>
      </c>
      <c r="S60">
        <v>3.857812940775458</v>
      </c>
      <c r="T60">
        <v>0</v>
      </c>
      <c r="U60">
        <v>280.77825428997761</v>
      </c>
      <c r="V60">
        <v>2.8991151872871734</v>
      </c>
      <c r="W60">
        <v>10.870878742990653</v>
      </c>
      <c r="X60">
        <v>36.389441169900884</v>
      </c>
      <c r="Y60">
        <v>0</v>
      </c>
      <c r="Z60">
        <v>1.5999696219999999</v>
      </c>
      <c r="AA60">
        <v>0</v>
      </c>
      <c r="AB60">
        <v>9.6948764434807533</v>
      </c>
      <c r="AC60">
        <v>7.13000554075066</v>
      </c>
      <c r="AD60">
        <v>4.4828545519070095</v>
      </c>
      <c r="AE60">
        <v>12.130620974743888</v>
      </c>
      <c r="AF60">
        <v>0</v>
      </c>
      <c r="AG60">
        <v>0</v>
      </c>
      <c r="AH60">
        <v>37.526404974968557</v>
      </c>
      <c r="AI60">
        <v>0</v>
      </c>
      <c r="AJ60">
        <v>0</v>
      </c>
      <c r="AK60">
        <v>12.515940341753858</v>
      </c>
      <c r="AL60">
        <v>19.099462200000001</v>
      </c>
      <c r="AM60">
        <v>0</v>
      </c>
      <c r="AN60">
        <v>0</v>
      </c>
      <c r="AO60">
        <v>0</v>
      </c>
      <c r="AP60">
        <v>2.0426821512785427</v>
      </c>
      <c r="AQ60">
        <v>0</v>
      </c>
      <c r="AR60">
        <v>8.9385911999999994</v>
      </c>
      <c r="AS60">
        <v>7.826908996168207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733.19735221832616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86.94023378179412</v>
      </c>
      <c r="L61">
        <v>33.849089858033992</v>
      </c>
      <c r="M61">
        <v>0</v>
      </c>
      <c r="N61">
        <v>29.132686535708341</v>
      </c>
      <c r="O61">
        <v>48.93014623917869</v>
      </c>
      <c r="P61">
        <v>66.89031395085587</v>
      </c>
      <c r="Q61">
        <v>2.8963559411146154</v>
      </c>
      <c r="R61">
        <v>5.7976286780383806</v>
      </c>
      <c r="S61">
        <v>3.857812940775458</v>
      </c>
      <c r="T61">
        <v>0</v>
      </c>
      <c r="U61">
        <v>280.77825428997761</v>
      </c>
      <c r="V61">
        <v>2.8991151872871734</v>
      </c>
      <c r="W61">
        <v>10.870878742990653</v>
      </c>
      <c r="X61">
        <v>36.389441169900884</v>
      </c>
      <c r="Y61">
        <v>0</v>
      </c>
      <c r="Z61">
        <v>1.5999696219999999</v>
      </c>
      <c r="AA61">
        <v>0</v>
      </c>
      <c r="AB61">
        <v>9.6948764434807533</v>
      </c>
      <c r="AC61">
        <v>7.13000554075066</v>
      </c>
      <c r="AD61">
        <v>4.4828545519070095</v>
      </c>
      <c r="AE61">
        <v>12.130620974743888</v>
      </c>
      <c r="AF61">
        <v>0</v>
      </c>
      <c r="AG61">
        <v>0</v>
      </c>
      <c r="AH61">
        <v>37.526404974968557</v>
      </c>
      <c r="AI61">
        <v>0</v>
      </c>
      <c r="AJ61">
        <v>0</v>
      </c>
      <c r="AK61">
        <v>12.515940341753858</v>
      </c>
      <c r="AL61">
        <v>19.099462200000001</v>
      </c>
      <c r="AM61">
        <v>0</v>
      </c>
      <c r="AN61">
        <v>0</v>
      </c>
      <c r="AO61">
        <v>0</v>
      </c>
      <c r="AP61">
        <v>1.5712939625219555</v>
      </c>
      <c r="AQ61">
        <v>0</v>
      </c>
      <c r="AR61">
        <v>8.9385911999999994</v>
      </c>
      <c r="AS61">
        <v>7.826908996168207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731.74888612395068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86.939683539599216</v>
      </c>
      <c r="L62">
        <v>33.839277725604035</v>
      </c>
      <c r="M62">
        <v>0</v>
      </c>
      <c r="N62">
        <v>29.132686535708341</v>
      </c>
      <c r="O62">
        <v>48.93014623917869</v>
      </c>
      <c r="P62">
        <v>66.89031395085587</v>
      </c>
      <c r="Q62">
        <v>2.8963559411146154</v>
      </c>
      <c r="R62">
        <v>5.7976286780383806</v>
      </c>
      <c r="S62">
        <v>3.857812940775458</v>
      </c>
      <c r="T62">
        <v>0</v>
      </c>
      <c r="U62">
        <v>280.77825428997761</v>
      </c>
      <c r="V62">
        <v>2.8991151872871734</v>
      </c>
      <c r="W62">
        <v>10.870878742990653</v>
      </c>
      <c r="X62">
        <v>36.389441169900884</v>
      </c>
      <c r="Y62">
        <v>0</v>
      </c>
      <c r="Z62">
        <v>1.5999696219999999</v>
      </c>
      <c r="AA62">
        <v>0</v>
      </c>
      <c r="AB62">
        <v>9.6948764434807533</v>
      </c>
      <c r="AC62">
        <v>7.13000554075066</v>
      </c>
      <c r="AD62">
        <v>4.4828545519070095</v>
      </c>
      <c r="AE62">
        <v>12.130620974743888</v>
      </c>
      <c r="AF62">
        <v>0</v>
      </c>
      <c r="AG62">
        <v>0</v>
      </c>
      <c r="AH62">
        <v>37.526404974968557</v>
      </c>
      <c r="AI62">
        <v>0</v>
      </c>
      <c r="AJ62">
        <v>0</v>
      </c>
      <c r="AK62">
        <v>12.515940341753858</v>
      </c>
      <c r="AL62">
        <v>19.099462200000001</v>
      </c>
      <c r="AM62">
        <v>0</v>
      </c>
      <c r="AN62">
        <v>0</v>
      </c>
      <c r="AO62">
        <v>0</v>
      </c>
      <c r="AP62">
        <v>1.5712939625219555</v>
      </c>
      <c r="AQ62">
        <v>0</v>
      </c>
      <c r="AR62">
        <v>8.9385911999999994</v>
      </c>
      <c r="AS62">
        <v>7.826908996168207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731.73852374932596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86.940663256610165</v>
      </c>
      <c r="L63">
        <v>33.839277725604035</v>
      </c>
      <c r="M63">
        <v>0</v>
      </c>
      <c r="N63">
        <v>29.132686535708341</v>
      </c>
      <c r="O63">
        <v>48.93014623917869</v>
      </c>
      <c r="P63">
        <v>66.890447841662052</v>
      </c>
      <c r="Q63">
        <v>2.8963559411146154</v>
      </c>
      <c r="R63">
        <v>5.7976286780383806</v>
      </c>
      <c r="S63">
        <v>3.857812940775458</v>
      </c>
      <c r="T63">
        <v>0</v>
      </c>
      <c r="U63">
        <v>280.77825428997761</v>
      </c>
      <c r="V63">
        <v>5.1000501765893027</v>
      </c>
      <c r="W63">
        <v>10.870878742990653</v>
      </c>
      <c r="X63">
        <v>36.389441169900884</v>
      </c>
      <c r="Y63">
        <v>0</v>
      </c>
      <c r="Z63">
        <v>1.5999696219999999</v>
      </c>
      <c r="AA63">
        <v>0</v>
      </c>
      <c r="AB63">
        <v>9.6948764434807533</v>
      </c>
      <c r="AC63">
        <v>7.13000554075066</v>
      </c>
      <c r="AD63">
        <v>4.4828545519070095</v>
      </c>
      <c r="AE63">
        <v>12.130620974743888</v>
      </c>
      <c r="AF63">
        <v>0</v>
      </c>
      <c r="AG63">
        <v>0</v>
      </c>
      <c r="AH63">
        <v>37.526404974968557</v>
      </c>
      <c r="AI63">
        <v>0</v>
      </c>
      <c r="AJ63">
        <v>0</v>
      </c>
      <c r="AK63">
        <v>12.515940341753858</v>
      </c>
      <c r="AL63">
        <v>19.099462200000001</v>
      </c>
      <c r="AM63">
        <v>0</v>
      </c>
      <c r="AN63">
        <v>0</v>
      </c>
      <c r="AO63">
        <v>0</v>
      </c>
      <c r="AP63">
        <v>1.2570351700175646</v>
      </c>
      <c r="AQ63">
        <v>0</v>
      </c>
      <c r="AR63">
        <v>8.9385911999999994</v>
      </c>
      <c r="AS63">
        <v>7.826908996168207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733.62631355394092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86.939851607837781</v>
      </c>
      <c r="L64">
        <v>33.810082644830118</v>
      </c>
      <c r="M64">
        <v>0</v>
      </c>
      <c r="N64">
        <v>29.132686535708341</v>
      </c>
      <c r="O64">
        <v>48.93014623917869</v>
      </c>
      <c r="P64">
        <v>66.890447841662052</v>
      </c>
      <c r="Q64">
        <v>2.8963559411146154</v>
      </c>
      <c r="R64">
        <v>5.7976286780383806</v>
      </c>
      <c r="S64">
        <v>3.857812940775458</v>
      </c>
      <c r="T64">
        <v>0</v>
      </c>
      <c r="U64">
        <v>280.77825428997761</v>
      </c>
      <c r="V64">
        <v>5.1000501765893027</v>
      </c>
      <c r="W64">
        <v>10.870878742990653</v>
      </c>
      <c r="X64">
        <v>36.389441169900884</v>
      </c>
      <c r="Y64">
        <v>0</v>
      </c>
      <c r="Z64">
        <v>1.5999696219999999</v>
      </c>
      <c r="AA64">
        <v>3.4470036209564001</v>
      </c>
      <c r="AB64">
        <v>9.6948764434807533</v>
      </c>
      <c r="AC64">
        <v>7.13000554075066</v>
      </c>
      <c r="AD64">
        <v>4.4828545519070095</v>
      </c>
      <c r="AE64">
        <v>12.130620974743888</v>
      </c>
      <c r="AF64">
        <v>0</v>
      </c>
      <c r="AG64">
        <v>0</v>
      </c>
      <c r="AH64">
        <v>37.526404974968557</v>
      </c>
      <c r="AI64">
        <v>0</v>
      </c>
      <c r="AJ64">
        <v>0</v>
      </c>
      <c r="AK64">
        <v>12.515940341753858</v>
      </c>
      <c r="AL64">
        <v>19.099462200000001</v>
      </c>
      <c r="AM64">
        <v>0</v>
      </c>
      <c r="AN64">
        <v>0</v>
      </c>
      <c r="AO64">
        <v>0</v>
      </c>
      <c r="AP64">
        <v>1.2570351700175646</v>
      </c>
      <c r="AQ64">
        <v>0</v>
      </c>
      <c r="AR64">
        <v>8.9385911999999994</v>
      </c>
      <c r="AS64">
        <v>7.826908996168207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737.04331044535093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86.939851607837781</v>
      </c>
      <c r="L65">
        <v>33.810082644830118</v>
      </c>
      <c r="M65">
        <v>0</v>
      </c>
      <c r="N65">
        <v>29.132686535708341</v>
      </c>
      <c r="O65">
        <v>48.93014623917869</v>
      </c>
      <c r="P65">
        <v>66.890447841662052</v>
      </c>
      <c r="Q65">
        <v>2.8963559411146154</v>
      </c>
      <c r="R65">
        <v>5.7976286780383806</v>
      </c>
      <c r="S65">
        <v>3.857812940775458</v>
      </c>
      <c r="T65">
        <v>0</v>
      </c>
      <c r="U65">
        <v>280.77825428997761</v>
      </c>
      <c r="V65">
        <v>4.9282999653944017</v>
      </c>
      <c r="W65">
        <v>10.870878742990653</v>
      </c>
      <c r="X65">
        <v>36.118780759493674</v>
      </c>
      <c r="Y65">
        <v>0</v>
      </c>
      <c r="Z65">
        <v>1.5999696219999999</v>
      </c>
      <c r="AA65">
        <v>3.4470036209564001</v>
      </c>
      <c r="AB65">
        <v>9.6948764434807533</v>
      </c>
      <c r="AC65">
        <v>7.13000554075066</v>
      </c>
      <c r="AD65">
        <v>4.4828545519070095</v>
      </c>
      <c r="AE65">
        <v>12.130620974743888</v>
      </c>
      <c r="AF65">
        <v>0</v>
      </c>
      <c r="AG65">
        <v>0</v>
      </c>
      <c r="AH65">
        <v>37.526404974968557</v>
      </c>
      <c r="AI65">
        <v>0.87446173710320263</v>
      </c>
      <c r="AJ65">
        <v>0</v>
      </c>
      <c r="AK65">
        <v>12.515940341753858</v>
      </c>
      <c r="AL65">
        <v>18.529329000000004</v>
      </c>
      <c r="AM65">
        <v>0</v>
      </c>
      <c r="AN65">
        <v>0</v>
      </c>
      <c r="AO65">
        <v>0</v>
      </c>
      <c r="AP65">
        <v>2.9854585287917157</v>
      </c>
      <c r="AQ65">
        <v>0</v>
      </c>
      <c r="AR65">
        <v>8.9385911999999994</v>
      </c>
      <c r="AS65">
        <v>7.826908996168207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738.63365171962596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86.939851607837781</v>
      </c>
      <c r="L66">
        <v>33.810082644830118</v>
      </c>
      <c r="M66">
        <v>0</v>
      </c>
      <c r="N66">
        <v>29.132686535708341</v>
      </c>
      <c r="O66">
        <v>48.93014623917869</v>
      </c>
      <c r="P66">
        <v>66.890447841662052</v>
      </c>
      <c r="Q66">
        <v>2.8963559411146154</v>
      </c>
      <c r="R66">
        <v>5.7976286780383806</v>
      </c>
      <c r="S66">
        <v>3.857812940775458</v>
      </c>
      <c r="T66">
        <v>0</v>
      </c>
      <c r="U66">
        <v>280.77825428997761</v>
      </c>
      <c r="V66">
        <v>4.9282999653944017</v>
      </c>
      <c r="W66">
        <v>10.870878742990653</v>
      </c>
      <c r="X66">
        <v>36.118780759493674</v>
      </c>
      <c r="Y66">
        <v>0</v>
      </c>
      <c r="Z66">
        <v>1.5999696219999999</v>
      </c>
      <c r="AA66">
        <v>3.4470036209564001</v>
      </c>
      <c r="AB66">
        <v>9.6948764434807533</v>
      </c>
      <c r="AC66">
        <v>7.13000554075066</v>
      </c>
      <c r="AD66">
        <v>4.4828545519070095</v>
      </c>
      <c r="AE66">
        <v>12.130620974743888</v>
      </c>
      <c r="AF66">
        <v>0</v>
      </c>
      <c r="AG66">
        <v>0</v>
      </c>
      <c r="AH66">
        <v>37.526404974968557</v>
      </c>
      <c r="AI66">
        <v>0.87446173710320263</v>
      </c>
      <c r="AJ66">
        <v>0</v>
      </c>
      <c r="AK66">
        <v>12.515940341753858</v>
      </c>
      <c r="AL66">
        <v>18.529329000000004</v>
      </c>
      <c r="AM66">
        <v>0</v>
      </c>
      <c r="AN66">
        <v>0</v>
      </c>
      <c r="AO66">
        <v>0</v>
      </c>
      <c r="AP66">
        <v>2.9854585287917157</v>
      </c>
      <c r="AQ66">
        <v>0</v>
      </c>
      <c r="AR66">
        <v>8.9385911999999994</v>
      </c>
      <c r="AS66">
        <v>7.826908996168207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738.63365171962596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86.940553523545063</v>
      </c>
      <c r="L67">
        <v>33.810831264169614</v>
      </c>
      <c r="M67">
        <v>0</v>
      </c>
      <c r="N67">
        <v>29.132686535708341</v>
      </c>
      <c r="O67">
        <v>48.93014623917869</v>
      </c>
      <c r="P67">
        <v>66.890447841662052</v>
      </c>
      <c r="Q67">
        <v>2.8963559411146154</v>
      </c>
      <c r="R67">
        <v>5.7976286780383806</v>
      </c>
      <c r="S67">
        <v>3.857812940775458</v>
      </c>
      <c r="T67">
        <v>0</v>
      </c>
      <c r="U67">
        <v>280.77825428997761</v>
      </c>
      <c r="V67">
        <v>2.8991151872871734</v>
      </c>
      <c r="W67">
        <v>10.870878742990653</v>
      </c>
      <c r="X67">
        <v>36.118780759493674</v>
      </c>
      <c r="Y67">
        <v>0</v>
      </c>
      <c r="Z67">
        <v>1.5999696219999999</v>
      </c>
      <c r="AA67">
        <v>3.4470036209564001</v>
      </c>
      <c r="AB67">
        <v>9.6948764434807533</v>
      </c>
      <c r="AC67">
        <v>7.13000554075066</v>
      </c>
      <c r="AD67">
        <v>4.4828545519070095</v>
      </c>
      <c r="AE67">
        <v>12.130620974743888</v>
      </c>
      <c r="AF67">
        <v>0</v>
      </c>
      <c r="AG67">
        <v>0</v>
      </c>
      <c r="AH67">
        <v>37.526404974968557</v>
      </c>
      <c r="AI67">
        <v>3.4353858800967663</v>
      </c>
      <c r="AJ67">
        <v>0</v>
      </c>
      <c r="AK67">
        <v>12.515940341753858</v>
      </c>
      <c r="AL67">
        <v>18.529329000000004</v>
      </c>
      <c r="AM67">
        <v>0</v>
      </c>
      <c r="AN67">
        <v>0</v>
      </c>
      <c r="AO67">
        <v>0</v>
      </c>
      <c r="AP67">
        <v>2.9854585287917157</v>
      </c>
      <c r="AQ67">
        <v>0</v>
      </c>
      <c r="AR67">
        <v>8.9385911999999994</v>
      </c>
      <c r="AS67">
        <v>7.826908996168207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739.16684161955914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86.940553523545063</v>
      </c>
      <c r="L68">
        <v>33.808657836837682</v>
      </c>
      <c r="M68">
        <v>0</v>
      </c>
      <c r="N68">
        <v>29.132686535708341</v>
      </c>
      <c r="O68">
        <v>48.93014623917869</v>
      </c>
      <c r="P68">
        <v>66.890447841662052</v>
      </c>
      <c r="Q68">
        <v>2.8963559411146154</v>
      </c>
      <c r="R68">
        <v>5.7976286780383806</v>
      </c>
      <c r="S68">
        <v>3.857812940775458</v>
      </c>
      <c r="T68">
        <v>0</v>
      </c>
      <c r="U68">
        <v>280.77825428997761</v>
      </c>
      <c r="V68">
        <v>2.8991151872871734</v>
      </c>
      <c r="W68">
        <v>10.870878742990653</v>
      </c>
      <c r="X68">
        <v>36.118780759493674</v>
      </c>
      <c r="Y68">
        <v>0</v>
      </c>
      <c r="Z68">
        <v>1.5999696219999999</v>
      </c>
      <c r="AA68">
        <v>3.4470036209564001</v>
      </c>
      <c r="AB68">
        <v>9.6948764434807533</v>
      </c>
      <c r="AC68">
        <v>7.13000554075066</v>
      </c>
      <c r="AD68">
        <v>4.4828545519070095</v>
      </c>
      <c r="AE68">
        <v>12.130620974743888</v>
      </c>
      <c r="AF68">
        <v>0</v>
      </c>
      <c r="AG68">
        <v>0</v>
      </c>
      <c r="AH68">
        <v>37.526404974968557</v>
      </c>
      <c r="AI68">
        <v>3.4353858800967663</v>
      </c>
      <c r="AJ68">
        <v>0</v>
      </c>
      <c r="AK68">
        <v>12.515940341753858</v>
      </c>
      <c r="AL68">
        <v>18.529329000000004</v>
      </c>
      <c r="AM68">
        <v>0</v>
      </c>
      <c r="AN68">
        <v>0</v>
      </c>
      <c r="AO68">
        <v>0</v>
      </c>
      <c r="AP68">
        <v>1.2570351700175646</v>
      </c>
      <c r="AQ68">
        <v>0</v>
      </c>
      <c r="AR68">
        <v>8.9385911999999994</v>
      </c>
      <c r="AS68">
        <v>7.826908996168207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737.43624483345297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86.940553523545063</v>
      </c>
      <c r="L69">
        <v>33.808657836837682</v>
      </c>
      <c r="M69">
        <v>0</v>
      </c>
      <c r="N69">
        <v>29.132686535708341</v>
      </c>
      <c r="O69">
        <v>48.93014623917869</v>
      </c>
      <c r="P69">
        <v>66.890447841662052</v>
      </c>
      <c r="Q69">
        <v>2.8963559411146154</v>
      </c>
      <c r="R69">
        <v>5.7976286780383806</v>
      </c>
      <c r="S69">
        <v>3.857812940775458</v>
      </c>
      <c r="T69">
        <v>0</v>
      </c>
      <c r="U69">
        <v>280.77825428997761</v>
      </c>
      <c r="V69">
        <v>2.8991151872871734</v>
      </c>
      <c r="W69">
        <v>10.870878742990653</v>
      </c>
      <c r="X69">
        <v>36.118780759493674</v>
      </c>
      <c r="Y69">
        <v>0</v>
      </c>
      <c r="Z69">
        <v>1.5999696219999999</v>
      </c>
      <c r="AA69">
        <v>3.4470036209564001</v>
      </c>
      <c r="AB69">
        <v>9.6948764434807533</v>
      </c>
      <c r="AC69">
        <v>7.13000554075066</v>
      </c>
      <c r="AD69">
        <v>4.4828545519070095</v>
      </c>
      <c r="AE69">
        <v>12.130620974743888</v>
      </c>
      <c r="AF69">
        <v>0</v>
      </c>
      <c r="AG69">
        <v>0</v>
      </c>
      <c r="AH69">
        <v>37.526404974968557</v>
      </c>
      <c r="AI69">
        <v>3.4353858800967663</v>
      </c>
      <c r="AJ69">
        <v>0</v>
      </c>
      <c r="AK69">
        <v>12.515940341753858</v>
      </c>
      <c r="AL69">
        <v>18.529329000000004</v>
      </c>
      <c r="AM69">
        <v>0</v>
      </c>
      <c r="AN69">
        <v>0</v>
      </c>
      <c r="AO69">
        <v>0</v>
      </c>
      <c r="AP69">
        <v>1.2570351700175646</v>
      </c>
      <c r="AQ69">
        <v>0</v>
      </c>
      <c r="AR69">
        <v>8.9385911999999994</v>
      </c>
      <c r="AS69">
        <v>7.826908996168207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737.43624483345297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86.940553523545063</v>
      </c>
      <c r="L70">
        <v>33.808657836837682</v>
      </c>
      <c r="M70">
        <v>0</v>
      </c>
      <c r="N70">
        <v>29.132686535708341</v>
      </c>
      <c r="O70">
        <v>48.93014623917869</v>
      </c>
      <c r="P70">
        <v>66.890447841662052</v>
      </c>
      <c r="Q70">
        <v>2.8963559411146154</v>
      </c>
      <c r="R70">
        <v>5.7976286780383806</v>
      </c>
      <c r="S70">
        <v>3.857812940775458</v>
      </c>
      <c r="T70">
        <v>0</v>
      </c>
      <c r="U70">
        <v>280.77825428997761</v>
      </c>
      <c r="V70">
        <v>2.8991151872871734</v>
      </c>
      <c r="W70">
        <v>10.870878742990653</v>
      </c>
      <c r="X70">
        <v>36.118780759493674</v>
      </c>
      <c r="Y70">
        <v>0</v>
      </c>
      <c r="Z70">
        <v>1.5999696219999999</v>
      </c>
      <c r="AA70">
        <v>10.341010608884202</v>
      </c>
      <c r="AB70">
        <v>9.6948764434807533</v>
      </c>
      <c r="AC70">
        <v>7.13000554075066</v>
      </c>
      <c r="AD70">
        <v>4.4828545519070095</v>
      </c>
      <c r="AE70">
        <v>12.130620974743888</v>
      </c>
      <c r="AF70">
        <v>0</v>
      </c>
      <c r="AG70">
        <v>0</v>
      </c>
      <c r="AH70">
        <v>37.526404974968557</v>
      </c>
      <c r="AI70">
        <v>3.4353858800967663</v>
      </c>
      <c r="AJ70">
        <v>0</v>
      </c>
      <c r="AK70">
        <v>12.515940341753858</v>
      </c>
      <c r="AL70">
        <v>18.529329000000004</v>
      </c>
      <c r="AM70">
        <v>0</v>
      </c>
      <c r="AN70">
        <v>0</v>
      </c>
      <c r="AO70">
        <v>0</v>
      </c>
      <c r="AP70">
        <v>1.2570351700175646</v>
      </c>
      <c r="AQ70">
        <v>0</v>
      </c>
      <c r="AR70">
        <v>8.9385911999999994</v>
      </c>
      <c r="AS70">
        <v>7.826908996168207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744.3302518213809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86.940553523545063</v>
      </c>
      <c r="L71">
        <v>33.808657836837682</v>
      </c>
      <c r="M71">
        <v>0</v>
      </c>
      <c r="N71">
        <v>29.132686535708341</v>
      </c>
      <c r="O71">
        <v>48.93014623917869</v>
      </c>
      <c r="P71">
        <v>66.890447841662052</v>
      </c>
      <c r="Q71">
        <v>2.239928130790191</v>
      </c>
      <c r="R71">
        <v>4.4488409913194449</v>
      </c>
      <c r="S71">
        <v>3.857812940775458</v>
      </c>
      <c r="T71">
        <v>0</v>
      </c>
      <c r="U71">
        <v>280.77825428997761</v>
      </c>
      <c r="V71">
        <v>2.8991151872871734</v>
      </c>
      <c r="W71">
        <v>10.870878742990653</v>
      </c>
      <c r="X71">
        <v>36.118780759493674</v>
      </c>
      <c r="Y71">
        <v>0</v>
      </c>
      <c r="Z71">
        <v>1.5999696219999999</v>
      </c>
      <c r="AA71">
        <v>10.341010608884202</v>
      </c>
      <c r="AB71">
        <v>9.6948764434807533</v>
      </c>
      <c r="AC71">
        <v>4.9984703932190007</v>
      </c>
      <c r="AD71">
        <v>4.4828545519070095</v>
      </c>
      <c r="AE71">
        <v>12.130620974743888</v>
      </c>
      <c r="AF71">
        <v>0</v>
      </c>
      <c r="AG71">
        <v>0</v>
      </c>
      <c r="AH71">
        <v>37.526404974968557</v>
      </c>
      <c r="AI71">
        <v>3.4353858800967663</v>
      </c>
      <c r="AJ71">
        <v>0</v>
      </c>
      <c r="AK71">
        <v>12.515940341753858</v>
      </c>
      <c r="AL71">
        <v>18.529329000000004</v>
      </c>
      <c r="AM71">
        <v>0</v>
      </c>
      <c r="AN71">
        <v>0</v>
      </c>
      <c r="AO71">
        <v>0</v>
      </c>
      <c r="AP71">
        <v>1.8855527550263467</v>
      </c>
      <c r="AQ71">
        <v>0</v>
      </c>
      <c r="AR71">
        <v>8.9385911999999994</v>
      </c>
      <c r="AS71">
        <v>7.826908996168207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740.82201876181466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123.53970571022401</v>
      </c>
      <c r="L72">
        <v>35</v>
      </c>
      <c r="M72">
        <v>0</v>
      </c>
      <c r="N72">
        <v>29.132686535708341</v>
      </c>
      <c r="O72">
        <v>48.93014623917869</v>
      </c>
      <c r="P72">
        <v>66.890447841662052</v>
      </c>
      <c r="Q72">
        <v>2.239928130790191</v>
      </c>
      <c r="R72">
        <v>4.4488409913194449</v>
      </c>
      <c r="S72">
        <v>3.857812940775458</v>
      </c>
      <c r="T72">
        <v>0</v>
      </c>
      <c r="U72">
        <v>280.77825428997761</v>
      </c>
      <c r="V72">
        <v>2.8991151872871734</v>
      </c>
      <c r="W72">
        <v>10.870878742990653</v>
      </c>
      <c r="X72">
        <v>36.118780759493674</v>
      </c>
      <c r="Y72">
        <v>0</v>
      </c>
      <c r="Z72">
        <v>1.5999696219999999</v>
      </c>
      <c r="AA72">
        <v>10.341010608884202</v>
      </c>
      <c r="AB72">
        <v>9.6948764434807533</v>
      </c>
      <c r="AC72">
        <v>4.9984703932190007</v>
      </c>
      <c r="AD72">
        <v>4.4828545519070095</v>
      </c>
      <c r="AE72">
        <v>12.130620974743888</v>
      </c>
      <c r="AF72">
        <v>0</v>
      </c>
      <c r="AG72">
        <v>0</v>
      </c>
      <c r="AH72">
        <v>37.526404974968557</v>
      </c>
      <c r="AI72">
        <v>3.4353858800967663</v>
      </c>
      <c r="AJ72">
        <v>0</v>
      </c>
      <c r="AK72">
        <v>12.515940341753858</v>
      </c>
      <c r="AL72">
        <v>18.529329000000004</v>
      </c>
      <c r="AM72">
        <v>0</v>
      </c>
      <c r="AN72">
        <v>0</v>
      </c>
      <c r="AO72">
        <v>0</v>
      </c>
      <c r="AP72">
        <v>1.8855527550263467</v>
      </c>
      <c r="AQ72">
        <v>0</v>
      </c>
      <c r="AR72">
        <v>8.9385911999999994</v>
      </c>
      <c r="AS72">
        <v>7.826908996168207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778.61251311165597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89.99734125315392</v>
      </c>
      <c r="L73">
        <v>35</v>
      </c>
      <c r="M73">
        <v>0</v>
      </c>
      <c r="N73">
        <v>29.132686535708341</v>
      </c>
      <c r="O73">
        <v>48.93014623917869</v>
      </c>
      <c r="P73">
        <v>66.890447841662052</v>
      </c>
      <c r="Q73">
        <v>2.239928130790191</v>
      </c>
      <c r="R73">
        <v>4.4488409913194449</v>
      </c>
      <c r="S73">
        <v>3.857812940775458</v>
      </c>
      <c r="T73">
        <v>0</v>
      </c>
      <c r="U73">
        <v>280.77825428997761</v>
      </c>
      <c r="V73">
        <v>2.8991151872871734</v>
      </c>
      <c r="W73">
        <v>10.870878742990653</v>
      </c>
      <c r="X73">
        <v>36.118780759493674</v>
      </c>
      <c r="Y73">
        <v>0</v>
      </c>
      <c r="Z73">
        <v>1.5999696219999999</v>
      </c>
      <c r="AA73">
        <v>10.341010608884202</v>
      </c>
      <c r="AB73">
        <v>9.6948764434807533</v>
      </c>
      <c r="AC73">
        <v>4.9984703932190007</v>
      </c>
      <c r="AD73">
        <v>4.4828545519070095</v>
      </c>
      <c r="AE73">
        <v>12.130620974743888</v>
      </c>
      <c r="AF73">
        <v>0</v>
      </c>
      <c r="AG73">
        <v>0</v>
      </c>
      <c r="AH73">
        <v>37.526404974968557</v>
      </c>
      <c r="AI73">
        <v>4.06000143686994</v>
      </c>
      <c r="AJ73">
        <v>0</v>
      </c>
      <c r="AK73">
        <v>12.515940341753858</v>
      </c>
      <c r="AL73">
        <v>18.529329000000004</v>
      </c>
      <c r="AM73">
        <v>0</v>
      </c>
      <c r="AN73">
        <v>0</v>
      </c>
      <c r="AO73">
        <v>0</v>
      </c>
      <c r="AP73">
        <v>1.8855527550263467</v>
      </c>
      <c r="AQ73">
        <v>0</v>
      </c>
      <c r="AR73">
        <v>8.9385911999999994</v>
      </c>
      <c r="AS73">
        <v>7.826908996168207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745.69476421135903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89.330975990822438</v>
      </c>
      <c r="L74">
        <v>35</v>
      </c>
      <c r="M74">
        <v>0</v>
      </c>
      <c r="N74">
        <v>29.132686535708341</v>
      </c>
      <c r="O74">
        <v>48.93014623917869</v>
      </c>
      <c r="P74">
        <v>66.890447841662052</v>
      </c>
      <c r="Q74">
        <v>2.239928130790191</v>
      </c>
      <c r="R74">
        <v>4.4488409913194449</v>
      </c>
      <c r="S74">
        <v>3.857812940775458</v>
      </c>
      <c r="T74">
        <v>0</v>
      </c>
      <c r="U74">
        <v>280.77825428997761</v>
      </c>
      <c r="V74">
        <v>2.8991151872871734</v>
      </c>
      <c r="W74">
        <v>10.870878742990653</v>
      </c>
      <c r="X74">
        <v>36.118780759493674</v>
      </c>
      <c r="Y74">
        <v>0</v>
      </c>
      <c r="Z74">
        <v>1.5999696219999999</v>
      </c>
      <c r="AA74">
        <v>10.341010608884202</v>
      </c>
      <c r="AB74">
        <v>9.6948764434807533</v>
      </c>
      <c r="AC74">
        <v>4.9984703932190007</v>
      </c>
      <c r="AD74">
        <v>4.4828545519070095</v>
      </c>
      <c r="AE74">
        <v>12.130620974743888</v>
      </c>
      <c r="AF74">
        <v>0</v>
      </c>
      <c r="AG74">
        <v>0</v>
      </c>
      <c r="AH74">
        <v>37.526404974968557</v>
      </c>
      <c r="AI74">
        <v>2.4984624389889021</v>
      </c>
      <c r="AJ74">
        <v>0</v>
      </c>
      <c r="AK74">
        <v>12.515940341753858</v>
      </c>
      <c r="AL74">
        <v>18.529329000000004</v>
      </c>
      <c r="AM74">
        <v>0</v>
      </c>
      <c r="AN74">
        <v>0</v>
      </c>
      <c r="AO74">
        <v>0</v>
      </c>
      <c r="AP74">
        <v>1.8855527550263467</v>
      </c>
      <c r="AQ74">
        <v>0</v>
      </c>
      <c r="AR74">
        <v>8.9385911999999994</v>
      </c>
      <c r="AS74">
        <v>7.826908996168207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743.46685995114649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89.330975990822438</v>
      </c>
      <c r="L75">
        <v>35</v>
      </c>
      <c r="M75">
        <v>0</v>
      </c>
      <c r="N75">
        <v>29.132686535708341</v>
      </c>
      <c r="O75">
        <v>48.93014623917869</v>
      </c>
      <c r="P75">
        <v>66.890447841662052</v>
      </c>
      <c r="Q75">
        <v>2.239928130790191</v>
      </c>
      <c r="R75">
        <v>4.4488409913194449</v>
      </c>
      <c r="S75">
        <v>3.0089026522453453</v>
      </c>
      <c r="T75">
        <v>0</v>
      </c>
      <c r="U75">
        <v>280.77825428997761</v>
      </c>
      <c r="V75">
        <v>2.8991151872871734</v>
      </c>
      <c r="W75">
        <v>10.870878742990653</v>
      </c>
      <c r="X75">
        <v>36.118780759493674</v>
      </c>
      <c r="Y75">
        <v>0</v>
      </c>
      <c r="Z75">
        <v>1.5999696219999999</v>
      </c>
      <c r="AA75">
        <v>10.341010608884202</v>
      </c>
      <c r="AB75">
        <v>9.6948764434807533</v>
      </c>
      <c r="AC75">
        <v>4.9984703932190007</v>
      </c>
      <c r="AD75">
        <v>6.708725150866055</v>
      </c>
      <c r="AE75">
        <v>12.130620974743888</v>
      </c>
      <c r="AF75">
        <v>0</v>
      </c>
      <c r="AG75">
        <v>0</v>
      </c>
      <c r="AH75">
        <v>37.526404974968557</v>
      </c>
      <c r="AI75">
        <v>3.7476935525352508</v>
      </c>
      <c r="AJ75">
        <v>0</v>
      </c>
      <c r="AK75">
        <v>12.515940341753858</v>
      </c>
      <c r="AL75">
        <v>18.529329000000004</v>
      </c>
      <c r="AM75">
        <v>0</v>
      </c>
      <c r="AN75">
        <v>0</v>
      </c>
      <c r="AO75">
        <v>0</v>
      </c>
      <c r="AP75">
        <v>1.8855527550263467</v>
      </c>
      <c r="AQ75">
        <v>0</v>
      </c>
      <c r="AR75">
        <v>8.9385911999999994</v>
      </c>
      <c r="AS75">
        <v>7.826908996168207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746.0930513751216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89.330975990822438</v>
      </c>
      <c r="L76">
        <v>35</v>
      </c>
      <c r="M76">
        <v>0</v>
      </c>
      <c r="N76">
        <v>29.132686535708341</v>
      </c>
      <c r="O76">
        <v>48.93014623917869</v>
      </c>
      <c r="P76">
        <v>66.890447841662052</v>
      </c>
      <c r="Q76">
        <v>2.239928130790191</v>
      </c>
      <c r="R76">
        <v>4.4488409913194449</v>
      </c>
      <c r="S76">
        <v>3.0089026522453453</v>
      </c>
      <c r="T76">
        <v>0</v>
      </c>
      <c r="U76">
        <v>280.77825428997761</v>
      </c>
      <c r="V76">
        <v>2.8991151872871734</v>
      </c>
      <c r="W76">
        <v>10.870878742990653</v>
      </c>
      <c r="X76">
        <v>36.118780759493674</v>
      </c>
      <c r="Y76">
        <v>0</v>
      </c>
      <c r="Z76">
        <v>1.5999696219999999</v>
      </c>
      <c r="AA76">
        <v>10.341010608884202</v>
      </c>
      <c r="AB76">
        <v>9.6948764434807533</v>
      </c>
      <c r="AC76">
        <v>4.9984703932190007</v>
      </c>
      <c r="AD76">
        <v>8.9644122965762616</v>
      </c>
      <c r="AE76">
        <v>12.130620974743888</v>
      </c>
      <c r="AF76">
        <v>0</v>
      </c>
      <c r="AG76">
        <v>0</v>
      </c>
      <c r="AH76">
        <v>37.526404974968557</v>
      </c>
      <c r="AI76">
        <v>16.240005535583556</v>
      </c>
      <c r="AJ76">
        <v>0</v>
      </c>
      <c r="AK76">
        <v>12.515940341753858</v>
      </c>
      <c r="AL76">
        <v>18.529329000000004</v>
      </c>
      <c r="AM76">
        <v>0</v>
      </c>
      <c r="AN76">
        <v>0</v>
      </c>
      <c r="AO76">
        <v>0</v>
      </c>
      <c r="AP76">
        <v>1.8855527550263467</v>
      </c>
      <c r="AQ76">
        <v>0</v>
      </c>
      <c r="AR76">
        <v>8.9385911999999994</v>
      </c>
      <c r="AS76">
        <v>7.826908996168207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760.84105050388018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89.330975990822438</v>
      </c>
      <c r="L77">
        <v>35</v>
      </c>
      <c r="M77">
        <v>0</v>
      </c>
      <c r="N77">
        <v>29.132686535708341</v>
      </c>
      <c r="O77">
        <v>48.93014623917869</v>
      </c>
      <c r="P77">
        <v>66.890447841662052</v>
      </c>
      <c r="Q77">
        <v>2.239928130790191</v>
      </c>
      <c r="R77">
        <v>4.6604044925321295</v>
      </c>
      <c r="S77">
        <v>3.0089026522453453</v>
      </c>
      <c r="T77">
        <v>0</v>
      </c>
      <c r="U77">
        <v>280.77825428997761</v>
      </c>
      <c r="V77">
        <v>4.989716436373004</v>
      </c>
      <c r="W77">
        <v>8.5391010526315796</v>
      </c>
      <c r="X77">
        <v>36.118780759493674</v>
      </c>
      <c r="Y77">
        <v>0</v>
      </c>
      <c r="Z77">
        <v>1.5999696219999999</v>
      </c>
      <c r="AA77">
        <v>10.341010608884202</v>
      </c>
      <c r="AB77">
        <v>9.6948764434807533</v>
      </c>
      <c r="AC77">
        <v>4.9984703932190007</v>
      </c>
      <c r="AD77">
        <v>8.9644122965762616</v>
      </c>
      <c r="AE77">
        <v>12.130620974743888</v>
      </c>
      <c r="AF77">
        <v>0</v>
      </c>
      <c r="AG77">
        <v>0</v>
      </c>
      <c r="AH77">
        <v>37.526404974968557</v>
      </c>
      <c r="AI77">
        <v>16.240005535583556</v>
      </c>
      <c r="AJ77">
        <v>0</v>
      </c>
      <c r="AK77">
        <v>12.515940341753858</v>
      </c>
      <c r="AL77">
        <v>18.529329000000004</v>
      </c>
      <c r="AM77">
        <v>1.7989816268295005</v>
      </c>
      <c r="AN77">
        <v>0</v>
      </c>
      <c r="AO77">
        <v>0</v>
      </c>
      <c r="AP77">
        <v>1.8855527550263467</v>
      </c>
      <c r="AQ77">
        <v>0</v>
      </c>
      <c r="AR77">
        <v>8.9385911999999994</v>
      </c>
      <c r="AS77">
        <v>7.826908996168207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762.61041919064905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89.330975990822438</v>
      </c>
      <c r="L78">
        <v>35</v>
      </c>
      <c r="M78">
        <v>0</v>
      </c>
      <c r="N78">
        <v>29.132686535708341</v>
      </c>
      <c r="O78">
        <v>48.93014623917869</v>
      </c>
      <c r="P78">
        <v>66.890447841662052</v>
      </c>
      <c r="Q78">
        <v>2.8999069550408718</v>
      </c>
      <c r="R78">
        <v>5.93051472976728</v>
      </c>
      <c r="S78">
        <v>3.8607070673972603</v>
      </c>
      <c r="T78">
        <v>0</v>
      </c>
      <c r="U78">
        <v>280.77825428997761</v>
      </c>
      <c r="V78">
        <v>5.1028543129770991</v>
      </c>
      <c r="W78">
        <v>8.5391010526315796</v>
      </c>
      <c r="X78">
        <v>36.118780759493674</v>
      </c>
      <c r="Y78">
        <v>0</v>
      </c>
      <c r="Z78">
        <v>4.8241996480000005</v>
      </c>
      <c r="AA78">
        <v>10.341010608884202</v>
      </c>
      <c r="AB78">
        <v>9.9761720525589368</v>
      </c>
      <c r="AC78">
        <v>7.13000554075066</v>
      </c>
      <c r="AD78">
        <v>9.1449322130558475</v>
      </c>
      <c r="AE78">
        <v>12.130620974743888</v>
      </c>
      <c r="AF78">
        <v>0</v>
      </c>
      <c r="AG78">
        <v>0</v>
      </c>
      <c r="AH78">
        <v>37.956274058604066</v>
      </c>
      <c r="AI78">
        <v>16.240005535583556</v>
      </c>
      <c r="AJ78">
        <v>0</v>
      </c>
      <c r="AK78">
        <v>12.515940341753858</v>
      </c>
      <c r="AL78">
        <v>18.529329000000004</v>
      </c>
      <c r="AM78">
        <v>3.8858005958075283</v>
      </c>
      <c r="AN78">
        <v>0</v>
      </c>
      <c r="AO78">
        <v>0</v>
      </c>
      <c r="AP78">
        <v>2.8283291325395203</v>
      </c>
      <c r="AQ78">
        <v>0</v>
      </c>
      <c r="AR78">
        <v>8.9385911999999994</v>
      </c>
      <c r="AS78">
        <v>8.1530303379899323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775.10861701492888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89.070790350732608</v>
      </c>
      <c r="L79">
        <v>33.869429655514672</v>
      </c>
      <c r="M79">
        <v>0</v>
      </c>
      <c r="N79">
        <v>23.359929447223664</v>
      </c>
      <c r="O79">
        <v>48.93014623917869</v>
      </c>
      <c r="P79">
        <v>66.890447841662052</v>
      </c>
      <c r="Q79">
        <v>5.3484935205245145</v>
      </c>
      <c r="R79">
        <v>10.036909688597797</v>
      </c>
      <c r="S79">
        <v>6.4549781333955227</v>
      </c>
      <c r="T79">
        <v>0</v>
      </c>
      <c r="U79">
        <v>280.77825428997761</v>
      </c>
      <c r="V79">
        <v>5.1028543129770991</v>
      </c>
      <c r="W79">
        <v>8.5401376196654137</v>
      </c>
      <c r="X79">
        <v>36.138449967425572</v>
      </c>
      <c r="Y79">
        <v>0</v>
      </c>
      <c r="Z79">
        <v>4.8241996480000005</v>
      </c>
      <c r="AA79">
        <v>10.341010608884202</v>
      </c>
      <c r="AB79">
        <v>9.9761720525589368</v>
      </c>
      <c r="AC79">
        <v>7.13000554075066</v>
      </c>
      <c r="AD79">
        <v>9.1449322130558475</v>
      </c>
      <c r="AE79">
        <v>12.130620974743888</v>
      </c>
      <c r="AF79">
        <v>0</v>
      </c>
      <c r="AG79">
        <v>0</v>
      </c>
      <c r="AH79">
        <v>37.956274058604066</v>
      </c>
      <c r="AI79">
        <v>16.240005535583556</v>
      </c>
      <c r="AJ79">
        <v>0</v>
      </c>
      <c r="AK79">
        <v>12.515940341753858</v>
      </c>
      <c r="AL79">
        <v>18.529329000000004</v>
      </c>
      <c r="AM79">
        <v>3.8858005958075283</v>
      </c>
      <c r="AN79">
        <v>0</v>
      </c>
      <c r="AO79">
        <v>0</v>
      </c>
      <c r="AP79">
        <v>1.8855527550263467</v>
      </c>
      <c r="AQ79">
        <v>0</v>
      </c>
      <c r="AR79">
        <v>8.9385911999999994</v>
      </c>
      <c r="AS79">
        <v>8.1530303379899323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776.17228592963397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89.070790350732608</v>
      </c>
      <c r="L80">
        <v>33.869429655514672</v>
      </c>
      <c r="M80">
        <v>0</v>
      </c>
      <c r="N80">
        <v>23.359929447223664</v>
      </c>
      <c r="O80">
        <v>48.93014623917869</v>
      </c>
      <c r="P80">
        <v>66.890447841662052</v>
      </c>
      <c r="Q80">
        <v>5.3502800057012543</v>
      </c>
      <c r="R80">
        <v>10.057166860699466</v>
      </c>
      <c r="S80">
        <v>6.4760770543933051</v>
      </c>
      <c r="T80">
        <v>0</v>
      </c>
      <c r="U80">
        <v>280.77825428997761</v>
      </c>
      <c r="V80">
        <v>5.1028543129770991</v>
      </c>
      <c r="W80">
        <v>8.5401376196654137</v>
      </c>
      <c r="X80">
        <v>36.12085671462367</v>
      </c>
      <c r="Y80">
        <v>0</v>
      </c>
      <c r="Z80">
        <v>4.8241996480000005</v>
      </c>
      <c r="AA80">
        <v>10.341010608884202</v>
      </c>
      <c r="AB80">
        <v>9.9761720525589368</v>
      </c>
      <c r="AC80">
        <v>7.13000554075066</v>
      </c>
      <c r="AD80">
        <v>9.1449322130558475</v>
      </c>
      <c r="AE80">
        <v>12.130620974743888</v>
      </c>
      <c r="AF80">
        <v>0</v>
      </c>
      <c r="AG80">
        <v>0</v>
      </c>
      <c r="AH80">
        <v>37.956274058604066</v>
      </c>
      <c r="AI80">
        <v>16.240005535583556</v>
      </c>
      <c r="AJ80">
        <v>0</v>
      </c>
      <c r="AK80">
        <v>12.515940341753858</v>
      </c>
      <c r="AL80">
        <v>18.529329000000004</v>
      </c>
      <c r="AM80">
        <v>3.8858005958075283</v>
      </c>
      <c r="AN80">
        <v>0</v>
      </c>
      <c r="AO80">
        <v>0</v>
      </c>
      <c r="AP80">
        <v>1.8855527550263467</v>
      </c>
      <c r="AQ80">
        <v>0</v>
      </c>
      <c r="AR80">
        <v>8.9385911999999994</v>
      </c>
      <c r="AS80">
        <v>8.1530303379899323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776.19783525510832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158.61062732539202</v>
      </c>
      <c r="L81">
        <v>34.77974641003528</v>
      </c>
      <c r="M81">
        <v>0</v>
      </c>
      <c r="N81">
        <v>29.132686535708341</v>
      </c>
      <c r="O81">
        <v>48.93014623917869</v>
      </c>
      <c r="P81">
        <v>66.890447841662052</v>
      </c>
      <c r="Q81">
        <v>5.3502800057012543</v>
      </c>
      <c r="R81">
        <v>9.7165512376268079</v>
      </c>
      <c r="S81">
        <v>6.4760770543933051</v>
      </c>
      <c r="T81">
        <v>0</v>
      </c>
      <c r="U81">
        <v>280.77825428997761</v>
      </c>
      <c r="V81">
        <v>5.1028543129770991</v>
      </c>
      <c r="W81">
        <v>8.5401376196654137</v>
      </c>
      <c r="X81">
        <v>36.12085671462367</v>
      </c>
      <c r="Y81">
        <v>0</v>
      </c>
      <c r="Z81">
        <v>4.8241996480000005</v>
      </c>
      <c r="AA81">
        <v>10.341010608884202</v>
      </c>
      <c r="AB81">
        <v>9.9761720525589368</v>
      </c>
      <c r="AC81">
        <v>7.13000554075066</v>
      </c>
      <c r="AD81">
        <v>9.1449322130558475</v>
      </c>
      <c r="AE81">
        <v>12.130620974743888</v>
      </c>
      <c r="AF81">
        <v>0</v>
      </c>
      <c r="AG81">
        <v>0</v>
      </c>
      <c r="AH81">
        <v>37.956274058604066</v>
      </c>
      <c r="AI81">
        <v>12.180004098713617</v>
      </c>
      <c r="AJ81">
        <v>0</v>
      </c>
      <c r="AK81">
        <v>12.515940341753858</v>
      </c>
      <c r="AL81">
        <v>17.389062600000003</v>
      </c>
      <c r="AM81">
        <v>3.8858005958075283</v>
      </c>
      <c r="AN81">
        <v>0</v>
      </c>
      <c r="AO81">
        <v>0</v>
      </c>
      <c r="AP81">
        <v>1.8855527550263467</v>
      </c>
      <c r="AQ81">
        <v>0</v>
      </c>
      <c r="AR81">
        <v>8.9385911999999994</v>
      </c>
      <c r="AS81">
        <v>8.1530303379899323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846.87986261283038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158.60954641051663</v>
      </c>
      <c r="L82">
        <v>34.779050244056229</v>
      </c>
      <c r="M82">
        <v>0</v>
      </c>
      <c r="N82">
        <v>29.132686535708341</v>
      </c>
      <c r="O82">
        <v>48.93014623917869</v>
      </c>
      <c r="P82">
        <v>66.890447841662052</v>
      </c>
      <c r="Q82">
        <v>5.3502800057012543</v>
      </c>
      <c r="R82">
        <v>9.7165512376268079</v>
      </c>
      <c r="S82">
        <v>6.4760770543933051</v>
      </c>
      <c r="T82">
        <v>0</v>
      </c>
      <c r="U82">
        <v>280.77825428997761</v>
      </c>
      <c r="V82">
        <v>5.1028543129770991</v>
      </c>
      <c r="W82">
        <v>10.872189154225966</v>
      </c>
      <c r="X82">
        <v>36.12085671462367</v>
      </c>
      <c r="Y82">
        <v>0</v>
      </c>
      <c r="Z82">
        <v>4.8241996480000005</v>
      </c>
      <c r="AA82">
        <v>10.341010608884202</v>
      </c>
      <c r="AB82">
        <v>9.9761720525589368</v>
      </c>
      <c r="AC82">
        <v>7.13000554075066</v>
      </c>
      <c r="AD82">
        <v>9.1449322130558475</v>
      </c>
      <c r="AE82">
        <v>12.130620974743888</v>
      </c>
      <c r="AF82">
        <v>0</v>
      </c>
      <c r="AG82">
        <v>0</v>
      </c>
      <c r="AH82">
        <v>37.956274058604066</v>
      </c>
      <c r="AI82">
        <v>1.8738468822157281</v>
      </c>
      <c r="AJ82">
        <v>0</v>
      </c>
      <c r="AK82">
        <v>12.515940341753858</v>
      </c>
      <c r="AL82">
        <v>17.389062600000003</v>
      </c>
      <c r="AM82">
        <v>3.8858005958075283</v>
      </c>
      <c r="AN82">
        <v>0</v>
      </c>
      <c r="AO82">
        <v>0</v>
      </c>
      <c r="AP82">
        <v>1.8855527550263467</v>
      </c>
      <c r="AQ82">
        <v>0</v>
      </c>
      <c r="AR82">
        <v>8.9385911999999994</v>
      </c>
      <c r="AS82">
        <v>8.1530303379899323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838.90397985003858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158.60954641051663</v>
      </c>
      <c r="L83">
        <v>63.138397465160836</v>
      </c>
      <c r="M83">
        <v>0</v>
      </c>
      <c r="N83">
        <v>29.13293567749637</v>
      </c>
      <c r="O83">
        <v>48.930629145164765</v>
      </c>
      <c r="P83">
        <v>66.882385831612766</v>
      </c>
      <c r="Q83">
        <v>5.3502800057012543</v>
      </c>
      <c r="R83">
        <v>9.7165512376268079</v>
      </c>
      <c r="S83">
        <v>6.4760770543933051</v>
      </c>
      <c r="T83">
        <v>0</v>
      </c>
      <c r="U83">
        <v>280.77825428997761</v>
      </c>
      <c r="V83">
        <v>5.1028543129770991</v>
      </c>
      <c r="W83">
        <v>10.872189154225966</v>
      </c>
      <c r="X83">
        <v>36.12085671462367</v>
      </c>
      <c r="Y83">
        <v>0</v>
      </c>
      <c r="Z83">
        <v>4.8241996480000005</v>
      </c>
      <c r="AA83">
        <v>10.341010608884202</v>
      </c>
      <c r="AB83">
        <v>9.9761720525589368</v>
      </c>
      <c r="AC83">
        <v>7.13000554075066</v>
      </c>
      <c r="AD83">
        <v>9.1449322130558475</v>
      </c>
      <c r="AE83">
        <v>12.130620974743888</v>
      </c>
      <c r="AF83">
        <v>0</v>
      </c>
      <c r="AG83">
        <v>0</v>
      </c>
      <c r="AH83">
        <v>37.956274058604066</v>
      </c>
      <c r="AI83">
        <v>0.87446173710320263</v>
      </c>
      <c r="AJ83">
        <v>0</v>
      </c>
      <c r="AK83">
        <v>12.515940341753858</v>
      </c>
      <c r="AL83">
        <v>17.389062600000003</v>
      </c>
      <c r="AM83">
        <v>3.8858005958075283</v>
      </c>
      <c r="AN83">
        <v>0</v>
      </c>
      <c r="AO83">
        <v>0</v>
      </c>
      <c r="AP83">
        <v>1.8855527550263467</v>
      </c>
      <c r="AQ83">
        <v>0</v>
      </c>
      <c r="AR83">
        <v>8.9385911999999994</v>
      </c>
      <c r="AS83">
        <v>8.1530303379899323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866.2566119637554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158.60954641051663</v>
      </c>
      <c r="L84">
        <v>63.138397465160836</v>
      </c>
      <c r="M84">
        <v>0</v>
      </c>
      <c r="N84">
        <v>29.13293567749637</v>
      </c>
      <c r="O84">
        <v>48.930629145164765</v>
      </c>
      <c r="P84">
        <v>66.882385831612766</v>
      </c>
      <c r="Q84">
        <v>5.3502800057012543</v>
      </c>
      <c r="R84">
        <v>9.7165512376268079</v>
      </c>
      <c r="S84">
        <v>6.4760770543933051</v>
      </c>
      <c r="T84">
        <v>0</v>
      </c>
      <c r="U84">
        <v>280.77825428997761</v>
      </c>
      <c r="V84">
        <v>5.1028543129770991</v>
      </c>
      <c r="W84">
        <v>10.872189154225966</v>
      </c>
      <c r="X84">
        <v>36.12085671462367</v>
      </c>
      <c r="Y84">
        <v>0</v>
      </c>
      <c r="Z84">
        <v>4.8241996480000005</v>
      </c>
      <c r="AA84">
        <v>10.341010608884202</v>
      </c>
      <c r="AB84">
        <v>9.9761720525589368</v>
      </c>
      <c r="AC84">
        <v>7.13000554075066</v>
      </c>
      <c r="AD84">
        <v>9.1449322130558475</v>
      </c>
      <c r="AE84">
        <v>12.130620974743888</v>
      </c>
      <c r="AF84">
        <v>0</v>
      </c>
      <c r="AG84">
        <v>0</v>
      </c>
      <c r="AH84">
        <v>37.956274058604066</v>
      </c>
      <c r="AI84">
        <v>0.87446173710320263</v>
      </c>
      <c r="AJ84">
        <v>0</v>
      </c>
      <c r="AK84">
        <v>12.515940341753858</v>
      </c>
      <c r="AL84">
        <v>17.389062600000003</v>
      </c>
      <c r="AM84">
        <v>3.8858005958075283</v>
      </c>
      <c r="AN84">
        <v>0</v>
      </c>
      <c r="AO84">
        <v>0</v>
      </c>
      <c r="AP84">
        <v>1.8855527550263467</v>
      </c>
      <c r="AQ84">
        <v>0</v>
      </c>
      <c r="AR84">
        <v>8.9385911999999994</v>
      </c>
      <c r="AS84">
        <v>8.1530303379899323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866.2566119637554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158.61020964951177</v>
      </c>
      <c r="L85">
        <v>63.138397465160836</v>
      </c>
      <c r="M85">
        <v>0</v>
      </c>
      <c r="N85">
        <v>29.132686535708341</v>
      </c>
      <c r="O85">
        <v>47.35447505454546</v>
      </c>
      <c r="P85">
        <v>66.890447841662052</v>
      </c>
      <c r="Q85">
        <v>5.3493854597438242</v>
      </c>
      <c r="R85">
        <v>9.7162274827413704</v>
      </c>
      <c r="S85">
        <v>6.477393443654063</v>
      </c>
      <c r="T85">
        <v>0</v>
      </c>
      <c r="U85">
        <v>280.77825428997761</v>
      </c>
      <c r="V85">
        <v>5.1000501765893027</v>
      </c>
      <c r="W85">
        <v>10.870878742990653</v>
      </c>
      <c r="X85">
        <v>36.118780759493674</v>
      </c>
      <c r="Y85">
        <v>0</v>
      </c>
      <c r="Z85">
        <v>4.8241996480000005</v>
      </c>
      <c r="AA85">
        <v>10.341010608884202</v>
      </c>
      <c r="AB85">
        <v>9.9761720525589368</v>
      </c>
      <c r="AC85">
        <v>7.13000554075066</v>
      </c>
      <c r="AD85">
        <v>9.1449322130558475</v>
      </c>
      <c r="AE85">
        <v>12.130620974743888</v>
      </c>
      <c r="AF85">
        <v>0</v>
      </c>
      <c r="AG85">
        <v>0</v>
      </c>
      <c r="AH85">
        <v>37.956274058604066</v>
      </c>
      <c r="AI85">
        <v>3.4353858800967663</v>
      </c>
      <c r="AJ85">
        <v>0</v>
      </c>
      <c r="AK85">
        <v>12.515940341753858</v>
      </c>
      <c r="AL85">
        <v>17.389062600000003</v>
      </c>
      <c r="AM85">
        <v>3.8858005958075283</v>
      </c>
      <c r="AN85">
        <v>0</v>
      </c>
      <c r="AO85">
        <v>0</v>
      </c>
      <c r="AP85">
        <v>1.2570351700175646</v>
      </c>
      <c r="AQ85">
        <v>0</v>
      </c>
      <c r="AR85">
        <v>8.9385911999999994</v>
      </c>
      <c r="AS85">
        <v>8.1530303379899323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866.6152481240423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158.60850024745503</v>
      </c>
      <c r="L86">
        <v>63.138397465160836</v>
      </c>
      <c r="M86">
        <v>0</v>
      </c>
      <c r="N86">
        <v>29.132686535708341</v>
      </c>
      <c r="O86">
        <v>48.93014623917869</v>
      </c>
      <c r="P86">
        <v>66.890447841662052</v>
      </c>
      <c r="Q86">
        <v>5.3493854597438242</v>
      </c>
      <c r="R86">
        <v>9.7162274827413704</v>
      </c>
      <c r="S86">
        <v>6.477393443654063</v>
      </c>
      <c r="T86">
        <v>0</v>
      </c>
      <c r="U86">
        <v>280.77825428997761</v>
      </c>
      <c r="V86">
        <v>5.1000501765893027</v>
      </c>
      <c r="W86">
        <v>10.870878742990653</v>
      </c>
      <c r="X86">
        <v>36.118780759493674</v>
      </c>
      <c r="Y86">
        <v>0</v>
      </c>
      <c r="Z86">
        <v>0.8097011999999999</v>
      </c>
      <c r="AA86">
        <v>10.341010608884202</v>
      </c>
      <c r="AB86">
        <v>9.6948764434807533</v>
      </c>
      <c r="AC86">
        <v>7.13000554075066</v>
      </c>
      <c r="AD86">
        <v>8.9657086774430734</v>
      </c>
      <c r="AE86">
        <v>12.130620974743888</v>
      </c>
      <c r="AF86">
        <v>0</v>
      </c>
      <c r="AG86">
        <v>0</v>
      </c>
      <c r="AH86">
        <v>37.526404974968557</v>
      </c>
      <c r="AI86">
        <v>3.4353858800967663</v>
      </c>
      <c r="AJ86">
        <v>0</v>
      </c>
      <c r="AK86">
        <v>12.515940341753858</v>
      </c>
      <c r="AL86">
        <v>17.389062600000003</v>
      </c>
      <c r="AM86">
        <v>3.8779506980621754</v>
      </c>
      <c r="AN86">
        <v>0</v>
      </c>
      <c r="AO86">
        <v>0</v>
      </c>
      <c r="AP86">
        <v>1.2570351700175646</v>
      </c>
      <c r="AQ86">
        <v>0</v>
      </c>
      <c r="AR86">
        <v>8.9385911999999994</v>
      </c>
      <c r="AS86">
        <v>7.826908996168207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862.95035199072515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158.61090432583552</v>
      </c>
      <c r="L87">
        <v>63.138397465160836</v>
      </c>
      <c r="M87">
        <v>0</v>
      </c>
      <c r="N87">
        <v>29.132686535708341</v>
      </c>
      <c r="O87">
        <v>48.93014623917869</v>
      </c>
      <c r="P87">
        <v>66.890447841662052</v>
      </c>
      <c r="Q87">
        <v>5.3493854597438242</v>
      </c>
      <c r="R87">
        <v>9.1776234998676891</v>
      </c>
      <c r="S87">
        <v>6.477393443654063</v>
      </c>
      <c r="T87">
        <v>0</v>
      </c>
      <c r="U87">
        <v>280.77825428997761</v>
      </c>
      <c r="V87">
        <v>5.1000501765893027</v>
      </c>
      <c r="W87">
        <v>10.870878742990653</v>
      </c>
      <c r="X87">
        <v>36.118780759493674</v>
      </c>
      <c r="Y87">
        <v>0</v>
      </c>
      <c r="Z87">
        <v>0.8097011999999999</v>
      </c>
      <c r="AA87">
        <v>10.341010608884202</v>
      </c>
      <c r="AB87">
        <v>9.6948764434807533</v>
      </c>
      <c r="AC87">
        <v>7.13000554075066</v>
      </c>
      <c r="AD87">
        <v>8.9657086774430734</v>
      </c>
      <c r="AE87">
        <v>12.130620974743888</v>
      </c>
      <c r="AF87">
        <v>0</v>
      </c>
      <c r="AG87">
        <v>0</v>
      </c>
      <c r="AH87">
        <v>37.526404974968557</v>
      </c>
      <c r="AI87">
        <v>3.4353858800967663</v>
      </c>
      <c r="AJ87">
        <v>0</v>
      </c>
      <c r="AK87">
        <v>12.515940341753858</v>
      </c>
      <c r="AL87">
        <v>17.389062600000003</v>
      </c>
      <c r="AM87">
        <v>3.8779506980621754</v>
      </c>
      <c r="AN87">
        <v>0</v>
      </c>
      <c r="AO87">
        <v>0</v>
      </c>
      <c r="AP87">
        <v>2.9854585287917157</v>
      </c>
      <c r="AQ87">
        <v>0</v>
      </c>
      <c r="AR87">
        <v>8.9385911999999994</v>
      </c>
      <c r="AS87">
        <v>7.826908996168207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864.14257544500595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158.6106439417178</v>
      </c>
      <c r="L88">
        <v>63.138397465160836</v>
      </c>
      <c r="M88">
        <v>0</v>
      </c>
      <c r="N88">
        <v>29.132686535708341</v>
      </c>
      <c r="O88">
        <v>48.93014623917869</v>
      </c>
      <c r="P88">
        <v>66.890447841662052</v>
      </c>
      <c r="Q88">
        <v>5.3493854597438242</v>
      </c>
      <c r="R88">
        <v>9.1776234998676891</v>
      </c>
      <c r="S88">
        <v>6.477393443654063</v>
      </c>
      <c r="T88">
        <v>0</v>
      </c>
      <c r="U88">
        <v>280.77825428997761</v>
      </c>
      <c r="V88">
        <v>5.1000501765893027</v>
      </c>
      <c r="W88">
        <v>10.870878742990653</v>
      </c>
      <c r="X88">
        <v>36.118780759493674</v>
      </c>
      <c r="Y88">
        <v>0</v>
      </c>
      <c r="Z88">
        <v>0.8097011999999999</v>
      </c>
      <c r="AA88">
        <v>10.341010608884202</v>
      </c>
      <c r="AB88">
        <v>9.6948764434807533</v>
      </c>
      <c r="AC88">
        <v>7.13000554075066</v>
      </c>
      <c r="AD88">
        <v>8.9657086774430734</v>
      </c>
      <c r="AE88">
        <v>12.130620974743888</v>
      </c>
      <c r="AF88">
        <v>0</v>
      </c>
      <c r="AG88">
        <v>0</v>
      </c>
      <c r="AH88">
        <v>37.526404974968557</v>
      </c>
      <c r="AI88">
        <v>3.4353858800967663</v>
      </c>
      <c r="AJ88">
        <v>0</v>
      </c>
      <c r="AK88">
        <v>12.515940341753858</v>
      </c>
      <c r="AL88">
        <v>17.389062600000003</v>
      </c>
      <c r="AM88">
        <v>3.8779506980621754</v>
      </c>
      <c r="AN88">
        <v>0</v>
      </c>
      <c r="AO88">
        <v>0</v>
      </c>
      <c r="AP88">
        <v>2.9854585287917157</v>
      </c>
      <c r="AQ88">
        <v>0</v>
      </c>
      <c r="AR88">
        <v>8.9385911999999994</v>
      </c>
      <c r="AS88">
        <v>7.826908996168207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864.14231506088834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158.6106439417178</v>
      </c>
      <c r="L89">
        <v>63.138397465160836</v>
      </c>
      <c r="M89">
        <v>0</v>
      </c>
      <c r="N89">
        <v>29.132686535708341</v>
      </c>
      <c r="O89">
        <v>48.93014623917869</v>
      </c>
      <c r="P89">
        <v>66.890447841662052</v>
      </c>
      <c r="Q89">
        <v>5.3493854597438242</v>
      </c>
      <c r="R89">
        <v>9.1776234998676891</v>
      </c>
      <c r="S89">
        <v>6.477393443654063</v>
      </c>
      <c r="T89">
        <v>0</v>
      </c>
      <c r="U89">
        <v>280.77825428997761</v>
      </c>
      <c r="V89">
        <v>5.1000501765893027</v>
      </c>
      <c r="W89">
        <v>10.870878742990653</v>
      </c>
      <c r="X89">
        <v>36.118780759493674</v>
      </c>
      <c r="Y89">
        <v>0</v>
      </c>
      <c r="Z89">
        <v>0.8097011999999999</v>
      </c>
      <c r="AA89">
        <v>10.341010608884202</v>
      </c>
      <c r="AB89">
        <v>9.6948764434807533</v>
      </c>
      <c r="AC89">
        <v>7.13000554075066</v>
      </c>
      <c r="AD89">
        <v>8.9657086774430734</v>
      </c>
      <c r="AE89">
        <v>12.130620974743888</v>
      </c>
      <c r="AF89">
        <v>0</v>
      </c>
      <c r="AG89">
        <v>0</v>
      </c>
      <c r="AH89">
        <v>37.526404974968557</v>
      </c>
      <c r="AI89">
        <v>3.4353858800967663</v>
      </c>
      <c r="AJ89">
        <v>0</v>
      </c>
      <c r="AK89">
        <v>12.515940341753858</v>
      </c>
      <c r="AL89">
        <v>17.389062600000003</v>
      </c>
      <c r="AM89">
        <v>3.8779506980621754</v>
      </c>
      <c r="AN89">
        <v>0</v>
      </c>
      <c r="AO89">
        <v>0</v>
      </c>
      <c r="AP89">
        <v>2.9854585287917157</v>
      </c>
      <c r="AQ89">
        <v>0</v>
      </c>
      <c r="AR89">
        <v>8.9385911999999994</v>
      </c>
      <c r="AS89">
        <v>7.826908996168207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864.14231506088834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158.6106439417178</v>
      </c>
      <c r="L90">
        <v>63.138397465160836</v>
      </c>
      <c r="M90">
        <v>0</v>
      </c>
      <c r="N90">
        <v>29.132686535708341</v>
      </c>
      <c r="O90">
        <v>48.93014623917869</v>
      </c>
      <c r="P90">
        <v>66.890447841662052</v>
      </c>
      <c r="Q90">
        <v>5.3493854597438242</v>
      </c>
      <c r="R90">
        <v>9.1776234998676891</v>
      </c>
      <c r="S90">
        <v>6.477393443654063</v>
      </c>
      <c r="T90">
        <v>0</v>
      </c>
      <c r="U90">
        <v>280.77825428997761</v>
      </c>
      <c r="V90">
        <v>5.1000501765893027</v>
      </c>
      <c r="W90">
        <v>10.870878742990653</v>
      </c>
      <c r="X90">
        <v>36.118780759493674</v>
      </c>
      <c r="Y90">
        <v>0</v>
      </c>
      <c r="Z90">
        <v>4.8241996480000005</v>
      </c>
      <c r="AA90">
        <v>10.341010608884202</v>
      </c>
      <c r="AB90">
        <v>9.9761720525589368</v>
      </c>
      <c r="AC90">
        <v>7.13000554075066</v>
      </c>
      <c r="AD90">
        <v>9.1449322130558475</v>
      </c>
      <c r="AE90">
        <v>12.130620974743888</v>
      </c>
      <c r="AF90">
        <v>0</v>
      </c>
      <c r="AG90">
        <v>0</v>
      </c>
      <c r="AH90">
        <v>37.956274058604066</v>
      </c>
      <c r="AI90">
        <v>3.4353858800967663</v>
      </c>
      <c r="AJ90">
        <v>0</v>
      </c>
      <c r="AK90">
        <v>12.515940341753858</v>
      </c>
      <c r="AL90">
        <v>17.389062600000003</v>
      </c>
      <c r="AM90">
        <v>3.8858005958075283</v>
      </c>
      <c r="AN90">
        <v>0</v>
      </c>
      <c r="AO90">
        <v>0</v>
      </c>
      <c r="AP90">
        <v>1.2570351700175646</v>
      </c>
      <c r="AQ90">
        <v>0</v>
      </c>
      <c r="AR90">
        <v>8.9385911999999994</v>
      </c>
      <c r="AS90">
        <v>8.1530303379899323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867.65274961800776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158.6106439417178</v>
      </c>
      <c r="L91">
        <v>63.138397465160836</v>
      </c>
      <c r="M91">
        <v>0</v>
      </c>
      <c r="N91">
        <v>29.132686535708341</v>
      </c>
      <c r="O91">
        <v>48.93014623917869</v>
      </c>
      <c r="P91">
        <v>66.890447841662052</v>
      </c>
      <c r="Q91">
        <v>5.3493854597438242</v>
      </c>
      <c r="R91">
        <v>9.1776234998676891</v>
      </c>
      <c r="S91">
        <v>6.477393443654063</v>
      </c>
      <c r="T91">
        <v>0</v>
      </c>
      <c r="U91">
        <v>280.77825428997761</v>
      </c>
      <c r="V91">
        <v>5.1000501765893027</v>
      </c>
      <c r="W91">
        <v>10.870878742990653</v>
      </c>
      <c r="X91">
        <v>36.118780759493674</v>
      </c>
      <c r="Y91">
        <v>0</v>
      </c>
      <c r="Z91">
        <v>4.8241996480000005</v>
      </c>
      <c r="AA91">
        <v>10.341010608884202</v>
      </c>
      <c r="AB91">
        <v>9.9761720525589368</v>
      </c>
      <c r="AC91">
        <v>7.13000554075066</v>
      </c>
      <c r="AD91">
        <v>9.1449322130558475</v>
      </c>
      <c r="AE91">
        <v>12.130620974743888</v>
      </c>
      <c r="AF91">
        <v>0</v>
      </c>
      <c r="AG91">
        <v>0</v>
      </c>
      <c r="AH91">
        <v>37.956274058604066</v>
      </c>
      <c r="AI91">
        <v>3.4353858800967663</v>
      </c>
      <c r="AJ91">
        <v>0</v>
      </c>
      <c r="AK91">
        <v>12.515940341753858</v>
      </c>
      <c r="AL91">
        <v>17.389062600000003</v>
      </c>
      <c r="AM91">
        <v>3.8858005958075283</v>
      </c>
      <c r="AN91">
        <v>0</v>
      </c>
      <c r="AO91">
        <v>0</v>
      </c>
      <c r="AP91">
        <v>1.2570351700175646</v>
      </c>
      <c r="AQ91">
        <v>0</v>
      </c>
      <c r="AR91">
        <v>8.9385911999999994</v>
      </c>
      <c r="AS91">
        <v>8.1530303379899323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867.65274961800776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158.6106439417178</v>
      </c>
      <c r="L92">
        <v>63.138397465160836</v>
      </c>
      <c r="M92">
        <v>0</v>
      </c>
      <c r="N92">
        <v>29.132686535708341</v>
      </c>
      <c r="O92">
        <v>48.93014623917869</v>
      </c>
      <c r="P92">
        <v>66.890447841662052</v>
      </c>
      <c r="Q92">
        <v>5.3493854597438242</v>
      </c>
      <c r="R92">
        <v>9.1776234998676891</v>
      </c>
      <c r="S92">
        <v>6.477393443654063</v>
      </c>
      <c r="T92">
        <v>0</v>
      </c>
      <c r="U92">
        <v>280.77825428997761</v>
      </c>
      <c r="V92">
        <v>5.1000501765893027</v>
      </c>
      <c r="W92">
        <v>10.870878742990653</v>
      </c>
      <c r="X92">
        <v>36.118780759493674</v>
      </c>
      <c r="Y92">
        <v>0</v>
      </c>
      <c r="Z92">
        <v>4.8241996480000005</v>
      </c>
      <c r="AA92">
        <v>10.341010608884202</v>
      </c>
      <c r="AB92">
        <v>9.9761720525589368</v>
      </c>
      <c r="AC92">
        <v>7.13000554075066</v>
      </c>
      <c r="AD92">
        <v>9.1449322130558475</v>
      </c>
      <c r="AE92">
        <v>12.130620974743888</v>
      </c>
      <c r="AF92">
        <v>0</v>
      </c>
      <c r="AG92">
        <v>0</v>
      </c>
      <c r="AH92">
        <v>37.956274058604066</v>
      </c>
      <c r="AI92">
        <v>3.4353858800967663</v>
      </c>
      <c r="AJ92">
        <v>0</v>
      </c>
      <c r="AK92">
        <v>12.515940341753858</v>
      </c>
      <c r="AL92">
        <v>17.389062600000003</v>
      </c>
      <c r="AM92">
        <v>3.8858005958075283</v>
      </c>
      <c r="AN92">
        <v>0</v>
      </c>
      <c r="AO92">
        <v>0</v>
      </c>
      <c r="AP92">
        <v>1.2570351700175646</v>
      </c>
      <c r="AQ92">
        <v>0</v>
      </c>
      <c r="AR92">
        <v>8.9385911999999994</v>
      </c>
      <c r="AS92">
        <v>8.1530303379899323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867.65274961800776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158.6106439417178</v>
      </c>
      <c r="L93">
        <v>63.138397465160836</v>
      </c>
      <c r="M93">
        <v>0</v>
      </c>
      <c r="N93">
        <v>29.132686535708341</v>
      </c>
      <c r="O93">
        <v>48.93014623917869</v>
      </c>
      <c r="P93">
        <v>66.890447841662052</v>
      </c>
      <c r="Q93">
        <v>5.3493854597438242</v>
      </c>
      <c r="R93">
        <v>9.1776234998676891</v>
      </c>
      <c r="S93">
        <v>6.477393443654063</v>
      </c>
      <c r="T93">
        <v>0</v>
      </c>
      <c r="U93">
        <v>280.77825428997761</v>
      </c>
      <c r="V93">
        <v>5.1000501765893027</v>
      </c>
      <c r="W93">
        <v>10.870878742990653</v>
      </c>
      <c r="X93">
        <v>36.118780759493674</v>
      </c>
      <c r="Y93">
        <v>0</v>
      </c>
      <c r="Z93">
        <v>4.8241996480000005</v>
      </c>
      <c r="AA93">
        <v>10.341010608884202</v>
      </c>
      <c r="AB93">
        <v>9.9761720525589368</v>
      </c>
      <c r="AC93">
        <v>7.13000554075066</v>
      </c>
      <c r="AD93">
        <v>9.1449322130558475</v>
      </c>
      <c r="AE93">
        <v>12.130620974743888</v>
      </c>
      <c r="AF93">
        <v>0</v>
      </c>
      <c r="AG93">
        <v>0</v>
      </c>
      <c r="AH93">
        <v>37.956274058604066</v>
      </c>
      <c r="AI93">
        <v>3.4353858800967663</v>
      </c>
      <c r="AJ93">
        <v>0</v>
      </c>
      <c r="AK93">
        <v>12.515940341753858</v>
      </c>
      <c r="AL93">
        <v>18.244262400000004</v>
      </c>
      <c r="AM93">
        <v>3.8858005958075283</v>
      </c>
      <c r="AN93">
        <v>0</v>
      </c>
      <c r="AO93">
        <v>0</v>
      </c>
      <c r="AP93">
        <v>2.9854585287917157</v>
      </c>
      <c r="AQ93">
        <v>0</v>
      </c>
      <c r="AR93">
        <v>8.9385911999999994</v>
      </c>
      <c r="AS93">
        <v>8.1530303379899323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870.23637277678188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158.6106439417178</v>
      </c>
      <c r="L94">
        <v>63.138397465160836</v>
      </c>
      <c r="M94">
        <v>0</v>
      </c>
      <c r="N94">
        <v>29.132686535708341</v>
      </c>
      <c r="O94">
        <v>48.93014623917869</v>
      </c>
      <c r="P94">
        <v>66.890447841662052</v>
      </c>
      <c r="Q94">
        <v>5.3493854597438242</v>
      </c>
      <c r="R94">
        <v>9.1776234998676891</v>
      </c>
      <c r="S94">
        <v>6.477393443654063</v>
      </c>
      <c r="T94">
        <v>0</v>
      </c>
      <c r="U94">
        <v>280.77825428997761</v>
      </c>
      <c r="V94">
        <v>5.1000501765893027</v>
      </c>
      <c r="W94">
        <v>10.870878742990653</v>
      </c>
      <c r="X94">
        <v>36.118780759493674</v>
      </c>
      <c r="Y94">
        <v>0</v>
      </c>
      <c r="Z94">
        <v>1.5999696219999999</v>
      </c>
      <c r="AA94">
        <v>10.341010608884202</v>
      </c>
      <c r="AB94">
        <v>9.6948764434807533</v>
      </c>
      <c r="AC94">
        <v>7.13000554075066</v>
      </c>
      <c r="AD94">
        <v>8.9657086774430734</v>
      </c>
      <c r="AE94">
        <v>12.130620974743888</v>
      </c>
      <c r="AF94">
        <v>0</v>
      </c>
      <c r="AG94">
        <v>0</v>
      </c>
      <c r="AH94">
        <v>37.526404974968557</v>
      </c>
      <c r="AI94">
        <v>3.4353858800967663</v>
      </c>
      <c r="AJ94">
        <v>0</v>
      </c>
      <c r="AK94">
        <v>12.515940341753858</v>
      </c>
      <c r="AL94">
        <v>18.244262400000004</v>
      </c>
      <c r="AM94">
        <v>3.8779506980621754</v>
      </c>
      <c r="AN94">
        <v>0</v>
      </c>
      <c r="AO94">
        <v>0</v>
      </c>
      <c r="AP94">
        <v>1.2570351700175646</v>
      </c>
      <c r="AQ94">
        <v>0</v>
      </c>
      <c r="AR94">
        <v>8.9385911999999994</v>
      </c>
      <c r="AS94">
        <v>7.826908996168207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864.05935992411435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158.6106439417178</v>
      </c>
      <c r="L95">
        <v>63.138397465160836</v>
      </c>
      <c r="M95">
        <v>0</v>
      </c>
      <c r="N95">
        <v>29.132686535708341</v>
      </c>
      <c r="O95">
        <v>48.93014623917869</v>
      </c>
      <c r="P95">
        <v>66.890447841662052</v>
      </c>
      <c r="Q95">
        <v>5.3493854597438242</v>
      </c>
      <c r="R95">
        <v>9.1776234998676891</v>
      </c>
      <c r="S95">
        <v>6.477393443654063</v>
      </c>
      <c r="T95">
        <v>0</v>
      </c>
      <c r="U95">
        <v>280.77825428997761</v>
      </c>
      <c r="V95">
        <v>5.1000501765893027</v>
      </c>
      <c r="W95">
        <v>10.870878742990653</v>
      </c>
      <c r="X95">
        <v>36.118780759493674</v>
      </c>
      <c r="Y95">
        <v>0</v>
      </c>
      <c r="Z95">
        <v>1.5999696219999999</v>
      </c>
      <c r="AA95">
        <v>10.341010608884202</v>
      </c>
      <c r="AB95">
        <v>9.6948764434807533</v>
      </c>
      <c r="AC95">
        <v>7.13000554075066</v>
      </c>
      <c r="AD95">
        <v>8.9657086774430734</v>
      </c>
      <c r="AE95">
        <v>12.130620974743888</v>
      </c>
      <c r="AF95">
        <v>0</v>
      </c>
      <c r="AG95">
        <v>0</v>
      </c>
      <c r="AH95">
        <v>37.526404974968557</v>
      </c>
      <c r="AI95">
        <v>3.4353858800967663</v>
      </c>
      <c r="AJ95">
        <v>0</v>
      </c>
      <c r="AK95">
        <v>12.515940341753858</v>
      </c>
      <c r="AL95">
        <v>18.244262400000004</v>
      </c>
      <c r="AM95">
        <v>3.8779506980621754</v>
      </c>
      <c r="AN95">
        <v>0</v>
      </c>
      <c r="AO95">
        <v>0</v>
      </c>
      <c r="AP95">
        <v>1.2570351700175646</v>
      </c>
      <c r="AQ95">
        <v>0</v>
      </c>
      <c r="AR95">
        <v>8.9385911999999994</v>
      </c>
      <c r="AS95">
        <v>7.826908996168207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864.05935992411435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158.6106439417178</v>
      </c>
      <c r="L96">
        <v>63.138397465160836</v>
      </c>
      <c r="M96">
        <v>0</v>
      </c>
      <c r="N96">
        <v>29.132686535708341</v>
      </c>
      <c r="O96">
        <v>48.93014623917869</v>
      </c>
      <c r="P96">
        <v>66.890447841662052</v>
      </c>
      <c r="Q96">
        <v>5.3493854597438242</v>
      </c>
      <c r="R96">
        <v>9.1776234998676891</v>
      </c>
      <c r="S96">
        <v>6.477393443654063</v>
      </c>
      <c r="T96">
        <v>0</v>
      </c>
      <c r="U96">
        <v>280.77825428997761</v>
      </c>
      <c r="V96">
        <v>5.1000501765893027</v>
      </c>
      <c r="W96">
        <v>10.870878742990653</v>
      </c>
      <c r="X96">
        <v>36.118780759493674</v>
      </c>
      <c r="Y96">
        <v>0</v>
      </c>
      <c r="Z96">
        <v>1.5999696219999999</v>
      </c>
      <c r="AA96">
        <v>10.341010608884202</v>
      </c>
      <c r="AB96">
        <v>9.6948764434807533</v>
      </c>
      <c r="AC96">
        <v>7.13000554075066</v>
      </c>
      <c r="AD96">
        <v>8.9657086774430734</v>
      </c>
      <c r="AE96">
        <v>12.130620974743888</v>
      </c>
      <c r="AF96">
        <v>0</v>
      </c>
      <c r="AG96">
        <v>0</v>
      </c>
      <c r="AH96">
        <v>37.526404974968557</v>
      </c>
      <c r="AI96">
        <v>3.4353858800967663</v>
      </c>
      <c r="AJ96">
        <v>0</v>
      </c>
      <c r="AK96">
        <v>12.515940341753858</v>
      </c>
      <c r="AL96">
        <v>18.244262400000004</v>
      </c>
      <c r="AM96">
        <v>3.8779506980621754</v>
      </c>
      <c r="AN96">
        <v>0</v>
      </c>
      <c r="AO96">
        <v>0</v>
      </c>
      <c r="AP96">
        <v>2.9854585287917157</v>
      </c>
      <c r="AQ96">
        <v>0</v>
      </c>
      <c r="AR96">
        <v>8.9385911999999994</v>
      </c>
      <c r="AS96">
        <v>7.826908996168207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865.78778328288843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158.6106439417178</v>
      </c>
      <c r="L97">
        <v>63.13799481878997</v>
      </c>
      <c r="M97">
        <v>0</v>
      </c>
      <c r="N97">
        <v>29.132686535708341</v>
      </c>
      <c r="O97">
        <v>48.93014623917869</v>
      </c>
      <c r="P97">
        <v>66.890447841662052</v>
      </c>
      <c r="Q97">
        <v>5.3493854597438242</v>
      </c>
      <c r="R97">
        <v>9.057786223472668</v>
      </c>
      <c r="S97">
        <v>6.477393443654063</v>
      </c>
      <c r="T97">
        <v>0</v>
      </c>
      <c r="U97">
        <v>280.77825428997761</v>
      </c>
      <c r="V97">
        <v>5.1000501765893027</v>
      </c>
      <c r="W97">
        <v>10.870878742990653</v>
      </c>
      <c r="X97">
        <v>36.118780759493674</v>
      </c>
      <c r="Y97">
        <v>0</v>
      </c>
      <c r="Z97">
        <v>1.5999696219999999</v>
      </c>
      <c r="AA97">
        <v>10.341010608884202</v>
      </c>
      <c r="AB97">
        <v>9.6948764434807533</v>
      </c>
      <c r="AC97">
        <v>7.13000554075066</v>
      </c>
      <c r="AD97">
        <v>8.9657086774430734</v>
      </c>
      <c r="AE97">
        <v>12.130620974743888</v>
      </c>
      <c r="AF97">
        <v>0</v>
      </c>
      <c r="AG97">
        <v>0</v>
      </c>
      <c r="AH97">
        <v>37.526404974968557</v>
      </c>
      <c r="AI97">
        <v>3.4353858800967663</v>
      </c>
      <c r="AJ97">
        <v>0</v>
      </c>
      <c r="AK97">
        <v>12.515940341753858</v>
      </c>
      <c r="AL97">
        <v>18.244262400000004</v>
      </c>
      <c r="AM97">
        <v>3.8779506980621754</v>
      </c>
      <c r="AN97">
        <v>0</v>
      </c>
      <c r="AO97">
        <v>0</v>
      </c>
      <c r="AP97">
        <v>0.94277637751317334</v>
      </c>
      <c r="AQ97">
        <v>0</v>
      </c>
      <c r="AR97">
        <v>8.9385911999999994</v>
      </c>
      <c r="AS97">
        <v>7.826908996168207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863.62486120884398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158.6106439417178</v>
      </c>
      <c r="L98">
        <v>63.13799481878997</v>
      </c>
      <c r="M98">
        <v>0</v>
      </c>
      <c r="N98">
        <v>29.132686535708341</v>
      </c>
      <c r="O98">
        <v>48.93014623917869</v>
      </c>
      <c r="P98">
        <v>66.890447841662052</v>
      </c>
      <c r="Q98">
        <v>5.3493854597438242</v>
      </c>
      <c r="R98">
        <v>9.057786223472668</v>
      </c>
      <c r="S98">
        <v>6.477393443654063</v>
      </c>
      <c r="T98">
        <v>0</v>
      </c>
      <c r="U98">
        <v>280.77825428997761</v>
      </c>
      <c r="V98">
        <v>5.1000501765893027</v>
      </c>
      <c r="W98">
        <v>10.870878742990653</v>
      </c>
      <c r="X98">
        <v>36.118780759493674</v>
      </c>
      <c r="Y98">
        <v>0</v>
      </c>
      <c r="Z98">
        <v>1.5999696219999999</v>
      </c>
      <c r="AA98">
        <v>10.341010608884202</v>
      </c>
      <c r="AB98">
        <v>9.6948764434807533</v>
      </c>
      <c r="AC98">
        <v>7.13000554075066</v>
      </c>
      <c r="AD98">
        <v>8.9657086774430734</v>
      </c>
      <c r="AE98">
        <v>12.130620974743888</v>
      </c>
      <c r="AF98">
        <v>0</v>
      </c>
      <c r="AG98">
        <v>0</v>
      </c>
      <c r="AH98">
        <v>37.526404974968557</v>
      </c>
      <c r="AI98">
        <v>3.4353858800967663</v>
      </c>
      <c r="AJ98">
        <v>0</v>
      </c>
      <c r="AK98">
        <v>12.515940341753858</v>
      </c>
      <c r="AL98">
        <v>17.959195800000003</v>
      </c>
      <c r="AM98">
        <v>3.8779506980621754</v>
      </c>
      <c r="AN98">
        <v>0</v>
      </c>
      <c r="AO98">
        <v>0</v>
      </c>
      <c r="AP98">
        <v>0.94277637751317334</v>
      </c>
      <c r="AQ98">
        <v>0</v>
      </c>
      <c r="AR98">
        <v>8.9385911999999994</v>
      </c>
      <c r="AS98">
        <v>7.826908996168207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863.33979460884393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2.6116884265502245</v>
      </c>
      <c r="L99">
        <f t="shared" si="2"/>
        <v>1.011810576246138</v>
      </c>
      <c r="M99">
        <f t="shared" si="2"/>
        <v>0</v>
      </c>
      <c r="N99">
        <f t="shared" si="2"/>
        <v>0.66199727613894854</v>
      </c>
      <c r="O99">
        <f t="shared" si="2"/>
        <v>1.1127243853684032</v>
      </c>
      <c r="P99">
        <f t="shared" si="2"/>
        <v>1.5930166609130714</v>
      </c>
      <c r="Q99">
        <f t="shared" si="2"/>
        <v>8.8193235025900402E-2</v>
      </c>
      <c r="R99">
        <f t="shared" si="2"/>
        <v>0.17211341167984864</v>
      </c>
      <c r="S99">
        <f t="shared" si="2"/>
        <v>0.11256965686450307</v>
      </c>
      <c r="T99">
        <f t="shared" si="2"/>
        <v>0</v>
      </c>
      <c r="U99">
        <f t="shared" si="2"/>
        <v>6.7385460393869545</v>
      </c>
      <c r="V99">
        <f t="shared" si="2"/>
        <v>0.10208971333716742</v>
      </c>
      <c r="W99">
        <f t="shared" si="2"/>
        <v>0.23706653182288268</v>
      </c>
      <c r="X99">
        <f t="shared" si="2"/>
        <v>0.78526424223032965</v>
      </c>
      <c r="Y99">
        <f t="shared" si="2"/>
        <v>0</v>
      </c>
      <c r="Z99">
        <f t="shared" si="2"/>
        <v>6.0881434371000034E-2</v>
      </c>
      <c r="AA99">
        <f t="shared" si="2"/>
        <v>0.11629571511430482</v>
      </c>
      <c r="AB99">
        <f t="shared" si="2"/>
        <v>0.23352092147077294</v>
      </c>
      <c r="AC99">
        <f t="shared" si="2"/>
        <v>0.16738994646983552</v>
      </c>
      <c r="AD99">
        <f t="shared" si="2"/>
        <v>0.15463125356569377</v>
      </c>
      <c r="AE99">
        <f t="shared" si="2"/>
        <v>0.29113490339385328</v>
      </c>
      <c r="AF99">
        <f t="shared" si="2"/>
        <v>0</v>
      </c>
      <c r="AG99">
        <f t="shared" si="2"/>
        <v>0</v>
      </c>
      <c r="AH99">
        <f t="shared" si="2"/>
        <v>0.90192332665015029</v>
      </c>
      <c r="AI99">
        <f t="shared" si="2"/>
        <v>8.9749453839643792E-2</v>
      </c>
      <c r="AJ99">
        <f t="shared" si="2"/>
        <v>0</v>
      </c>
      <c r="AK99">
        <f t="shared" si="2"/>
        <v>0.30038256820209253</v>
      </c>
      <c r="AL99">
        <f t="shared" si="2"/>
        <v>0.45546516014999999</v>
      </c>
      <c r="AM99">
        <f t="shared" si="2"/>
        <v>2.7913982979157467E-2</v>
      </c>
      <c r="AN99">
        <f t="shared" si="2"/>
        <v>0</v>
      </c>
      <c r="AO99">
        <f t="shared" si="2"/>
        <v>0</v>
      </c>
      <c r="AP99">
        <f t="shared" si="2"/>
        <v>4.1953548799336222E-2</v>
      </c>
      <c r="AQ99">
        <f t="shared" si="2"/>
        <v>0</v>
      </c>
      <c r="AR99">
        <f t="shared" si="2"/>
        <v>0.22021438320000022</v>
      </c>
      <c r="AS99">
        <f t="shared" si="2"/>
        <v>0.18882417993350178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18.477360933703725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9.0499946268600642</v>
      </c>
      <c r="L3">
        <v>318.2998912063515</v>
      </c>
      <c r="M3">
        <v>27.258848951151876</v>
      </c>
      <c r="N3">
        <v>35.19324542367238</v>
      </c>
      <c r="O3">
        <v>0</v>
      </c>
      <c r="P3">
        <v>39.570402644110636</v>
      </c>
      <c r="Q3">
        <v>6.4692568083257092</v>
      </c>
      <c r="R3">
        <v>12.396139545023695</v>
      </c>
      <c r="S3">
        <v>7.8168544335454895</v>
      </c>
      <c r="T3">
        <v>0</v>
      </c>
      <c r="U3">
        <v>61.5623314781703</v>
      </c>
      <c r="V3">
        <v>5.8903626031249994</v>
      </c>
      <c r="W3">
        <v>13.131061443925233</v>
      </c>
      <c r="X3">
        <v>43.628527257383972</v>
      </c>
      <c r="Y3">
        <v>0</v>
      </c>
      <c r="Z3">
        <v>1.9326762613636363</v>
      </c>
      <c r="AA3">
        <v>12.489383002109705</v>
      </c>
      <c r="AB3">
        <v>11.710586135214491</v>
      </c>
      <c r="AC3">
        <v>8.6137698354090393</v>
      </c>
      <c r="AD3">
        <v>10.831003657131676</v>
      </c>
      <c r="AE3">
        <v>14.650544386803297</v>
      </c>
      <c r="AF3">
        <v>0</v>
      </c>
      <c r="AG3">
        <v>11.426439731086894</v>
      </c>
      <c r="AH3">
        <v>45.326854998866565</v>
      </c>
      <c r="AI3">
        <v>0</v>
      </c>
      <c r="AJ3">
        <v>0</v>
      </c>
      <c r="AK3">
        <v>15.117764737960831</v>
      </c>
      <c r="AL3">
        <v>0</v>
      </c>
      <c r="AM3">
        <v>3.1212426887769613</v>
      </c>
      <c r="AN3">
        <v>0.9791616183700127</v>
      </c>
      <c r="AO3">
        <v>0</v>
      </c>
      <c r="AP3">
        <v>1.8982032054681026</v>
      </c>
      <c r="AQ3">
        <v>0</v>
      </c>
      <c r="AR3">
        <v>10.797078599999999</v>
      </c>
      <c r="AS3">
        <v>9.4532202011080475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738.614845481315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9.0499946268600642</v>
      </c>
      <c r="L4">
        <v>318.2998912063515</v>
      </c>
      <c r="M4">
        <v>27.258848951151876</v>
      </c>
      <c r="N4">
        <v>35.19324542367238</v>
      </c>
      <c r="O4">
        <v>0</v>
      </c>
      <c r="P4">
        <v>39.570402644110636</v>
      </c>
      <c r="Q4">
        <v>6.4692568083257092</v>
      </c>
      <c r="R4">
        <v>12.396139545023695</v>
      </c>
      <c r="S4">
        <v>7.8168544335454895</v>
      </c>
      <c r="T4">
        <v>0</v>
      </c>
      <c r="U4">
        <v>61.679616513305156</v>
      </c>
      <c r="V4">
        <v>5.8903626031249994</v>
      </c>
      <c r="W4">
        <v>13.131061443925233</v>
      </c>
      <c r="X4">
        <v>43.628527257383972</v>
      </c>
      <c r="Y4">
        <v>0</v>
      </c>
      <c r="Z4">
        <v>1.9326762613636363</v>
      </c>
      <c r="AA4">
        <v>12.489383002109705</v>
      </c>
      <c r="AB4">
        <v>11.710586135214491</v>
      </c>
      <c r="AC4">
        <v>8.6137698354090393</v>
      </c>
      <c r="AD4">
        <v>10.831003657131676</v>
      </c>
      <c r="AE4">
        <v>14.650544386803297</v>
      </c>
      <c r="AF4">
        <v>0</v>
      </c>
      <c r="AG4">
        <v>11.426439731086894</v>
      </c>
      <c r="AH4">
        <v>45.326854998866565</v>
      </c>
      <c r="AI4">
        <v>0</v>
      </c>
      <c r="AJ4">
        <v>0</v>
      </c>
      <c r="AK4">
        <v>15.117764737960831</v>
      </c>
      <c r="AL4">
        <v>0</v>
      </c>
      <c r="AM4">
        <v>3.1212426887769613</v>
      </c>
      <c r="AN4">
        <v>0.9791616183700127</v>
      </c>
      <c r="AO4">
        <v>0</v>
      </c>
      <c r="AP4">
        <v>1.8982032054681026</v>
      </c>
      <c r="AQ4">
        <v>0</v>
      </c>
      <c r="AR4">
        <v>10.797078599999999</v>
      </c>
      <c r="AS4">
        <v>9.4532202011080475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738.73213051644984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9.0499946268600642</v>
      </c>
      <c r="L5">
        <v>318.2998912063515</v>
      </c>
      <c r="M5">
        <v>27.258848951151876</v>
      </c>
      <c r="N5">
        <v>35.19324542367238</v>
      </c>
      <c r="O5">
        <v>0</v>
      </c>
      <c r="P5">
        <v>39.570402644110636</v>
      </c>
      <c r="Q5">
        <v>6.4692568083257092</v>
      </c>
      <c r="R5">
        <v>12.396139545023695</v>
      </c>
      <c r="S5">
        <v>7.8168544335454895</v>
      </c>
      <c r="T5">
        <v>0</v>
      </c>
      <c r="U5">
        <v>61.679616513305156</v>
      </c>
      <c r="V5">
        <v>5.8903626031249994</v>
      </c>
      <c r="W5">
        <v>13.131061443925233</v>
      </c>
      <c r="X5">
        <v>43.628527257383972</v>
      </c>
      <c r="Y5">
        <v>0</v>
      </c>
      <c r="Z5">
        <v>1.9326762613636363</v>
      </c>
      <c r="AA5">
        <v>12.489383002109705</v>
      </c>
      <c r="AB5">
        <v>11.710586135214491</v>
      </c>
      <c r="AC5">
        <v>8.6137698354090393</v>
      </c>
      <c r="AD5">
        <v>10.831003657131676</v>
      </c>
      <c r="AE5">
        <v>14.650544386803297</v>
      </c>
      <c r="AF5">
        <v>0</v>
      </c>
      <c r="AG5">
        <v>11.426439731086894</v>
      </c>
      <c r="AH5">
        <v>45.326854998866565</v>
      </c>
      <c r="AI5">
        <v>0</v>
      </c>
      <c r="AJ5">
        <v>0</v>
      </c>
      <c r="AK5">
        <v>15.117764737960831</v>
      </c>
      <c r="AL5">
        <v>0</v>
      </c>
      <c r="AM5">
        <v>3.1212426887769613</v>
      </c>
      <c r="AN5">
        <v>0.9791616183700127</v>
      </c>
      <c r="AO5">
        <v>0</v>
      </c>
      <c r="AP5">
        <v>1.8982032054681026</v>
      </c>
      <c r="AQ5">
        <v>0</v>
      </c>
      <c r="AR5">
        <v>10.797078599999999</v>
      </c>
      <c r="AS5">
        <v>9.4532202011080475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738.73213051644984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9.0499946268600642</v>
      </c>
      <c r="L6">
        <v>318.2998912063515</v>
      </c>
      <c r="M6">
        <v>27.258848951151876</v>
      </c>
      <c r="N6">
        <v>35.19324542367238</v>
      </c>
      <c r="O6">
        <v>0</v>
      </c>
      <c r="P6">
        <v>39.570402644110636</v>
      </c>
      <c r="Q6">
        <v>6.4692568083257092</v>
      </c>
      <c r="R6">
        <v>12.396139545023695</v>
      </c>
      <c r="S6">
        <v>7.8168544335454895</v>
      </c>
      <c r="T6">
        <v>0</v>
      </c>
      <c r="U6">
        <v>61.679616513305156</v>
      </c>
      <c r="V6">
        <v>5.8903626031249994</v>
      </c>
      <c r="W6">
        <v>13.131061443925233</v>
      </c>
      <c r="X6">
        <v>43.628527257383972</v>
      </c>
      <c r="Y6">
        <v>0</v>
      </c>
      <c r="Z6">
        <v>1.9326762613636363</v>
      </c>
      <c r="AA6">
        <v>8.3262555392405062</v>
      </c>
      <c r="AB6">
        <v>11.710586135214491</v>
      </c>
      <c r="AC6">
        <v>8.6137698354090393</v>
      </c>
      <c r="AD6">
        <v>10.831003657131676</v>
      </c>
      <c r="AE6">
        <v>14.650544386803297</v>
      </c>
      <c r="AF6">
        <v>0</v>
      </c>
      <c r="AG6">
        <v>11.426439731086894</v>
      </c>
      <c r="AH6">
        <v>45.326854998866565</v>
      </c>
      <c r="AI6">
        <v>0</v>
      </c>
      <c r="AJ6">
        <v>0</v>
      </c>
      <c r="AK6">
        <v>15.117764737960831</v>
      </c>
      <c r="AL6">
        <v>0</v>
      </c>
      <c r="AM6">
        <v>3.1212426887769613</v>
      </c>
      <c r="AN6">
        <v>0.9791616183700127</v>
      </c>
      <c r="AO6">
        <v>0</v>
      </c>
      <c r="AP6">
        <v>1.8982032054681026</v>
      </c>
      <c r="AQ6">
        <v>0</v>
      </c>
      <c r="AR6">
        <v>10.797078599999999</v>
      </c>
      <c r="AS6">
        <v>9.4532202011080475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734.56900305358067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9.0499946268600642</v>
      </c>
      <c r="L7">
        <v>318.2998912063515</v>
      </c>
      <c r="M7">
        <v>27.258848951151876</v>
      </c>
      <c r="N7">
        <v>35.19324542367238</v>
      </c>
      <c r="O7">
        <v>0</v>
      </c>
      <c r="P7">
        <v>39.570402644110636</v>
      </c>
      <c r="Q7">
        <v>6.4692568083257092</v>
      </c>
      <c r="R7">
        <v>12.396139545023695</v>
      </c>
      <c r="S7">
        <v>7.8168544335454895</v>
      </c>
      <c r="T7">
        <v>0</v>
      </c>
      <c r="U7">
        <v>61.679616513305156</v>
      </c>
      <c r="V7">
        <v>5.8903626031249994</v>
      </c>
      <c r="W7">
        <v>13.131061443925233</v>
      </c>
      <c r="X7">
        <v>43.628527257383972</v>
      </c>
      <c r="Y7">
        <v>0</v>
      </c>
      <c r="Z7">
        <v>1.9326762613636363</v>
      </c>
      <c r="AA7">
        <v>8.3262555392405062</v>
      </c>
      <c r="AB7">
        <v>11.710586135214491</v>
      </c>
      <c r="AC7">
        <v>8.6137698354090393</v>
      </c>
      <c r="AD7">
        <v>10.831003657131676</v>
      </c>
      <c r="AE7">
        <v>14.650544386803297</v>
      </c>
      <c r="AF7">
        <v>0</v>
      </c>
      <c r="AG7">
        <v>11.426439731086894</v>
      </c>
      <c r="AH7">
        <v>45.326854998866565</v>
      </c>
      <c r="AI7">
        <v>1.0564947556836093</v>
      </c>
      <c r="AJ7">
        <v>0</v>
      </c>
      <c r="AK7">
        <v>15.117764737960831</v>
      </c>
      <c r="AL7">
        <v>0</v>
      </c>
      <c r="AM7">
        <v>3.1212426887769613</v>
      </c>
      <c r="AN7">
        <v>0.94221232327691096</v>
      </c>
      <c r="AO7">
        <v>0</v>
      </c>
      <c r="AP7">
        <v>1.8982032054681026</v>
      </c>
      <c r="AQ7">
        <v>0</v>
      </c>
      <c r="AR7">
        <v>10.797078599999999</v>
      </c>
      <c r="AS7">
        <v>9.4532202011080475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735.58854851417118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9.0499946268600642</v>
      </c>
      <c r="L8">
        <v>318.2998912063515</v>
      </c>
      <c r="M8">
        <v>27.258848951151876</v>
      </c>
      <c r="N8">
        <v>35.19324542367238</v>
      </c>
      <c r="O8">
        <v>0</v>
      </c>
      <c r="P8">
        <v>39.570402644110636</v>
      </c>
      <c r="Q8">
        <v>6.4692568083257092</v>
      </c>
      <c r="R8">
        <v>12.396139545023695</v>
      </c>
      <c r="S8">
        <v>7.8168544335454895</v>
      </c>
      <c r="T8">
        <v>0</v>
      </c>
      <c r="U8">
        <v>61.679616513305156</v>
      </c>
      <c r="V8">
        <v>5.8903626031249994</v>
      </c>
      <c r="W8">
        <v>13.131061443925233</v>
      </c>
      <c r="X8">
        <v>43.628527257383972</v>
      </c>
      <c r="Y8">
        <v>0</v>
      </c>
      <c r="Z8">
        <v>1.9326762613636363</v>
      </c>
      <c r="AA8">
        <v>8.3262555392405062</v>
      </c>
      <c r="AB8">
        <v>11.710586135214491</v>
      </c>
      <c r="AC8">
        <v>8.6137698354090393</v>
      </c>
      <c r="AD8">
        <v>10.831003657131676</v>
      </c>
      <c r="AE8">
        <v>14.650544386803297</v>
      </c>
      <c r="AF8">
        <v>0</v>
      </c>
      <c r="AG8">
        <v>11.426439731086894</v>
      </c>
      <c r="AH8">
        <v>45.326854998866565</v>
      </c>
      <c r="AI8">
        <v>4.716495249605603</v>
      </c>
      <c r="AJ8">
        <v>0</v>
      </c>
      <c r="AK8">
        <v>15.117764737960831</v>
      </c>
      <c r="AL8">
        <v>0</v>
      </c>
      <c r="AM8">
        <v>3.1212426887769613</v>
      </c>
      <c r="AN8">
        <v>0.94221232327691096</v>
      </c>
      <c r="AO8">
        <v>0</v>
      </c>
      <c r="AP8">
        <v>1.8982032054681026</v>
      </c>
      <c r="AQ8">
        <v>0</v>
      </c>
      <c r="AR8">
        <v>10.797078599999999</v>
      </c>
      <c r="AS8">
        <v>9.4532202011080475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739.24854900809316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9.0499946268600642</v>
      </c>
      <c r="L9">
        <v>318.2998912063515</v>
      </c>
      <c r="M9">
        <v>27.258848951151876</v>
      </c>
      <c r="N9">
        <v>35.19324542367238</v>
      </c>
      <c r="O9">
        <v>0</v>
      </c>
      <c r="P9">
        <v>39.570402644110636</v>
      </c>
      <c r="Q9">
        <v>6.4692568083257092</v>
      </c>
      <c r="R9">
        <v>12.396139545023695</v>
      </c>
      <c r="S9">
        <v>7.8168544335454895</v>
      </c>
      <c r="T9">
        <v>0</v>
      </c>
      <c r="U9">
        <v>61.679616513305156</v>
      </c>
      <c r="V9">
        <v>5.8903626031249994</v>
      </c>
      <c r="W9">
        <v>13.131061443925233</v>
      </c>
      <c r="X9">
        <v>43.628527257383972</v>
      </c>
      <c r="Y9">
        <v>0</v>
      </c>
      <c r="Z9">
        <v>1.9326762613636363</v>
      </c>
      <c r="AA9">
        <v>8.3262555392405062</v>
      </c>
      <c r="AB9">
        <v>11.710586135214491</v>
      </c>
      <c r="AC9">
        <v>8.6137698354090393</v>
      </c>
      <c r="AD9">
        <v>10.831003657131676</v>
      </c>
      <c r="AE9">
        <v>14.650544386803297</v>
      </c>
      <c r="AF9">
        <v>0</v>
      </c>
      <c r="AG9">
        <v>11.426439731086894</v>
      </c>
      <c r="AH9">
        <v>45.326854998866565</v>
      </c>
      <c r="AI9">
        <v>4.8296907505634943</v>
      </c>
      <c r="AJ9">
        <v>0</v>
      </c>
      <c r="AK9">
        <v>15.117764737960831</v>
      </c>
      <c r="AL9">
        <v>0</v>
      </c>
      <c r="AM9">
        <v>3.1212426887769613</v>
      </c>
      <c r="AN9">
        <v>0.94221232327691096</v>
      </c>
      <c r="AO9">
        <v>0</v>
      </c>
      <c r="AP9">
        <v>1.8982032054681026</v>
      </c>
      <c r="AQ9">
        <v>0</v>
      </c>
      <c r="AR9">
        <v>10.797078599999999</v>
      </c>
      <c r="AS9">
        <v>9.4532202011080475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739.36174450905105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9.0499946268600642</v>
      </c>
      <c r="L10">
        <v>318.2998912063515</v>
      </c>
      <c r="M10">
        <v>27.258848951151876</v>
      </c>
      <c r="N10">
        <v>35.19324542367238</v>
      </c>
      <c r="O10">
        <v>0</v>
      </c>
      <c r="P10">
        <v>39.570402644110636</v>
      </c>
      <c r="Q10">
        <v>6.4692568083257092</v>
      </c>
      <c r="R10">
        <v>12.396139545023695</v>
      </c>
      <c r="S10">
        <v>7.8168544335454895</v>
      </c>
      <c r="T10">
        <v>0</v>
      </c>
      <c r="U10">
        <v>61.679616513305156</v>
      </c>
      <c r="V10">
        <v>5.8903626031249994</v>
      </c>
      <c r="W10">
        <v>13.131061443925233</v>
      </c>
      <c r="X10">
        <v>43.628527257383972</v>
      </c>
      <c r="Y10">
        <v>0</v>
      </c>
      <c r="Z10">
        <v>1.9326762613636363</v>
      </c>
      <c r="AA10">
        <v>8.3262555392405062</v>
      </c>
      <c r="AB10">
        <v>11.710586135214491</v>
      </c>
      <c r="AC10">
        <v>8.6137698354090393</v>
      </c>
      <c r="AD10">
        <v>10.831003657131676</v>
      </c>
      <c r="AE10">
        <v>14.650544386803297</v>
      </c>
      <c r="AF10">
        <v>0</v>
      </c>
      <c r="AG10">
        <v>11.426439731086894</v>
      </c>
      <c r="AH10">
        <v>45.326854998866565</v>
      </c>
      <c r="AI10">
        <v>4.8296907505634943</v>
      </c>
      <c r="AJ10">
        <v>0</v>
      </c>
      <c r="AK10">
        <v>15.117764737960831</v>
      </c>
      <c r="AL10">
        <v>0</v>
      </c>
      <c r="AM10">
        <v>3.1212426887769613</v>
      </c>
      <c r="AN10">
        <v>0.94221232327691096</v>
      </c>
      <c r="AO10">
        <v>0</v>
      </c>
      <c r="AP10">
        <v>1.8982032054681026</v>
      </c>
      <c r="AQ10">
        <v>0</v>
      </c>
      <c r="AR10">
        <v>10.797078599999999</v>
      </c>
      <c r="AS10">
        <v>9.4532202011080475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739.36174450905105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9.0500104684788933</v>
      </c>
      <c r="L11">
        <v>318.30394642374461</v>
      </c>
      <c r="M11">
        <v>27.258848951151876</v>
      </c>
      <c r="N11">
        <v>35.19324542367238</v>
      </c>
      <c r="O11">
        <v>0</v>
      </c>
      <c r="P11">
        <v>39.570402644110636</v>
      </c>
      <c r="Q11">
        <v>6.4692568083257092</v>
      </c>
      <c r="R11">
        <v>12.396139545023695</v>
      </c>
      <c r="S11">
        <v>7.8168544335454895</v>
      </c>
      <c r="T11">
        <v>0</v>
      </c>
      <c r="U11">
        <v>61.679616513305156</v>
      </c>
      <c r="V11">
        <v>5.8903626031249994</v>
      </c>
      <c r="W11">
        <v>13.131061443925233</v>
      </c>
      <c r="X11">
        <v>43.628527257383972</v>
      </c>
      <c r="Y11">
        <v>0</v>
      </c>
      <c r="Z11">
        <v>1.9326762613636363</v>
      </c>
      <c r="AA11">
        <v>8.3262555392405062</v>
      </c>
      <c r="AB11">
        <v>11.710586135214491</v>
      </c>
      <c r="AC11">
        <v>8.6137698354090393</v>
      </c>
      <c r="AD11">
        <v>8.1232527428487575</v>
      </c>
      <c r="AE11">
        <v>14.650544386803297</v>
      </c>
      <c r="AF11">
        <v>0</v>
      </c>
      <c r="AG11">
        <v>11.426439731086894</v>
      </c>
      <c r="AH11">
        <v>45.326854998866565</v>
      </c>
      <c r="AI11">
        <v>4.8296907505634943</v>
      </c>
      <c r="AJ11">
        <v>0</v>
      </c>
      <c r="AK11">
        <v>15.117764737960831</v>
      </c>
      <c r="AL11">
        <v>0</v>
      </c>
      <c r="AM11">
        <v>3.1212426887769613</v>
      </c>
      <c r="AN11">
        <v>0.94221232327691096</v>
      </c>
      <c r="AO11">
        <v>0</v>
      </c>
      <c r="AP11">
        <v>1.8982032054681026</v>
      </c>
      <c r="AQ11">
        <v>0</v>
      </c>
      <c r="AR11">
        <v>10.797078599999999</v>
      </c>
      <c r="AS11">
        <v>9.4532202011080475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736.65806465378012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9.0500113764927725</v>
      </c>
      <c r="L12">
        <v>318.30394642374461</v>
      </c>
      <c r="M12">
        <v>27.258848951151876</v>
      </c>
      <c r="N12">
        <v>35.19324542367238</v>
      </c>
      <c r="O12">
        <v>0</v>
      </c>
      <c r="P12">
        <v>39.570402644110636</v>
      </c>
      <c r="Q12">
        <v>6.4692568083257092</v>
      </c>
      <c r="R12">
        <v>12.396139545023695</v>
      </c>
      <c r="S12">
        <v>7.8168544335454895</v>
      </c>
      <c r="T12">
        <v>0</v>
      </c>
      <c r="U12">
        <v>61.679616513305156</v>
      </c>
      <c r="V12">
        <v>5.8903626031249994</v>
      </c>
      <c r="W12">
        <v>13.131061443925233</v>
      </c>
      <c r="X12">
        <v>43.628527257383972</v>
      </c>
      <c r="Y12">
        <v>0</v>
      </c>
      <c r="Z12">
        <v>1.9326762613636363</v>
      </c>
      <c r="AA12">
        <v>8.3262555392405062</v>
      </c>
      <c r="AB12">
        <v>11.710586135214491</v>
      </c>
      <c r="AC12">
        <v>8.6137698354090393</v>
      </c>
      <c r="AD12">
        <v>8.1232527428487575</v>
      </c>
      <c r="AE12">
        <v>14.650544386803297</v>
      </c>
      <c r="AF12">
        <v>0</v>
      </c>
      <c r="AG12">
        <v>11.426439731086894</v>
      </c>
      <c r="AH12">
        <v>45.326854998866565</v>
      </c>
      <c r="AI12">
        <v>4.8296907505634943</v>
      </c>
      <c r="AJ12">
        <v>0</v>
      </c>
      <c r="AK12">
        <v>15.117764737960831</v>
      </c>
      <c r="AL12">
        <v>0</v>
      </c>
      <c r="AM12">
        <v>3.1212426887769613</v>
      </c>
      <c r="AN12">
        <v>0.94221232327691096</v>
      </c>
      <c r="AO12">
        <v>0</v>
      </c>
      <c r="AP12">
        <v>1.8982032054681026</v>
      </c>
      <c r="AQ12">
        <v>0</v>
      </c>
      <c r="AR12">
        <v>10.797078599999999</v>
      </c>
      <c r="AS12">
        <v>9.4532202011080475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736.65806556179393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9.1502814794982683</v>
      </c>
      <c r="L13">
        <v>318.30305959434094</v>
      </c>
      <c r="M13">
        <v>27.258848951151876</v>
      </c>
      <c r="N13">
        <v>35.19324542367238</v>
      </c>
      <c r="O13">
        <v>0</v>
      </c>
      <c r="P13">
        <v>39.570402644110636</v>
      </c>
      <c r="Q13">
        <v>6.467273333333333</v>
      </c>
      <c r="R13">
        <v>12.396139545023695</v>
      </c>
      <c r="S13">
        <v>7.8224733272501048</v>
      </c>
      <c r="T13">
        <v>0</v>
      </c>
      <c r="U13">
        <v>61.679616513305156</v>
      </c>
      <c r="V13">
        <v>5.8903626031249994</v>
      </c>
      <c r="W13">
        <v>13.131061443925233</v>
      </c>
      <c r="X13">
        <v>43.628527257383972</v>
      </c>
      <c r="Y13">
        <v>0</v>
      </c>
      <c r="Z13">
        <v>1.9326762613636363</v>
      </c>
      <c r="AA13">
        <v>8.3262555392405062</v>
      </c>
      <c r="AB13">
        <v>11.710586135214491</v>
      </c>
      <c r="AC13">
        <v>8.6137698354090393</v>
      </c>
      <c r="AD13">
        <v>8.1232527428487575</v>
      </c>
      <c r="AE13">
        <v>14.650544386803297</v>
      </c>
      <c r="AF13">
        <v>0</v>
      </c>
      <c r="AG13">
        <v>11.426439731086894</v>
      </c>
      <c r="AH13">
        <v>45.326854998866565</v>
      </c>
      <c r="AI13">
        <v>4.8296907505634943</v>
      </c>
      <c r="AJ13">
        <v>0</v>
      </c>
      <c r="AK13">
        <v>15.117764737960831</v>
      </c>
      <c r="AL13">
        <v>0</v>
      </c>
      <c r="AM13">
        <v>1.5408665360867777</v>
      </c>
      <c r="AN13">
        <v>0.94221232327691096</v>
      </c>
      <c r="AO13">
        <v>0</v>
      </c>
      <c r="AP13">
        <v>1.8982032054681026</v>
      </c>
      <c r="AQ13">
        <v>0</v>
      </c>
      <c r="AR13">
        <v>10.797078599999999</v>
      </c>
      <c r="AS13">
        <v>9.4532202011080475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735.18070810141796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9.0501069596433084</v>
      </c>
      <c r="L14">
        <v>318.30305959434094</v>
      </c>
      <c r="M14">
        <v>27.258848951151876</v>
      </c>
      <c r="N14">
        <v>35.19324542367238</v>
      </c>
      <c r="O14">
        <v>0</v>
      </c>
      <c r="P14">
        <v>39.570402644110636</v>
      </c>
      <c r="Q14">
        <v>6.467273333333333</v>
      </c>
      <c r="R14">
        <v>12.396139545023695</v>
      </c>
      <c r="S14">
        <v>7.8224733272501048</v>
      </c>
      <c r="T14">
        <v>0</v>
      </c>
      <c r="U14">
        <v>61.679616513305156</v>
      </c>
      <c r="V14">
        <v>5.8903626031249994</v>
      </c>
      <c r="W14">
        <v>13.131061443925233</v>
      </c>
      <c r="X14">
        <v>43.628527257383972</v>
      </c>
      <c r="Y14">
        <v>0</v>
      </c>
      <c r="Z14">
        <v>1.9326762613636363</v>
      </c>
      <c r="AA14">
        <v>4.1631277696202531</v>
      </c>
      <c r="AB14">
        <v>11.710586135214491</v>
      </c>
      <c r="AC14">
        <v>8.6137698354090393</v>
      </c>
      <c r="AD14">
        <v>8.1232527428487575</v>
      </c>
      <c r="AE14">
        <v>14.650544386803297</v>
      </c>
      <c r="AF14">
        <v>0</v>
      </c>
      <c r="AG14">
        <v>11.426439731086894</v>
      </c>
      <c r="AH14">
        <v>45.326854998866565</v>
      </c>
      <c r="AI14">
        <v>4.8296907505634943</v>
      </c>
      <c r="AJ14">
        <v>0</v>
      </c>
      <c r="AK14">
        <v>15.117764737960831</v>
      </c>
      <c r="AL14">
        <v>0</v>
      </c>
      <c r="AM14">
        <v>1.4618478187251813</v>
      </c>
      <c r="AN14">
        <v>0.94221232327691096</v>
      </c>
      <c r="AO14">
        <v>0</v>
      </c>
      <c r="AP14">
        <v>1.8982032054681026</v>
      </c>
      <c r="AQ14">
        <v>0</v>
      </c>
      <c r="AR14">
        <v>10.797078599999999</v>
      </c>
      <c r="AS14">
        <v>9.4532202011080475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730.83838709458109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4.3500385991432227</v>
      </c>
      <c r="L15">
        <v>229.90673204298605</v>
      </c>
      <c r="M15">
        <v>27.258848951151876</v>
      </c>
      <c r="N15">
        <v>35.19324542367238</v>
      </c>
      <c r="O15">
        <v>0</v>
      </c>
      <c r="P15">
        <v>41.123351481414581</v>
      </c>
      <c r="Q15">
        <v>6.467273333333333</v>
      </c>
      <c r="R15">
        <v>12.396139545023695</v>
      </c>
      <c r="S15">
        <v>7.8224733272501048</v>
      </c>
      <c r="T15">
        <v>0</v>
      </c>
      <c r="U15">
        <v>61.679616513305156</v>
      </c>
      <c r="V15">
        <v>5.8903626031249994</v>
      </c>
      <c r="W15">
        <v>13.131061443925233</v>
      </c>
      <c r="X15">
        <v>43.628527257383972</v>
      </c>
      <c r="Y15">
        <v>0</v>
      </c>
      <c r="Z15">
        <v>3.8653525227272727</v>
      </c>
      <c r="AA15">
        <v>4.1631277696202531</v>
      </c>
      <c r="AB15">
        <v>11.710586135214491</v>
      </c>
      <c r="AC15">
        <v>8.6137698354090393</v>
      </c>
      <c r="AD15">
        <v>5.4155020861040564</v>
      </c>
      <c r="AE15">
        <v>14.650544386803297</v>
      </c>
      <c r="AF15">
        <v>0</v>
      </c>
      <c r="AG15">
        <v>11.426439731086894</v>
      </c>
      <c r="AH15">
        <v>45.326854998866565</v>
      </c>
      <c r="AI15">
        <v>5.6597939923198268</v>
      </c>
      <c r="AJ15">
        <v>0</v>
      </c>
      <c r="AK15">
        <v>15.117764737960831</v>
      </c>
      <c r="AL15">
        <v>0</v>
      </c>
      <c r="AM15">
        <v>0</v>
      </c>
      <c r="AN15">
        <v>0.94221232327691096</v>
      </c>
      <c r="AO15">
        <v>0</v>
      </c>
      <c r="AP15">
        <v>1.5185625643744822</v>
      </c>
      <c r="AQ15">
        <v>0</v>
      </c>
      <c r="AR15">
        <v>10.797078599999999</v>
      </c>
      <c r="AS15">
        <v>9.4532202011080475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637.5084804065865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4.3500385991432227</v>
      </c>
      <c r="L16">
        <v>128.47713155550554</v>
      </c>
      <c r="M16">
        <v>27.258848951151876</v>
      </c>
      <c r="N16">
        <v>35.19324542367238</v>
      </c>
      <c r="O16">
        <v>0</v>
      </c>
      <c r="P16">
        <v>41.390277114163439</v>
      </c>
      <c r="Q16">
        <v>6.467273333333333</v>
      </c>
      <c r="R16">
        <v>12.396139545023695</v>
      </c>
      <c r="S16">
        <v>7.8224733272501048</v>
      </c>
      <c r="T16">
        <v>0</v>
      </c>
      <c r="U16">
        <v>61.679616513305156</v>
      </c>
      <c r="V16">
        <v>5.8903626031249994</v>
      </c>
      <c r="W16">
        <v>13.131061443925233</v>
      </c>
      <c r="X16">
        <v>43.628527257383972</v>
      </c>
      <c r="Y16">
        <v>0</v>
      </c>
      <c r="Z16">
        <v>3.8653525227272727</v>
      </c>
      <c r="AA16">
        <v>4.1631277696202531</v>
      </c>
      <c r="AB16">
        <v>11.710586135214491</v>
      </c>
      <c r="AC16">
        <v>8.6137698354090393</v>
      </c>
      <c r="AD16">
        <v>5.4155020861040564</v>
      </c>
      <c r="AE16">
        <v>14.650544386803297</v>
      </c>
      <c r="AF16">
        <v>0</v>
      </c>
      <c r="AG16">
        <v>11.426439731086894</v>
      </c>
      <c r="AH16">
        <v>45.326854998866565</v>
      </c>
      <c r="AI16">
        <v>5.6597939923198268</v>
      </c>
      <c r="AJ16">
        <v>0</v>
      </c>
      <c r="AK16">
        <v>15.117764737960831</v>
      </c>
      <c r="AL16">
        <v>0</v>
      </c>
      <c r="AM16">
        <v>0</v>
      </c>
      <c r="AN16">
        <v>0.94221232327691096</v>
      </c>
      <c r="AO16">
        <v>0</v>
      </c>
      <c r="AP16">
        <v>1.5185625643744822</v>
      </c>
      <c r="AQ16">
        <v>0</v>
      </c>
      <c r="AR16">
        <v>10.797078599999999</v>
      </c>
      <c r="AS16">
        <v>9.4532202011080475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536.34580555185482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4.3500385991432227</v>
      </c>
      <c r="L17">
        <v>67.618861331736113</v>
      </c>
      <c r="M17">
        <v>27.258848951151876</v>
      </c>
      <c r="N17">
        <v>35.19324542367238</v>
      </c>
      <c r="O17">
        <v>0</v>
      </c>
      <c r="P17">
        <v>41.390277114163439</v>
      </c>
      <c r="Q17">
        <v>6.4679629575878064</v>
      </c>
      <c r="R17">
        <v>12.390959102870813</v>
      </c>
      <c r="S17">
        <v>7.8214351853813566</v>
      </c>
      <c r="T17">
        <v>0</v>
      </c>
      <c r="U17">
        <v>61.679616513305156</v>
      </c>
      <c r="V17">
        <v>5.8911567199999997</v>
      </c>
      <c r="W17">
        <v>13.1326443049666</v>
      </c>
      <c r="X17">
        <v>43.621034603872772</v>
      </c>
      <c r="Y17">
        <v>0</v>
      </c>
      <c r="Z17">
        <v>3.8653525227272727</v>
      </c>
      <c r="AA17">
        <v>4.1631277696202531</v>
      </c>
      <c r="AB17">
        <v>11.710586135214491</v>
      </c>
      <c r="AC17">
        <v>8.6137698354090393</v>
      </c>
      <c r="AD17">
        <v>5.4155020861040564</v>
      </c>
      <c r="AE17">
        <v>14.650544386803297</v>
      </c>
      <c r="AF17">
        <v>0</v>
      </c>
      <c r="AG17">
        <v>11.426439731086894</v>
      </c>
      <c r="AH17">
        <v>45.326854998866565</v>
      </c>
      <c r="AI17">
        <v>5.6597939923198268</v>
      </c>
      <c r="AJ17">
        <v>0</v>
      </c>
      <c r="AK17">
        <v>15.117764737960831</v>
      </c>
      <c r="AL17">
        <v>0</v>
      </c>
      <c r="AM17">
        <v>0</v>
      </c>
      <c r="AN17">
        <v>0.94221232327691096</v>
      </c>
      <c r="AO17">
        <v>0</v>
      </c>
      <c r="AP17">
        <v>1.5185625643744822</v>
      </c>
      <c r="AQ17">
        <v>0</v>
      </c>
      <c r="AR17">
        <v>10.797078599999999</v>
      </c>
      <c r="AS17">
        <v>9.4532202011080475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475.47689069272349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4.3500385991432227</v>
      </c>
      <c r="L18">
        <v>67.618861331736113</v>
      </c>
      <c r="M18">
        <v>27.261658721573454</v>
      </c>
      <c r="N18">
        <v>35.193546395162969</v>
      </c>
      <c r="O18">
        <v>0</v>
      </c>
      <c r="P18">
        <v>41.390277114163439</v>
      </c>
      <c r="Q18">
        <v>6.4679629575878064</v>
      </c>
      <c r="R18">
        <v>12.390959102870813</v>
      </c>
      <c r="S18">
        <v>7.8214351853813566</v>
      </c>
      <c r="T18">
        <v>0</v>
      </c>
      <c r="U18">
        <v>61.679616513305156</v>
      </c>
      <c r="V18">
        <v>5.8911567199999997</v>
      </c>
      <c r="W18">
        <v>13.1326443049666</v>
      </c>
      <c r="X18">
        <v>43.621034603872772</v>
      </c>
      <c r="Y18">
        <v>0</v>
      </c>
      <c r="Z18">
        <v>3.8653525227272727</v>
      </c>
      <c r="AA18">
        <v>4.1631277696202531</v>
      </c>
      <c r="AB18">
        <v>11.710586135214491</v>
      </c>
      <c r="AC18">
        <v>8.6137698354090393</v>
      </c>
      <c r="AD18">
        <v>5.4155020861040564</v>
      </c>
      <c r="AE18">
        <v>14.650544386803297</v>
      </c>
      <c r="AF18">
        <v>0</v>
      </c>
      <c r="AG18">
        <v>11.426439731086894</v>
      </c>
      <c r="AH18">
        <v>45.326854998866565</v>
      </c>
      <c r="AI18">
        <v>5.6597939923198268</v>
      </c>
      <c r="AJ18">
        <v>0</v>
      </c>
      <c r="AK18">
        <v>15.117764737960831</v>
      </c>
      <c r="AL18">
        <v>0</v>
      </c>
      <c r="AM18">
        <v>0</v>
      </c>
      <c r="AN18">
        <v>0.94221232327691096</v>
      </c>
      <c r="AO18">
        <v>0</v>
      </c>
      <c r="AP18">
        <v>1.5185625643744822</v>
      </c>
      <c r="AQ18">
        <v>0</v>
      </c>
      <c r="AR18">
        <v>10.797078599999999</v>
      </c>
      <c r="AS18">
        <v>9.4532202011080475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475.48000143463565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4.3500385991432227</v>
      </c>
      <c r="L19">
        <v>67.618861331736113</v>
      </c>
      <c r="M19">
        <v>27.261658721573454</v>
      </c>
      <c r="N19">
        <v>35.193546395162969</v>
      </c>
      <c r="O19">
        <v>0</v>
      </c>
      <c r="P19">
        <v>41.391476518696955</v>
      </c>
      <c r="Q19">
        <v>6.4679629575878064</v>
      </c>
      <c r="R19">
        <v>12.390959102870813</v>
      </c>
      <c r="S19">
        <v>7.8214351853813566</v>
      </c>
      <c r="T19">
        <v>0</v>
      </c>
      <c r="U19">
        <v>61.679616513305156</v>
      </c>
      <c r="V19">
        <v>5.8911567199999997</v>
      </c>
      <c r="W19">
        <v>13.1326443049666</v>
      </c>
      <c r="X19">
        <v>43.621034603872772</v>
      </c>
      <c r="Y19">
        <v>0</v>
      </c>
      <c r="Z19">
        <v>3.8653525227272727</v>
      </c>
      <c r="AA19">
        <v>4.1631277696202531</v>
      </c>
      <c r="AB19">
        <v>11.710586135214491</v>
      </c>
      <c r="AC19">
        <v>8.6137698354090393</v>
      </c>
      <c r="AD19">
        <v>5.4155020861040564</v>
      </c>
      <c r="AE19">
        <v>14.650544386803297</v>
      </c>
      <c r="AF19">
        <v>0</v>
      </c>
      <c r="AG19">
        <v>11.426439731086894</v>
      </c>
      <c r="AH19">
        <v>45.326854998866565</v>
      </c>
      <c r="AI19">
        <v>4.8296907505634943</v>
      </c>
      <c r="AJ19">
        <v>0</v>
      </c>
      <c r="AK19">
        <v>15.117764737960831</v>
      </c>
      <c r="AL19">
        <v>0</v>
      </c>
      <c r="AM19">
        <v>0</v>
      </c>
      <c r="AN19">
        <v>0.96068785389059752</v>
      </c>
      <c r="AO19">
        <v>0</v>
      </c>
      <c r="AP19">
        <v>1.5185625643744822</v>
      </c>
      <c r="AQ19">
        <v>0</v>
      </c>
      <c r="AR19">
        <v>10.797078599999999</v>
      </c>
      <c r="AS19">
        <v>9.4532202011080475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474.66957312802651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4.3500385991432227</v>
      </c>
      <c r="L20">
        <v>67.618861331736113</v>
      </c>
      <c r="M20">
        <v>27.261658721573454</v>
      </c>
      <c r="N20">
        <v>35.193546395162969</v>
      </c>
      <c r="O20">
        <v>0</v>
      </c>
      <c r="P20">
        <v>41.391476518696955</v>
      </c>
      <c r="Q20">
        <v>6.4679629575878064</v>
      </c>
      <c r="R20">
        <v>12.390959102870813</v>
      </c>
      <c r="S20">
        <v>7.8214351853813566</v>
      </c>
      <c r="T20">
        <v>0</v>
      </c>
      <c r="U20">
        <v>61.679616513305156</v>
      </c>
      <c r="V20">
        <v>5.8911567199999997</v>
      </c>
      <c r="W20">
        <v>13.1326443049666</v>
      </c>
      <c r="X20">
        <v>43.621034603872772</v>
      </c>
      <c r="Y20">
        <v>0</v>
      </c>
      <c r="Z20">
        <v>3.8653525227272727</v>
      </c>
      <c r="AA20">
        <v>4.1631277696202531</v>
      </c>
      <c r="AB20">
        <v>11.710586135214491</v>
      </c>
      <c r="AC20">
        <v>8.6137698354090393</v>
      </c>
      <c r="AD20">
        <v>5.4155020861040564</v>
      </c>
      <c r="AE20">
        <v>14.650544386803297</v>
      </c>
      <c r="AF20">
        <v>0</v>
      </c>
      <c r="AG20">
        <v>11.426439731086894</v>
      </c>
      <c r="AH20">
        <v>45.326854998866565</v>
      </c>
      <c r="AI20">
        <v>4.8296907505634943</v>
      </c>
      <c r="AJ20">
        <v>0</v>
      </c>
      <c r="AK20">
        <v>15.117764737960831</v>
      </c>
      <c r="AL20">
        <v>0</v>
      </c>
      <c r="AM20">
        <v>0</v>
      </c>
      <c r="AN20">
        <v>0.96068785389059752</v>
      </c>
      <c r="AO20">
        <v>0</v>
      </c>
      <c r="AP20">
        <v>1.5185625643744822</v>
      </c>
      <c r="AQ20">
        <v>0</v>
      </c>
      <c r="AR20">
        <v>10.797078599999999</v>
      </c>
      <c r="AS20">
        <v>9.4532202011080475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474.66957312802651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4.3500385991432227</v>
      </c>
      <c r="L21">
        <v>67.618861331736113</v>
      </c>
      <c r="M21">
        <v>27.261658721573454</v>
      </c>
      <c r="N21">
        <v>35.193546395162969</v>
      </c>
      <c r="O21">
        <v>0</v>
      </c>
      <c r="P21">
        <v>41.391476518696955</v>
      </c>
      <c r="Q21">
        <v>6.4679629575878064</v>
      </c>
      <c r="R21">
        <v>12.390959102870813</v>
      </c>
      <c r="S21">
        <v>7.8214351853813566</v>
      </c>
      <c r="T21">
        <v>0</v>
      </c>
      <c r="U21">
        <v>61.679616513305156</v>
      </c>
      <c r="V21">
        <v>5.8911567199999997</v>
      </c>
      <c r="W21">
        <v>13.1326443049666</v>
      </c>
      <c r="X21">
        <v>43.621034603872772</v>
      </c>
      <c r="Y21">
        <v>0</v>
      </c>
      <c r="Z21">
        <v>3.8653525227272727</v>
      </c>
      <c r="AA21">
        <v>4.1631277696202531</v>
      </c>
      <c r="AB21">
        <v>11.710586135214491</v>
      </c>
      <c r="AC21">
        <v>8.6137698354090393</v>
      </c>
      <c r="AD21">
        <v>5.4155020861040564</v>
      </c>
      <c r="AE21">
        <v>14.650544386803297</v>
      </c>
      <c r="AF21">
        <v>0</v>
      </c>
      <c r="AG21">
        <v>11.426439731086894</v>
      </c>
      <c r="AH21">
        <v>45.326854998866565</v>
      </c>
      <c r="AI21">
        <v>5.6597939923198268</v>
      </c>
      <c r="AJ21">
        <v>0</v>
      </c>
      <c r="AK21">
        <v>15.117764737960831</v>
      </c>
      <c r="AL21">
        <v>0</v>
      </c>
      <c r="AM21">
        <v>0</v>
      </c>
      <c r="AN21">
        <v>0.96068785389059752</v>
      </c>
      <c r="AO21">
        <v>0</v>
      </c>
      <c r="AP21">
        <v>1.5185625643744822</v>
      </c>
      <c r="AQ21">
        <v>0</v>
      </c>
      <c r="AR21">
        <v>10.797078599999999</v>
      </c>
      <c r="AS21">
        <v>9.4532202011080475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475.49967636978283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4.3500385991432227</v>
      </c>
      <c r="L22">
        <v>67.618861331736113</v>
      </c>
      <c r="M22">
        <v>27.261658721573454</v>
      </c>
      <c r="N22">
        <v>35.193546395162969</v>
      </c>
      <c r="O22">
        <v>0</v>
      </c>
      <c r="P22">
        <v>41.391476518696955</v>
      </c>
      <c r="Q22">
        <v>6.4679629575878064</v>
      </c>
      <c r="R22">
        <v>12.390959102870813</v>
      </c>
      <c r="S22">
        <v>7.8214351853813566</v>
      </c>
      <c r="T22">
        <v>0</v>
      </c>
      <c r="U22">
        <v>61.679616513305156</v>
      </c>
      <c r="V22">
        <v>5.8911567199999997</v>
      </c>
      <c r="W22">
        <v>13.1326443049666</v>
      </c>
      <c r="X22">
        <v>43.621034603872772</v>
      </c>
      <c r="Y22">
        <v>0</v>
      </c>
      <c r="Z22">
        <v>3.8653525227272727</v>
      </c>
      <c r="AA22">
        <v>4.1631277696202531</v>
      </c>
      <c r="AB22">
        <v>11.710586135214491</v>
      </c>
      <c r="AC22">
        <v>8.6137698354090393</v>
      </c>
      <c r="AD22">
        <v>5.4155020861040564</v>
      </c>
      <c r="AE22">
        <v>14.650544386803297</v>
      </c>
      <c r="AF22">
        <v>0</v>
      </c>
      <c r="AG22">
        <v>11.426439731086894</v>
      </c>
      <c r="AH22">
        <v>45.326854998866565</v>
      </c>
      <c r="AI22">
        <v>5.6597939923198268</v>
      </c>
      <c r="AJ22">
        <v>0</v>
      </c>
      <c r="AK22">
        <v>15.117764737960831</v>
      </c>
      <c r="AL22">
        <v>0</v>
      </c>
      <c r="AM22">
        <v>0</v>
      </c>
      <c r="AN22">
        <v>0.96068785389059752</v>
      </c>
      <c r="AO22">
        <v>0</v>
      </c>
      <c r="AP22">
        <v>1.5185625643744822</v>
      </c>
      <c r="AQ22">
        <v>0</v>
      </c>
      <c r="AR22">
        <v>10.797078599999999</v>
      </c>
      <c r="AS22">
        <v>9.4532202011080475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475.49967636978283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4.3500385991432227</v>
      </c>
      <c r="L23">
        <v>67.618861331736113</v>
      </c>
      <c r="M23">
        <v>27.261658721573454</v>
      </c>
      <c r="N23">
        <v>35.193546395162969</v>
      </c>
      <c r="O23">
        <v>0</v>
      </c>
      <c r="P23">
        <v>41.391476518696955</v>
      </c>
      <c r="Q23">
        <v>3.6694156050955411</v>
      </c>
      <c r="R23">
        <v>7.0470819536423832</v>
      </c>
      <c r="S23">
        <v>4.358871927554981</v>
      </c>
      <c r="T23">
        <v>0</v>
      </c>
      <c r="U23">
        <v>61.679616513305156</v>
      </c>
      <c r="V23">
        <v>3.3805768637413398</v>
      </c>
      <c r="W23">
        <v>13.1326443049666</v>
      </c>
      <c r="X23">
        <v>43.621034603872772</v>
      </c>
      <c r="Y23">
        <v>0</v>
      </c>
      <c r="Z23">
        <v>3.8653525227272727</v>
      </c>
      <c r="AA23">
        <v>4.1631277696202531</v>
      </c>
      <c r="AB23">
        <v>11.710586135214491</v>
      </c>
      <c r="AC23">
        <v>8.6137698354090393</v>
      </c>
      <c r="AD23">
        <v>5.4155020861040564</v>
      </c>
      <c r="AE23">
        <v>14.650544386803297</v>
      </c>
      <c r="AF23">
        <v>0</v>
      </c>
      <c r="AG23">
        <v>11.426439731086894</v>
      </c>
      <c r="AH23">
        <v>45.326854998866565</v>
      </c>
      <c r="AI23">
        <v>5.2824742904295396</v>
      </c>
      <c r="AJ23">
        <v>0</v>
      </c>
      <c r="AK23">
        <v>15.117764737960831</v>
      </c>
      <c r="AL23">
        <v>0</v>
      </c>
      <c r="AM23">
        <v>0</v>
      </c>
      <c r="AN23">
        <v>0.96068785389059752</v>
      </c>
      <c r="AO23">
        <v>0</v>
      </c>
      <c r="AP23">
        <v>1.5185625643744822</v>
      </c>
      <c r="AQ23">
        <v>0</v>
      </c>
      <c r="AR23">
        <v>10.797078599999999</v>
      </c>
      <c r="AS23">
        <v>9.4532202011080475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461.00678905208679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4.3500385991432227</v>
      </c>
      <c r="L24">
        <v>67.618861331736113</v>
      </c>
      <c r="M24">
        <v>27.261658721573454</v>
      </c>
      <c r="N24">
        <v>35.193546395162969</v>
      </c>
      <c r="O24">
        <v>0</v>
      </c>
      <c r="P24">
        <v>41.391476518696955</v>
      </c>
      <c r="Q24">
        <v>3.6694156050955411</v>
      </c>
      <c r="R24">
        <v>7.0470819536423832</v>
      </c>
      <c r="S24">
        <v>4.358871927554981</v>
      </c>
      <c r="T24">
        <v>0</v>
      </c>
      <c r="U24">
        <v>61.679616513305156</v>
      </c>
      <c r="V24">
        <v>3.3805768637413398</v>
      </c>
      <c r="W24">
        <v>13.1326443049666</v>
      </c>
      <c r="X24">
        <v>43.621034603872772</v>
      </c>
      <c r="Y24">
        <v>0</v>
      </c>
      <c r="Z24">
        <v>3.8653525227272727</v>
      </c>
      <c r="AA24">
        <v>4.1631277696202531</v>
      </c>
      <c r="AB24">
        <v>11.710586135214491</v>
      </c>
      <c r="AC24">
        <v>8.6137698354090393</v>
      </c>
      <c r="AD24">
        <v>5.4155020861040564</v>
      </c>
      <c r="AE24">
        <v>14.650544386803297</v>
      </c>
      <c r="AF24">
        <v>0</v>
      </c>
      <c r="AG24">
        <v>11.426439731086894</v>
      </c>
      <c r="AH24">
        <v>45.326854998866565</v>
      </c>
      <c r="AI24">
        <v>5.2824742904295396</v>
      </c>
      <c r="AJ24">
        <v>0</v>
      </c>
      <c r="AK24">
        <v>15.117764737960831</v>
      </c>
      <c r="AL24">
        <v>0</v>
      </c>
      <c r="AM24">
        <v>0</v>
      </c>
      <c r="AN24">
        <v>0.96068785389059752</v>
      </c>
      <c r="AO24">
        <v>0</v>
      </c>
      <c r="AP24">
        <v>1.5185625643744822</v>
      </c>
      <c r="AQ24">
        <v>0</v>
      </c>
      <c r="AR24">
        <v>10.797078599999999</v>
      </c>
      <c r="AS24">
        <v>9.4532202011080475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461.00678905208679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4.3500385991432227</v>
      </c>
      <c r="L25">
        <v>67.618861331736113</v>
      </c>
      <c r="M25">
        <v>27.261658721573454</v>
      </c>
      <c r="N25">
        <v>35.193546395162969</v>
      </c>
      <c r="O25">
        <v>0</v>
      </c>
      <c r="P25">
        <v>41.391476518696955</v>
      </c>
      <c r="Q25">
        <v>3.6694156050955411</v>
      </c>
      <c r="R25">
        <v>7.0470819536423832</v>
      </c>
      <c r="S25">
        <v>4.358871927554981</v>
      </c>
      <c r="T25">
        <v>0</v>
      </c>
      <c r="U25">
        <v>61.679616513305156</v>
      </c>
      <c r="V25">
        <v>3.3805768637413398</v>
      </c>
      <c r="W25">
        <v>13.1326443049666</v>
      </c>
      <c r="X25">
        <v>43.621034603872772</v>
      </c>
      <c r="Y25">
        <v>0</v>
      </c>
      <c r="Z25">
        <v>3.8653525227272727</v>
      </c>
      <c r="AA25">
        <v>4.1631277696202531</v>
      </c>
      <c r="AB25">
        <v>11.710586135214491</v>
      </c>
      <c r="AC25">
        <v>8.6137698354090393</v>
      </c>
      <c r="AD25">
        <v>5.4155020861040564</v>
      </c>
      <c r="AE25">
        <v>14.650544386803297</v>
      </c>
      <c r="AF25">
        <v>0</v>
      </c>
      <c r="AG25">
        <v>11.426439731086894</v>
      </c>
      <c r="AH25">
        <v>45.326854998866565</v>
      </c>
      <c r="AI25">
        <v>3.0185568471050566</v>
      </c>
      <c r="AJ25">
        <v>0</v>
      </c>
      <c r="AK25">
        <v>15.117764737960831</v>
      </c>
      <c r="AL25">
        <v>0</v>
      </c>
      <c r="AM25">
        <v>0</v>
      </c>
      <c r="AN25">
        <v>0.96068785389059752</v>
      </c>
      <c r="AO25">
        <v>0</v>
      </c>
      <c r="AP25">
        <v>1.5185625643744822</v>
      </c>
      <c r="AQ25">
        <v>0</v>
      </c>
      <c r="AR25">
        <v>10.797078599999999</v>
      </c>
      <c r="AS25">
        <v>9.4532202011080475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458.7428716087623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4.3500385991432227</v>
      </c>
      <c r="L26">
        <v>67.618861331736113</v>
      </c>
      <c r="M26">
        <v>27.261658721573454</v>
      </c>
      <c r="N26">
        <v>35.193546395162969</v>
      </c>
      <c r="O26">
        <v>0</v>
      </c>
      <c r="P26">
        <v>41.391476518696955</v>
      </c>
      <c r="Q26">
        <v>3.6694156050955411</v>
      </c>
      <c r="R26">
        <v>7.0470819536423832</v>
      </c>
      <c r="S26">
        <v>4.358871927554981</v>
      </c>
      <c r="T26">
        <v>0</v>
      </c>
      <c r="U26">
        <v>61.679616513305156</v>
      </c>
      <c r="V26">
        <v>3.3805768637413398</v>
      </c>
      <c r="W26">
        <v>13.1326443049666</v>
      </c>
      <c r="X26">
        <v>43.621034603872772</v>
      </c>
      <c r="Y26">
        <v>0</v>
      </c>
      <c r="Z26">
        <v>3.8653525227272727</v>
      </c>
      <c r="AA26">
        <v>4.1631277696202531</v>
      </c>
      <c r="AB26">
        <v>11.710586135214491</v>
      </c>
      <c r="AC26">
        <v>8.6137698354090393</v>
      </c>
      <c r="AD26">
        <v>5.4155020861040564</v>
      </c>
      <c r="AE26">
        <v>14.650544386803297</v>
      </c>
      <c r="AF26">
        <v>0</v>
      </c>
      <c r="AG26">
        <v>11.426439731086894</v>
      </c>
      <c r="AH26">
        <v>45.326854998866565</v>
      </c>
      <c r="AI26">
        <v>14.715464277629254</v>
      </c>
      <c r="AJ26">
        <v>0</v>
      </c>
      <c r="AK26">
        <v>15.117764737960831</v>
      </c>
      <c r="AL26">
        <v>0</v>
      </c>
      <c r="AM26">
        <v>0</v>
      </c>
      <c r="AN26">
        <v>0.96068785389059752</v>
      </c>
      <c r="AO26">
        <v>0</v>
      </c>
      <c r="AP26">
        <v>1.5185625643744822</v>
      </c>
      <c r="AQ26">
        <v>0</v>
      </c>
      <c r="AR26">
        <v>10.797078599999999</v>
      </c>
      <c r="AS26">
        <v>9.4532202011080475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470.43977903928652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4.3500385991432227</v>
      </c>
      <c r="L27">
        <v>67.618861331736113</v>
      </c>
      <c r="M27">
        <v>27.261658721573454</v>
      </c>
      <c r="N27">
        <v>35.193546395162969</v>
      </c>
      <c r="O27">
        <v>0</v>
      </c>
      <c r="P27">
        <v>41.391476518696955</v>
      </c>
      <c r="Q27">
        <v>3.6694156050955411</v>
      </c>
      <c r="R27">
        <v>7.0470819536423832</v>
      </c>
      <c r="S27">
        <v>4.358871927554981</v>
      </c>
      <c r="T27">
        <v>0</v>
      </c>
      <c r="U27">
        <v>61.679616513305156</v>
      </c>
      <c r="V27">
        <v>3.3805768637413398</v>
      </c>
      <c r="W27">
        <v>13.1326443049666</v>
      </c>
      <c r="X27">
        <v>43.621034603872772</v>
      </c>
      <c r="Y27">
        <v>0</v>
      </c>
      <c r="Z27">
        <v>3.8653525227272727</v>
      </c>
      <c r="AA27">
        <v>4.1631277696202531</v>
      </c>
      <c r="AB27">
        <v>11.710586135214491</v>
      </c>
      <c r="AC27">
        <v>8.6137698354090393</v>
      </c>
      <c r="AD27">
        <v>5.4155020861040564</v>
      </c>
      <c r="AE27">
        <v>14.650544386803297</v>
      </c>
      <c r="AF27">
        <v>0</v>
      </c>
      <c r="AG27">
        <v>11.426439731086894</v>
      </c>
      <c r="AH27">
        <v>45.326854998866565</v>
      </c>
      <c r="AI27">
        <v>14.715464277629254</v>
      </c>
      <c r="AJ27">
        <v>0</v>
      </c>
      <c r="AK27">
        <v>15.117764737960831</v>
      </c>
      <c r="AL27">
        <v>0</v>
      </c>
      <c r="AM27">
        <v>0</v>
      </c>
      <c r="AN27">
        <v>0.96068785389059752</v>
      </c>
      <c r="AO27">
        <v>0</v>
      </c>
      <c r="AP27">
        <v>1.5185625643744822</v>
      </c>
      <c r="AQ27">
        <v>0</v>
      </c>
      <c r="AR27">
        <v>10.797078599999999</v>
      </c>
      <c r="AS27">
        <v>9.4532202011080475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470.43977903928652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4.3500385991432227</v>
      </c>
      <c r="L28">
        <v>67.618861331736113</v>
      </c>
      <c r="M28">
        <v>27.261658721573454</v>
      </c>
      <c r="N28">
        <v>35.193546395162969</v>
      </c>
      <c r="O28">
        <v>0</v>
      </c>
      <c r="P28">
        <v>41.391476518696955</v>
      </c>
      <c r="Q28">
        <v>3.6694156050955411</v>
      </c>
      <c r="R28">
        <v>7.0470819536423832</v>
      </c>
      <c r="S28">
        <v>4.358871927554981</v>
      </c>
      <c r="T28">
        <v>0</v>
      </c>
      <c r="U28">
        <v>61.679616513305156</v>
      </c>
      <c r="V28">
        <v>3.3805768637413398</v>
      </c>
      <c r="W28">
        <v>13.1326443049666</v>
      </c>
      <c r="X28">
        <v>43.621034603872772</v>
      </c>
      <c r="Y28">
        <v>0</v>
      </c>
      <c r="Z28">
        <v>3.8653525227272727</v>
      </c>
      <c r="AA28">
        <v>4.1631277696202531</v>
      </c>
      <c r="AB28">
        <v>11.710586135214491</v>
      </c>
      <c r="AC28">
        <v>8.6137698354090393</v>
      </c>
      <c r="AD28">
        <v>5.4155020861040564</v>
      </c>
      <c r="AE28">
        <v>14.650544386803297</v>
      </c>
      <c r="AF28">
        <v>0</v>
      </c>
      <c r="AG28">
        <v>11.426439731086894</v>
      </c>
      <c r="AH28">
        <v>45.326854998866565</v>
      </c>
      <c r="AI28">
        <v>14.715464277629254</v>
      </c>
      <c r="AJ28">
        <v>0</v>
      </c>
      <c r="AK28">
        <v>15.117764737960831</v>
      </c>
      <c r="AL28">
        <v>0</v>
      </c>
      <c r="AM28">
        <v>0</v>
      </c>
      <c r="AN28">
        <v>0.96068785389059752</v>
      </c>
      <c r="AO28">
        <v>0</v>
      </c>
      <c r="AP28">
        <v>1.5185625643744822</v>
      </c>
      <c r="AQ28">
        <v>0</v>
      </c>
      <c r="AR28">
        <v>10.797078599999999</v>
      </c>
      <c r="AS28">
        <v>9.4532202011080475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470.43977903928652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4.3500385991432227</v>
      </c>
      <c r="L29">
        <v>67.618861331736113</v>
      </c>
      <c r="M29">
        <v>27.261658721573454</v>
      </c>
      <c r="N29">
        <v>35.193546395162969</v>
      </c>
      <c r="O29">
        <v>0</v>
      </c>
      <c r="P29">
        <v>41.391476518696955</v>
      </c>
      <c r="Q29">
        <v>3.6694156050955411</v>
      </c>
      <c r="R29">
        <v>7.0470819536423832</v>
      </c>
      <c r="S29">
        <v>4.358871927554981</v>
      </c>
      <c r="T29">
        <v>0</v>
      </c>
      <c r="U29">
        <v>61.679616513305156</v>
      </c>
      <c r="V29">
        <v>3.3805768637413398</v>
      </c>
      <c r="W29">
        <v>13.1326443049666</v>
      </c>
      <c r="X29">
        <v>43.621034603872772</v>
      </c>
      <c r="Y29">
        <v>0</v>
      </c>
      <c r="Z29">
        <v>3.8653525227272727</v>
      </c>
      <c r="AA29">
        <v>4.1631277696202531</v>
      </c>
      <c r="AB29">
        <v>11.710586135214491</v>
      </c>
      <c r="AC29">
        <v>8.6137698354090393</v>
      </c>
      <c r="AD29">
        <v>5.4155020861040564</v>
      </c>
      <c r="AE29">
        <v>14.650544386803297</v>
      </c>
      <c r="AF29">
        <v>0</v>
      </c>
      <c r="AG29">
        <v>11.426439731086894</v>
      </c>
      <c r="AH29">
        <v>45.326854998866565</v>
      </c>
      <c r="AI29">
        <v>14.715464277629254</v>
      </c>
      <c r="AJ29">
        <v>0</v>
      </c>
      <c r="AK29">
        <v>15.117764737960831</v>
      </c>
      <c r="AL29">
        <v>0</v>
      </c>
      <c r="AM29">
        <v>0</v>
      </c>
      <c r="AN29">
        <v>0.96068785389059752</v>
      </c>
      <c r="AO29">
        <v>0</v>
      </c>
      <c r="AP29">
        <v>1.5185625643744822</v>
      </c>
      <c r="AQ29">
        <v>0</v>
      </c>
      <c r="AR29">
        <v>10.797078599999999</v>
      </c>
      <c r="AS29">
        <v>9.4532202011080475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470.43977903928652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4.3500385991432227</v>
      </c>
      <c r="L30">
        <v>67.618861331736113</v>
      </c>
      <c r="M30">
        <v>27.261658721573454</v>
      </c>
      <c r="N30">
        <v>35.193546395162969</v>
      </c>
      <c r="O30">
        <v>0</v>
      </c>
      <c r="P30">
        <v>41.391476518696955</v>
      </c>
      <c r="Q30">
        <v>3.6694156050955411</v>
      </c>
      <c r="R30">
        <v>7.0470819536423832</v>
      </c>
      <c r="S30">
        <v>4.358871927554981</v>
      </c>
      <c r="T30">
        <v>0</v>
      </c>
      <c r="U30">
        <v>61.679616513305156</v>
      </c>
      <c r="V30">
        <v>3.3805768637413398</v>
      </c>
      <c r="W30">
        <v>13.1326443049666</v>
      </c>
      <c r="X30">
        <v>43.621034603872772</v>
      </c>
      <c r="Y30">
        <v>0</v>
      </c>
      <c r="Z30">
        <v>3.8653525227272727</v>
      </c>
      <c r="AA30">
        <v>3.9667227379746834</v>
      </c>
      <c r="AB30">
        <v>11.710586135214491</v>
      </c>
      <c r="AC30">
        <v>8.6137698354090393</v>
      </c>
      <c r="AD30">
        <v>5.4155020861040564</v>
      </c>
      <c r="AE30">
        <v>14.650544386803297</v>
      </c>
      <c r="AF30">
        <v>0</v>
      </c>
      <c r="AG30">
        <v>11.426439731086894</v>
      </c>
      <c r="AH30">
        <v>45.326854998866565</v>
      </c>
      <c r="AI30">
        <v>14.715464277629254</v>
      </c>
      <c r="AJ30">
        <v>0</v>
      </c>
      <c r="AK30">
        <v>15.117764737960831</v>
      </c>
      <c r="AL30">
        <v>0</v>
      </c>
      <c r="AM30">
        <v>0</v>
      </c>
      <c r="AN30">
        <v>0.96068785389059752</v>
      </c>
      <c r="AO30">
        <v>0</v>
      </c>
      <c r="AP30">
        <v>1.5185625643744822</v>
      </c>
      <c r="AQ30">
        <v>0</v>
      </c>
      <c r="AR30">
        <v>10.797078599999999</v>
      </c>
      <c r="AS30">
        <v>9.4532202011080475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470.24337400764097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4.3500385991432227</v>
      </c>
      <c r="L31">
        <v>67.618861331736113</v>
      </c>
      <c r="M31">
        <v>27.261658721573454</v>
      </c>
      <c r="N31">
        <v>35.193546395162969</v>
      </c>
      <c r="O31">
        <v>0</v>
      </c>
      <c r="P31">
        <v>41.391476518696955</v>
      </c>
      <c r="Q31">
        <v>3.6694156050955411</v>
      </c>
      <c r="R31">
        <v>7.0470819536423832</v>
      </c>
      <c r="S31">
        <v>4.358871927554981</v>
      </c>
      <c r="T31">
        <v>0</v>
      </c>
      <c r="U31">
        <v>61.679616513305156</v>
      </c>
      <c r="V31">
        <v>3.3805768637413398</v>
      </c>
      <c r="W31">
        <v>13.1326443049666</v>
      </c>
      <c r="X31">
        <v>43.621034603872772</v>
      </c>
      <c r="Y31">
        <v>0</v>
      </c>
      <c r="Z31">
        <v>3.8653525227272727</v>
      </c>
      <c r="AA31">
        <v>0</v>
      </c>
      <c r="AB31">
        <v>11.710586135214491</v>
      </c>
      <c r="AC31">
        <v>8.6137698354090393</v>
      </c>
      <c r="AD31">
        <v>5.4155020861040564</v>
      </c>
      <c r="AE31">
        <v>14.650544386803297</v>
      </c>
      <c r="AF31">
        <v>0</v>
      </c>
      <c r="AG31">
        <v>11.426439731086894</v>
      </c>
      <c r="AH31">
        <v>45.326854998866565</v>
      </c>
      <c r="AI31">
        <v>14.715464277629254</v>
      </c>
      <c r="AJ31">
        <v>0</v>
      </c>
      <c r="AK31">
        <v>15.117764737960831</v>
      </c>
      <c r="AL31">
        <v>0</v>
      </c>
      <c r="AM31">
        <v>0</v>
      </c>
      <c r="AN31">
        <v>0.96068785389059752</v>
      </c>
      <c r="AO31">
        <v>0</v>
      </c>
      <c r="AP31">
        <v>2.2778438465617232</v>
      </c>
      <c r="AQ31">
        <v>0</v>
      </c>
      <c r="AR31">
        <v>10.797078599999999</v>
      </c>
      <c r="AS31">
        <v>9.4532202011080475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467.03593255185353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4.3500385991432227</v>
      </c>
      <c r="L32">
        <v>67.618861331736113</v>
      </c>
      <c r="M32">
        <v>27.261658721573454</v>
      </c>
      <c r="N32">
        <v>35.193546395162969</v>
      </c>
      <c r="O32">
        <v>0</v>
      </c>
      <c r="P32">
        <v>41.391476518696955</v>
      </c>
      <c r="Q32">
        <v>3.6694156050955411</v>
      </c>
      <c r="R32">
        <v>7.0470819536423832</v>
      </c>
      <c r="S32">
        <v>4.358871927554981</v>
      </c>
      <c r="T32">
        <v>0</v>
      </c>
      <c r="U32">
        <v>61.679616513305156</v>
      </c>
      <c r="V32">
        <v>3.3805768637413398</v>
      </c>
      <c r="W32">
        <v>13.1326443049666</v>
      </c>
      <c r="X32">
        <v>43.621034603872772</v>
      </c>
      <c r="Y32">
        <v>0</v>
      </c>
      <c r="Z32">
        <v>3.8653525227272727</v>
      </c>
      <c r="AA32">
        <v>0</v>
      </c>
      <c r="AB32">
        <v>11.710586135214491</v>
      </c>
      <c r="AC32">
        <v>8.6137698354090393</v>
      </c>
      <c r="AD32">
        <v>5.4155020861040564</v>
      </c>
      <c r="AE32">
        <v>14.650544386803297</v>
      </c>
      <c r="AF32">
        <v>0</v>
      </c>
      <c r="AG32">
        <v>11.426439731086894</v>
      </c>
      <c r="AH32">
        <v>45.326854998866565</v>
      </c>
      <c r="AI32">
        <v>1.8865979974399423</v>
      </c>
      <c r="AJ32">
        <v>0</v>
      </c>
      <c r="AK32">
        <v>15.117764737960831</v>
      </c>
      <c r="AL32">
        <v>0</v>
      </c>
      <c r="AM32">
        <v>0</v>
      </c>
      <c r="AN32">
        <v>0.96068785389059752</v>
      </c>
      <c r="AO32">
        <v>0</v>
      </c>
      <c r="AP32">
        <v>2.2778438465617232</v>
      </c>
      <c r="AQ32">
        <v>0</v>
      </c>
      <c r="AR32">
        <v>10.797078599999999</v>
      </c>
      <c r="AS32">
        <v>9.4532202011080475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454.20706627166419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4.3799282202556533</v>
      </c>
      <c r="L33">
        <v>74.623562494608819</v>
      </c>
      <c r="M33">
        <v>27.261658721573454</v>
      </c>
      <c r="N33">
        <v>35.193546395162969</v>
      </c>
      <c r="O33">
        <v>0</v>
      </c>
      <c r="P33">
        <v>41.391476518696955</v>
      </c>
      <c r="Q33">
        <v>3.7194076433121017</v>
      </c>
      <c r="R33">
        <v>7.2</v>
      </c>
      <c r="S33">
        <v>4.4988357050452779</v>
      </c>
      <c r="T33">
        <v>0</v>
      </c>
      <c r="U33">
        <v>61.679616513305156</v>
      </c>
      <c r="V33">
        <v>3.3231248412942986</v>
      </c>
      <c r="W33">
        <v>13.1326443049666</v>
      </c>
      <c r="X33">
        <v>43.621034603872772</v>
      </c>
      <c r="Y33">
        <v>0</v>
      </c>
      <c r="Z33">
        <v>3.8653525227272727</v>
      </c>
      <c r="AA33">
        <v>0</v>
      </c>
      <c r="AB33">
        <v>11.710586135214491</v>
      </c>
      <c r="AC33">
        <v>8.6137698354090393</v>
      </c>
      <c r="AD33">
        <v>5.4155020861040564</v>
      </c>
      <c r="AE33">
        <v>14.650544386803297</v>
      </c>
      <c r="AF33">
        <v>0</v>
      </c>
      <c r="AG33">
        <v>11.426439731086894</v>
      </c>
      <c r="AH33">
        <v>45.326854998866565</v>
      </c>
      <c r="AI33">
        <v>1.0564947556836093</v>
      </c>
      <c r="AJ33">
        <v>0</v>
      </c>
      <c r="AK33">
        <v>15.117764737960831</v>
      </c>
      <c r="AL33">
        <v>0</v>
      </c>
      <c r="AM33">
        <v>0</v>
      </c>
      <c r="AN33">
        <v>0.96068785389059752</v>
      </c>
      <c r="AO33">
        <v>0</v>
      </c>
      <c r="AP33">
        <v>2.2778438465617232</v>
      </c>
      <c r="AQ33">
        <v>0</v>
      </c>
      <c r="AR33">
        <v>10.797078599999999</v>
      </c>
      <c r="AS33">
        <v>9.4532202011080475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460.69697565351049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4.3799282202556533</v>
      </c>
      <c r="L34">
        <v>74.623562494608819</v>
      </c>
      <c r="M34">
        <v>27.261658721573454</v>
      </c>
      <c r="N34">
        <v>35.193546395162969</v>
      </c>
      <c r="O34">
        <v>0</v>
      </c>
      <c r="P34">
        <v>41.391476518696955</v>
      </c>
      <c r="Q34">
        <v>3.7194076433121017</v>
      </c>
      <c r="R34">
        <v>7.2</v>
      </c>
      <c r="S34">
        <v>4.4988357050452779</v>
      </c>
      <c r="T34">
        <v>0</v>
      </c>
      <c r="U34">
        <v>61.679616513305156</v>
      </c>
      <c r="V34">
        <v>3.3231248412942986</v>
      </c>
      <c r="W34">
        <v>13.1326443049666</v>
      </c>
      <c r="X34">
        <v>43.621034603872772</v>
      </c>
      <c r="Y34">
        <v>0</v>
      </c>
      <c r="Z34">
        <v>3.8653525227272727</v>
      </c>
      <c r="AA34">
        <v>0</v>
      </c>
      <c r="AB34">
        <v>11.710586135214491</v>
      </c>
      <c r="AC34">
        <v>8.6137698354090393</v>
      </c>
      <c r="AD34">
        <v>5.4155020861040564</v>
      </c>
      <c r="AE34">
        <v>14.650544386803297</v>
      </c>
      <c r="AF34">
        <v>0</v>
      </c>
      <c r="AG34">
        <v>11.426439731086894</v>
      </c>
      <c r="AH34">
        <v>45.326854998866565</v>
      </c>
      <c r="AI34">
        <v>4.5278351426547125</v>
      </c>
      <c r="AJ34">
        <v>0</v>
      </c>
      <c r="AK34">
        <v>15.117764737960831</v>
      </c>
      <c r="AL34">
        <v>0</v>
      </c>
      <c r="AM34">
        <v>0</v>
      </c>
      <c r="AN34">
        <v>0.96068785389059752</v>
      </c>
      <c r="AO34">
        <v>0</v>
      </c>
      <c r="AP34">
        <v>2.2778438465617232</v>
      </c>
      <c r="AQ34">
        <v>0</v>
      </c>
      <c r="AR34">
        <v>10.797078599999999</v>
      </c>
      <c r="AS34">
        <v>9.4532202011080475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464.16831604048161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4.3799282202556533</v>
      </c>
      <c r="L35">
        <v>74.623562494608819</v>
      </c>
      <c r="M35">
        <v>27.261658721573454</v>
      </c>
      <c r="N35">
        <v>35.193546395162969</v>
      </c>
      <c r="O35">
        <v>0</v>
      </c>
      <c r="P35">
        <v>41.391476518696955</v>
      </c>
      <c r="Q35">
        <v>3.7194076433121017</v>
      </c>
      <c r="R35">
        <v>7.2</v>
      </c>
      <c r="S35">
        <v>4.4988357050452779</v>
      </c>
      <c r="T35">
        <v>0</v>
      </c>
      <c r="U35">
        <v>61.679616513305156</v>
      </c>
      <c r="V35">
        <v>3.3231248412942986</v>
      </c>
      <c r="W35">
        <v>6.7592389882436761</v>
      </c>
      <c r="X35">
        <v>23.180292193190308</v>
      </c>
      <c r="Y35">
        <v>0</v>
      </c>
      <c r="Z35">
        <v>3.8653525227272727</v>
      </c>
      <c r="AA35">
        <v>0</v>
      </c>
      <c r="AB35">
        <v>11.710586135214491</v>
      </c>
      <c r="AC35">
        <v>8.6137698354090393</v>
      </c>
      <c r="AD35">
        <v>8.1232527428487575</v>
      </c>
      <c r="AE35">
        <v>14.650544386803297</v>
      </c>
      <c r="AF35">
        <v>0</v>
      </c>
      <c r="AG35">
        <v>11.426439731086894</v>
      </c>
      <c r="AH35">
        <v>45.326854998866565</v>
      </c>
      <c r="AI35">
        <v>4.5278351426547125</v>
      </c>
      <c r="AJ35">
        <v>0</v>
      </c>
      <c r="AK35">
        <v>15.117764737960831</v>
      </c>
      <c r="AL35">
        <v>0</v>
      </c>
      <c r="AM35">
        <v>0</v>
      </c>
      <c r="AN35">
        <v>0.96068785389059752</v>
      </c>
      <c r="AO35">
        <v>0</v>
      </c>
      <c r="AP35">
        <v>2.2778438465617232</v>
      </c>
      <c r="AQ35">
        <v>0</v>
      </c>
      <c r="AR35">
        <v>10.797078599999999</v>
      </c>
      <c r="AS35">
        <v>9.4532202011080475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440.06191896982091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4.3799282202556533</v>
      </c>
      <c r="L36">
        <v>74.623562494608819</v>
      </c>
      <c r="M36">
        <v>27.261658721573454</v>
      </c>
      <c r="N36">
        <v>35.193546395162969</v>
      </c>
      <c r="O36">
        <v>0</v>
      </c>
      <c r="P36">
        <v>41.391476518696955</v>
      </c>
      <c r="Q36">
        <v>3.7194076433121017</v>
      </c>
      <c r="R36">
        <v>7.2</v>
      </c>
      <c r="S36">
        <v>4.4988357050452779</v>
      </c>
      <c r="T36">
        <v>0</v>
      </c>
      <c r="U36">
        <v>61.679616513305156</v>
      </c>
      <c r="V36">
        <v>3.3231248412942986</v>
      </c>
      <c r="W36">
        <v>6.7592389882436761</v>
      </c>
      <c r="X36">
        <v>23.18026668348233</v>
      </c>
      <c r="Y36">
        <v>0</v>
      </c>
      <c r="Z36">
        <v>3.8653525227272727</v>
      </c>
      <c r="AA36">
        <v>0</v>
      </c>
      <c r="AB36">
        <v>11.710586135214491</v>
      </c>
      <c r="AC36">
        <v>8.6137698354090393</v>
      </c>
      <c r="AD36">
        <v>8.1232527428487575</v>
      </c>
      <c r="AE36">
        <v>14.650544386803297</v>
      </c>
      <c r="AF36">
        <v>0</v>
      </c>
      <c r="AG36">
        <v>11.426439731086894</v>
      </c>
      <c r="AH36">
        <v>45.326854998866565</v>
      </c>
      <c r="AI36">
        <v>4.5278351426547125</v>
      </c>
      <c r="AJ36">
        <v>0</v>
      </c>
      <c r="AK36">
        <v>15.117764737960831</v>
      </c>
      <c r="AL36">
        <v>0</v>
      </c>
      <c r="AM36">
        <v>0</v>
      </c>
      <c r="AN36">
        <v>0.96068785389059752</v>
      </c>
      <c r="AO36">
        <v>0</v>
      </c>
      <c r="AP36">
        <v>2.2778438465617232</v>
      </c>
      <c r="AQ36">
        <v>0</v>
      </c>
      <c r="AR36">
        <v>10.797078599999999</v>
      </c>
      <c r="AS36">
        <v>9.4532202011080475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440.06189346011291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4.3799282202556533</v>
      </c>
      <c r="L37">
        <v>74.623562494608819</v>
      </c>
      <c r="M37">
        <v>27.261658721573454</v>
      </c>
      <c r="N37">
        <v>35.193546395162969</v>
      </c>
      <c r="O37">
        <v>0</v>
      </c>
      <c r="P37">
        <v>41.391476518696955</v>
      </c>
      <c r="Q37">
        <v>3.7194076433121017</v>
      </c>
      <c r="R37">
        <v>7.2</v>
      </c>
      <c r="S37">
        <v>4.4988357050452779</v>
      </c>
      <c r="T37">
        <v>0</v>
      </c>
      <c r="U37">
        <v>61.679616513305156</v>
      </c>
      <c r="V37">
        <v>3.3231248412942986</v>
      </c>
      <c r="W37">
        <v>6.7592389882436761</v>
      </c>
      <c r="X37">
        <v>23.18026668348233</v>
      </c>
      <c r="Y37">
        <v>0</v>
      </c>
      <c r="Z37">
        <v>3.8653525227272727</v>
      </c>
      <c r="AA37">
        <v>0</v>
      </c>
      <c r="AB37">
        <v>11.710586135214491</v>
      </c>
      <c r="AC37">
        <v>8.6137698354090393</v>
      </c>
      <c r="AD37">
        <v>8.1232527428487575</v>
      </c>
      <c r="AE37">
        <v>14.650544386803297</v>
      </c>
      <c r="AF37">
        <v>0</v>
      </c>
      <c r="AG37">
        <v>11.426439731086894</v>
      </c>
      <c r="AH37">
        <v>45.326854998866565</v>
      </c>
      <c r="AI37">
        <v>4.5278351426547125</v>
      </c>
      <c r="AJ37">
        <v>0</v>
      </c>
      <c r="AK37">
        <v>15.117764737960831</v>
      </c>
      <c r="AL37">
        <v>0</v>
      </c>
      <c r="AM37">
        <v>0</v>
      </c>
      <c r="AN37">
        <v>0.96068785389059752</v>
      </c>
      <c r="AO37">
        <v>0</v>
      </c>
      <c r="AP37">
        <v>2.2778438465617232</v>
      </c>
      <c r="AQ37">
        <v>0</v>
      </c>
      <c r="AR37">
        <v>10.797078599999999</v>
      </c>
      <c r="AS37">
        <v>9.4532202011080475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440.06189346011291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4.3799282202556533</v>
      </c>
      <c r="L38">
        <v>74.623562494608819</v>
      </c>
      <c r="M38">
        <v>27.261658721573454</v>
      </c>
      <c r="N38">
        <v>35.193546395162969</v>
      </c>
      <c r="O38">
        <v>0</v>
      </c>
      <c r="P38">
        <v>41.391476518696955</v>
      </c>
      <c r="Q38">
        <v>3.7194076433121017</v>
      </c>
      <c r="R38">
        <v>7.2</v>
      </c>
      <c r="S38">
        <v>4.4988357050452779</v>
      </c>
      <c r="T38">
        <v>0</v>
      </c>
      <c r="U38">
        <v>61.679616513305156</v>
      </c>
      <c r="V38">
        <v>3.3231248412942986</v>
      </c>
      <c r="W38">
        <v>6.7592389882436761</v>
      </c>
      <c r="X38">
        <v>23.18026668348233</v>
      </c>
      <c r="Y38">
        <v>0</v>
      </c>
      <c r="Z38">
        <v>3.8653525227272727</v>
      </c>
      <c r="AA38">
        <v>0</v>
      </c>
      <c r="AB38">
        <v>11.710586135214491</v>
      </c>
      <c r="AC38">
        <v>8.6137698354090393</v>
      </c>
      <c r="AD38">
        <v>8.1232527428487575</v>
      </c>
      <c r="AE38">
        <v>14.650544386803297</v>
      </c>
      <c r="AF38">
        <v>0</v>
      </c>
      <c r="AG38">
        <v>11.426439731086894</v>
      </c>
      <c r="AH38">
        <v>45.326854998866565</v>
      </c>
      <c r="AI38">
        <v>4.1505156967701717</v>
      </c>
      <c r="AJ38">
        <v>0</v>
      </c>
      <c r="AK38">
        <v>15.117764737960831</v>
      </c>
      <c r="AL38">
        <v>0</v>
      </c>
      <c r="AM38">
        <v>0</v>
      </c>
      <c r="AN38">
        <v>0.96068785389059752</v>
      </c>
      <c r="AO38">
        <v>0</v>
      </c>
      <c r="AP38">
        <v>2.2778438465617232</v>
      </c>
      <c r="AQ38">
        <v>0</v>
      </c>
      <c r="AR38">
        <v>10.797078599999999</v>
      </c>
      <c r="AS38">
        <v>9.4532202011080475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439.68457401422836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4.3799282202556533</v>
      </c>
      <c r="L39">
        <v>74.623562494608819</v>
      </c>
      <c r="M39">
        <v>27.261658721573454</v>
      </c>
      <c r="N39">
        <v>35.193546395162969</v>
      </c>
      <c r="O39">
        <v>0</v>
      </c>
      <c r="P39">
        <v>41.391476518696955</v>
      </c>
      <c r="Q39">
        <v>3.7194076433121017</v>
      </c>
      <c r="R39">
        <v>7.2</v>
      </c>
      <c r="S39">
        <v>4.4988357050452779</v>
      </c>
      <c r="T39">
        <v>0</v>
      </c>
      <c r="U39">
        <v>61.679616513305156</v>
      </c>
      <c r="V39">
        <v>3.5306091458153586</v>
      </c>
      <c r="W39">
        <v>7.3188343949044583</v>
      </c>
      <c r="X39">
        <v>23.587617773289576</v>
      </c>
      <c r="Y39">
        <v>0</v>
      </c>
      <c r="Z39">
        <v>3.8653525227272727</v>
      </c>
      <c r="AA39">
        <v>0</v>
      </c>
      <c r="AB39">
        <v>11.710586135214491</v>
      </c>
      <c r="AC39">
        <v>8.6137698354090393</v>
      </c>
      <c r="AD39">
        <v>8.1232527428487575</v>
      </c>
      <c r="AE39">
        <v>14.650544386803297</v>
      </c>
      <c r="AF39">
        <v>0</v>
      </c>
      <c r="AG39">
        <v>11.426439731086894</v>
      </c>
      <c r="AH39">
        <v>45.326854998866565</v>
      </c>
      <c r="AI39">
        <v>4.1505156967701717</v>
      </c>
      <c r="AJ39">
        <v>0</v>
      </c>
      <c r="AK39">
        <v>15.117764737960831</v>
      </c>
      <c r="AL39">
        <v>0</v>
      </c>
      <c r="AM39">
        <v>0</v>
      </c>
      <c r="AN39">
        <v>0.96068785389059752</v>
      </c>
      <c r="AO39">
        <v>0</v>
      </c>
      <c r="AP39">
        <v>2.2778438465617232</v>
      </c>
      <c r="AQ39">
        <v>0</v>
      </c>
      <c r="AR39">
        <v>13.087368000000001</v>
      </c>
      <c r="AS39">
        <v>9.4532202011080475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443.14929421521742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4.3799282202556533</v>
      </c>
      <c r="L40">
        <v>74.623562494608819</v>
      </c>
      <c r="M40">
        <v>27.261658721573454</v>
      </c>
      <c r="N40">
        <v>35.193546395162969</v>
      </c>
      <c r="O40">
        <v>0</v>
      </c>
      <c r="P40">
        <v>41.391476518696955</v>
      </c>
      <c r="Q40">
        <v>3.7194076433121017</v>
      </c>
      <c r="R40">
        <v>7.2</v>
      </c>
      <c r="S40">
        <v>4.4988357050452779</v>
      </c>
      <c r="T40">
        <v>0</v>
      </c>
      <c r="U40">
        <v>61.679616513305156</v>
      </c>
      <c r="V40">
        <v>3.5306091458153586</v>
      </c>
      <c r="W40">
        <v>7.3188343949044583</v>
      </c>
      <c r="X40">
        <v>23.587617773289576</v>
      </c>
      <c r="Y40">
        <v>0</v>
      </c>
      <c r="Z40">
        <v>3.8653525227272727</v>
      </c>
      <c r="AA40">
        <v>0</v>
      </c>
      <c r="AB40">
        <v>11.710586135214491</v>
      </c>
      <c r="AC40">
        <v>8.6137698354090393</v>
      </c>
      <c r="AD40">
        <v>8.1232527428487575</v>
      </c>
      <c r="AE40">
        <v>14.650544386803297</v>
      </c>
      <c r="AF40">
        <v>0</v>
      </c>
      <c r="AG40">
        <v>11.426439731086894</v>
      </c>
      <c r="AH40">
        <v>45.326854998866565</v>
      </c>
      <c r="AI40">
        <v>4.1505156967701717</v>
      </c>
      <c r="AJ40">
        <v>0</v>
      </c>
      <c r="AK40">
        <v>15.117764737960831</v>
      </c>
      <c r="AL40">
        <v>0</v>
      </c>
      <c r="AM40">
        <v>0</v>
      </c>
      <c r="AN40">
        <v>0.96068785389059752</v>
      </c>
      <c r="AO40">
        <v>0</v>
      </c>
      <c r="AP40">
        <v>2.2778438465617232</v>
      </c>
      <c r="AQ40">
        <v>0</v>
      </c>
      <c r="AR40">
        <v>13.087368000000001</v>
      </c>
      <c r="AS40">
        <v>9.4532202011080475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443.14929421521742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4.3799282202556533</v>
      </c>
      <c r="L41">
        <v>74.623562494608819</v>
      </c>
      <c r="M41">
        <v>27.261658721573454</v>
      </c>
      <c r="N41">
        <v>35.193546395162969</v>
      </c>
      <c r="O41">
        <v>0</v>
      </c>
      <c r="P41">
        <v>41.391476518696955</v>
      </c>
      <c r="Q41">
        <v>3.7194076433121017</v>
      </c>
      <c r="R41">
        <v>7.2</v>
      </c>
      <c r="S41">
        <v>4.4988357050452779</v>
      </c>
      <c r="T41">
        <v>0</v>
      </c>
      <c r="U41">
        <v>61.679616513305156</v>
      </c>
      <c r="V41">
        <v>3.5306091458153586</v>
      </c>
      <c r="W41">
        <v>7.3188343949044583</v>
      </c>
      <c r="X41">
        <v>23.587617773289576</v>
      </c>
      <c r="Y41">
        <v>0</v>
      </c>
      <c r="Z41">
        <v>3.8653525227272727</v>
      </c>
      <c r="AA41">
        <v>0</v>
      </c>
      <c r="AB41">
        <v>11.710586135214491</v>
      </c>
      <c r="AC41">
        <v>8.6137698354090393</v>
      </c>
      <c r="AD41">
        <v>8.1232527428487575</v>
      </c>
      <c r="AE41">
        <v>14.650544386803297</v>
      </c>
      <c r="AF41">
        <v>0</v>
      </c>
      <c r="AG41">
        <v>11.426439731086894</v>
      </c>
      <c r="AH41">
        <v>45.326854998866565</v>
      </c>
      <c r="AI41">
        <v>4.1505156967701717</v>
      </c>
      <c r="AJ41">
        <v>0</v>
      </c>
      <c r="AK41">
        <v>15.117764737960831</v>
      </c>
      <c r="AL41">
        <v>0</v>
      </c>
      <c r="AM41">
        <v>0</v>
      </c>
      <c r="AN41">
        <v>0.96068785389059752</v>
      </c>
      <c r="AO41">
        <v>0</v>
      </c>
      <c r="AP41">
        <v>2.2778438465617232</v>
      </c>
      <c r="AQ41">
        <v>0</v>
      </c>
      <c r="AR41">
        <v>13.087368000000001</v>
      </c>
      <c r="AS41">
        <v>9.4532202011080475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443.14929421521742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4.3799282202556533</v>
      </c>
      <c r="L42">
        <v>74.623562494608819</v>
      </c>
      <c r="M42">
        <v>27.261658721573454</v>
      </c>
      <c r="N42">
        <v>35.193546395162969</v>
      </c>
      <c r="O42">
        <v>0</v>
      </c>
      <c r="P42">
        <v>41.391476518696955</v>
      </c>
      <c r="Q42">
        <v>3.7194076433121017</v>
      </c>
      <c r="R42">
        <v>7.2</v>
      </c>
      <c r="S42">
        <v>4.4988357050452779</v>
      </c>
      <c r="T42">
        <v>0</v>
      </c>
      <c r="U42">
        <v>61.679616513305156</v>
      </c>
      <c r="V42">
        <v>3.5306091458153586</v>
      </c>
      <c r="W42">
        <v>7.3188343949044583</v>
      </c>
      <c r="X42">
        <v>23.587617773289576</v>
      </c>
      <c r="Y42">
        <v>0</v>
      </c>
      <c r="Z42">
        <v>3.8653525227272727</v>
      </c>
      <c r="AA42">
        <v>0</v>
      </c>
      <c r="AB42">
        <v>11.710586135214491</v>
      </c>
      <c r="AC42">
        <v>8.6137698354090393</v>
      </c>
      <c r="AD42">
        <v>8.1232527428487575</v>
      </c>
      <c r="AE42">
        <v>14.650544386803297</v>
      </c>
      <c r="AF42">
        <v>0</v>
      </c>
      <c r="AG42">
        <v>11.426439731086894</v>
      </c>
      <c r="AH42">
        <v>45.326854998866565</v>
      </c>
      <c r="AI42">
        <v>1.0564947556836093</v>
      </c>
      <c r="AJ42">
        <v>0</v>
      </c>
      <c r="AK42">
        <v>15.117764737960831</v>
      </c>
      <c r="AL42">
        <v>0</v>
      </c>
      <c r="AM42">
        <v>0</v>
      </c>
      <c r="AN42">
        <v>0.96068785389059752</v>
      </c>
      <c r="AO42">
        <v>0</v>
      </c>
      <c r="AP42">
        <v>2.2778438465617232</v>
      </c>
      <c r="AQ42">
        <v>0</v>
      </c>
      <c r="AR42">
        <v>10.797078599999999</v>
      </c>
      <c r="AS42">
        <v>9.4532202011080475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437.76498387413085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4.3799282202556533</v>
      </c>
      <c r="L43">
        <v>74.623562494608819</v>
      </c>
      <c r="M43">
        <v>27.261658721573454</v>
      </c>
      <c r="N43">
        <v>35.189584547719853</v>
      </c>
      <c r="O43">
        <v>0</v>
      </c>
      <c r="P43">
        <v>41.391476518696955</v>
      </c>
      <c r="Q43">
        <v>3.7194076433121017</v>
      </c>
      <c r="R43">
        <v>7.2</v>
      </c>
      <c r="S43">
        <v>4.4988357050452779</v>
      </c>
      <c r="T43">
        <v>0</v>
      </c>
      <c r="U43">
        <v>61.679616513305156</v>
      </c>
      <c r="V43">
        <v>3.5306091458153586</v>
      </c>
      <c r="W43">
        <v>7.3188343949044583</v>
      </c>
      <c r="X43">
        <v>23.587617773289576</v>
      </c>
      <c r="Y43">
        <v>0</v>
      </c>
      <c r="Z43">
        <v>3.8653525227272727</v>
      </c>
      <c r="AA43">
        <v>0</v>
      </c>
      <c r="AB43">
        <v>11.710586135214491</v>
      </c>
      <c r="AC43">
        <v>8.6137698354090393</v>
      </c>
      <c r="AD43">
        <v>8.1232527428487575</v>
      </c>
      <c r="AE43">
        <v>14.650544386803297</v>
      </c>
      <c r="AF43">
        <v>0</v>
      </c>
      <c r="AG43">
        <v>11.426439731086894</v>
      </c>
      <c r="AH43">
        <v>45.326854998866565</v>
      </c>
      <c r="AI43">
        <v>0</v>
      </c>
      <c r="AJ43">
        <v>0</v>
      </c>
      <c r="AK43">
        <v>15.117764737960831</v>
      </c>
      <c r="AL43">
        <v>0</v>
      </c>
      <c r="AM43">
        <v>0</v>
      </c>
      <c r="AN43">
        <v>0.96068785389059752</v>
      </c>
      <c r="AO43">
        <v>0</v>
      </c>
      <c r="AP43">
        <v>2.2778438465617232</v>
      </c>
      <c r="AQ43">
        <v>0</v>
      </c>
      <c r="AR43">
        <v>13.087368000000001</v>
      </c>
      <c r="AS43">
        <v>9.4532202011080475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438.99481667100412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4.3799282202556533</v>
      </c>
      <c r="L44">
        <v>74.623562494608819</v>
      </c>
      <c r="M44">
        <v>27.261658721573454</v>
      </c>
      <c r="N44">
        <v>35.189584547719853</v>
      </c>
      <c r="O44">
        <v>0</v>
      </c>
      <c r="P44">
        <v>41.391476518696955</v>
      </c>
      <c r="Q44">
        <v>3.7194076433121017</v>
      </c>
      <c r="R44">
        <v>7.2</v>
      </c>
      <c r="S44">
        <v>4.4988357050452779</v>
      </c>
      <c r="T44">
        <v>0</v>
      </c>
      <c r="U44">
        <v>61.679616513305156</v>
      </c>
      <c r="V44">
        <v>3.5306091458153586</v>
      </c>
      <c r="W44">
        <v>7.3188343949044583</v>
      </c>
      <c r="X44">
        <v>23.587617773289576</v>
      </c>
      <c r="Y44">
        <v>0</v>
      </c>
      <c r="Z44">
        <v>3.8653525227272727</v>
      </c>
      <c r="AA44">
        <v>0</v>
      </c>
      <c r="AB44">
        <v>11.710586135214491</v>
      </c>
      <c r="AC44">
        <v>8.6137698354090393</v>
      </c>
      <c r="AD44">
        <v>8.1232527428487575</v>
      </c>
      <c r="AE44">
        <v>14.650544386803297</v>
      </c>
      <c r="AF44">
        <v>0</v>
      </c>
      <c r="AG44">
        <v>11.426439731086894</v>
      </c>
      <c r="AH44">
        <v>45.326854998866565</v>
      </c>
      <c r="AI44">
        <v>0</v>
      </c>
      <c r="AJ44">
        <v>0</v>
      </c>
      <c r="AK44">
        <v>15.117764737960831</v>
      </c>
      <c r="AL44">
        <v>0</v>
      </c>
      <c r="AM44">
        <v>0</v>
      </c>
      <c r="AN44">
        <v>0.96068785389059752</v>
      </c>
      <c r="AO44">
        <v>0</v>
      </c>
      <c r="AP44">
        <v>2.2778438465617232</v>
      </c>
      <c r="AQ44">
        <v>0</v>
      </c>
      <c r="AR44">
        <v>13.087368000000001</v>
      </c>
      <c r="AS44">
        <v>9.4532202011080475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438.99481667100412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4.3799282202556533</v>
      </c>
      <c r="L45">
        <v>74.623562494608819</v>
      </c>
      <c r="M45">
        <v>27.261658721573454</v>
      </c>
      <c r="N45">
        <v>35.189584547719853</v>
      </c>
      <c r="O45">
        <v>0</v>
      </c>
      <c r="P45">
        <v>41.391476518696955</v>
      </c>
      <c r="Q45">
        <v>3.7194076433121017</v>
      </c>
      <c r="R45">
        <v>7.2</v>
      </c>
      <c r="S45">
        <v>4.4988357050452779</v>
      </c>
      <c r="T45">
        <v>0</v>
      </c>
      <c r="U45">
        <v>61.679616513305156</v>
      </c>
      <c r="V45">
        <v>3.5306091458153586</v>
      </c>
      <c r="W45">
        <v>7.3188343949044583</v>
      </c>
      <c r="X45">
        <v>23.587617773289576</v>
      </c>
      <c r="Y45">
        <v>0</v>
      </c>
      <c r="Z45">
        <v>3.8653525227272727</v>
      </c>
      <c r="AA45">
        <v>0</v>
      </c>
      <c r="AB45">
        <v>11.710586135214491</v>
      </c>
      <c r="AC45">
        <v>8.6137698354090393</v>
      </c>
      <c r="AD45">
        <v>8.1232527428487575</v>
      </c>
      <c r="AE45">
        <v>14.650544386803297</v>
      </c>
      <c r="AF45">
        <v>0</v>
      </c>
      <c r="AG45">
        <v>11.426439731086894</v>
      </c>
      <c r="AH45">
        <v>45.326854998866565</v>
      </c>
      <c r="AI45">
        <v>0</v>
      </c>
      <c r="AJ45">
        <v>0</v>
      </c>
      <c r="AK45">
        <v>15.117764737960831</v>
      </c>
      <c r="AL45">
        <v>0</v>
      </c>
      <c r="AM45">
        <v>0</v>
      </c>
      <c r="AN45">
        <v>0.96068785389059752</v>
      </c>
      <c r="AO45">
        <v>0</v>
      </c>
      <c r="AP45">
        <v>2.2778438465617232</v>
      </c>
      <c r="AQ45">
        <v>0</v>
      </c>
      <c r="AR45">
        <v>13.087368000000001</v>
      </c>
      <c r="AS45">
        <v>9.4532202011080475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438.99481667100412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4.3799282202556533</v>
      </c>
      <c r="L46">
        <v>74.623562494608819</v>
      </c>
      <c r="M46">
        <v>27.261658721573454</v>
      </c>
      <c r="N46">
        <v>35.189584547719853</v>
      </c>
      <c r="O46">
        <v>0</v>
      </c>
      <c r="P46">
        <v>41.391476518696955</v>
      </c>
      <c r="Q46">
        <v>3.7194076433121017</v>
      </c>
      <c r="R46">
        <v>7.2</v>
      </c>
      <c r="S46">
        <v>4.4988357050452779</v>
      </c>
      <c r="T46">
        <v>0</v>
      </c>
      <c r="U46">
        <v>61.679616513305156</v>
      </c>
      <c r="V46">
        <v>3.5306091458153586</v>
      </c>
      <c r="W46">
        <v>7.3188343949044583</v>
      </c>
      <c r="X46">
        <v>23.587617773289576</v>
      </c>
      <c r="Y46">
        <v>0</v>
      </c>
      <c r="Z46">
        <v>3.8653525227272727</v>
      </c>
      <c r="AA46">
        <v>0</v>
      </c>
      <c r="AB46">
        <v>11.710586135214491</v>
      </c>
      <c r="AC46">
        <v>8.6137698354090393</v>
      </c>
      <c r="AD46">
        <v>8.1232527428487575</v>
      </c>
      <c r="AE46">
        <v>14.650544386803297</v>
      </c>
      <c r="AF46">
        <v>0</v>
      </c>
      <c r="AG46">
        <v>11.426439731086894</v>
      </c>
      <c r="AH46">
        <v>45.326854998866565</v>
      </c>
      <c r="AI46">
        <v>0</v>
      </c>
      <c r="AJ46">
        <v>0</v>
      </c>
      <c r="AK46">
        <v>15.117764737960831</v>
      </c>
      <c r="AL46">
        <v>0</v>
      </c>
      <c r="AM46">
        <v>0</v>
      </c>
      <c r="AN46">
        <v>0.96068785389059752</v>
      </c>
      <c r="AO46">
        <v>0</v>
      </c>
      <c r="AP46">
        <v>2.2778438465617232</v>
      </c>
      <c r="AQ46">
        <v>0</v>
      </c>
      <c r="AR46">
        <v>13.087368000000001</v>
      </c>
      <c r="AS46">
        <v>9.4532202011080475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438.99481667100412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4.3799282202556533</v>
      </c>
      <c r="L47">
        <v>74.623562494608819</v>
      </c>
      <c r="M47">
        <v>27.261658721573454</v>
      </c>
      <c r="N47">
        <v>35.189584547719853</v>
      </c>
      <c r="O47">
        <v>0</v>
      </c>
      <c r="P47">
        <v>41.391476518696955</v>
      </c>
      <c r="Q47">
        <v>3.7194076433121017</v>
      </c>
      <c r="R47">
        <v>7.2</v>
      </c>
      <c r="S47">
        <v>4.4988357050452779</v>
      </c>
      <c r="T47">
        <v>0</v>
      </c>
      <c r="U47">
        <v>61.679616513305156</v>
      </c>
      <c r="V47">
        <v>3.5306091458153586</v>
      </c>
      <c r="W47">
        <v>7.3188343949044583</v>
      </c>
      <c r="X47">
        <v>23.587617773289576</v>
      </c>
      <c r="Y47">
        <v>0</v>
      </c>
      <c r="Z47">
        <v>3.8653525227272727</v>
      </c>
      <c r="AA47">
        <v>0</v>
      </c>
      <c r="AB47">
        <v>11.710586135214491</v>
      </c>
      <c r="AC47">
        <v>8.6137698354090393</v>
      </c>
      <c r="AD47">
        <v>8.1232527428487575</v>
      </c>
      <c r="AE47">
        <v>14.650544386803297</v>
      </c>
      <c r="AF47">
        <v>0</v>
      </c>
      <c r="AG47">
        <v>11.426439731086894</v>
      </c>
      <c r="AH47">
        <v>45.326854998866565</v>
      </c>
      <c r="AI47">
        <v>0</v>
      </c>
      <c r="AJ47">
        <v>0</v>
      </c>
      <c r="AK47">
        <v>15.117764737960831</v>
      </c>
      <c r="AL47">
        <v>0</v>
      </c>
      <c r="AM47">
        <v>0</v>
      </c>
      <c r="AN47">
        <v>0.96068785389059752</v>
      </c>
      <c r="AO47">
        <v>0</v>
      </c>
      <c r="AP47">
        <v>2.2778438465617232</v>
      </c>
      <c r="AQ47">
        <v>0</v>
      </c>
      <c r="AR47">
        <v>13.087368000000001</v>
      </c>
      <c r="AS47">
        <v>9.4532202011080475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438.99481667100412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4.3799282202556533</v>
      </c>
      <c r="L48">
        <v>74.623562494608819</v>
      </c>
      <c r="M48">
        <v>27.261658721573454</v>
      </c>
      <c r="N48">
        <v>35.189584547719853</v>
      </c>
      <c r="O48">
        <v>0</v>
      </c>
      <c r="P48">
        <v>41.391476518696955</v>
      </c>
      <c r="Q48">
        <v>3.7194076433121017</v>
      </c>
      <c r="R48">
        <v>7.2</v>
      </c>
      <c r="S48">
        <v>4.4988357050452779</v>
      </c>
      <c r="T48">
        <v>0</v>
      </c>
      <c r="U48">
        <v>61.679616513305156</v>
      </c>
      <c r="V48">
        <v>3.5306091458153586</v>
      </c>
      <c r="W48">
        <v>7.3188343949044583</v>
      </c>
      <c r="X48">
        <v>23.587617773289576</v>
      </c>
      <c r="Y48">
        <v>0</v>
      </c>
      <c r="Z48">
        <v>3.8653525227272727</v>
      </c>
      <c r="AA48">
        <v>0</v>
      </c>
      <c r="AB48">
        <v>11.710586135214491</v>
      </c>
      <c r="AC48">
        <v>8.6137698354090393</v>
      </c>
      <c r="AD48">
        <v>8.1232527428487575</v>
      </c>
      <c r="AE48">
        <v>14.650544386803297</v>
      </c>
      <c r="AF48">
        <v>0</v>
      </c>
      <c r="AG48">
        <v>11.426439731086894</v>
      </c>
      <c r="AH48">
        <v>45.326854998866565</v>
      </c>
      <c r="AI48">
        <v>0</v>
      </c>
      <c r="AJ48">
        <v>0</v>
      </c>
      <c r="AK48">
        <v>15.117764737960831</v>
      </c>
      <c r="AL48">
        <v>0</v>
      </c>
      <c r="AM48">
        <v>0</v>
      </c>
      <c r="AN48">
        <v>0.96068785389059752</v>
      </c>
      <c r="AO48">
        <v>0</v>
      </c>
      <c r="AP48">
        <v>2.2778438465617232</v>
      </c>
      <c r="AQ48">
        <v>0</v>
      </c>
      <c r="AR48">
        <v>13.087368000000001</v>
      </c>
      <c r="AS48">
        <v>9.4532202011080475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438.99481667100412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4.4701709369024849</v>
      </c>
      <c r="L49">
        <v>74.623562494608819</v>
      </c>
      <c r="M49">
        <v>27.261658721573454</v>
      </c>
      <c r="N49">
        <v>35.189584547719853</v>
      </c>
      <c r="O49">
        <v>0</v>
      </c>
      <c r="P49">
        <v>41.391476518696955</v>
      </c>
      <c r="Q49">
        <v>3.7194076433121017</v>
      </c>
      <c r="R49">
        <v>7.2</v>
      </c>
      <c r="S49">
        <v>4.4988357050452779</v>
      </c>
      <c r="T49">
        <v>0</v>
      </c>
      <c r="U49">
        <v>61.679616513305156</v>
      </c>
      <c r="V49">
        <v>3.4002151898734176</v>
      </c>
      <c r="W49">
        <v>7.3188343949044583</v>
      </c>
      <c r="X49">
        <v>23.587617773289576</v>
      </c>
      <c r="Y49">
        <v>0</v>
      </c>
      <c r="Z49">
        <v>1.9326762613636363</v>
      </c>
      <c r="AA49">
        <v>0</v>
      </c>
      <c r="AB49">
        <v>11.710586135214491</v>
      </c>
      <c r="AC49">
        <v>8.6137698354090393</v>
      </c>
      <c r="AD49">
        <v>8.1232527428487575</v>
      </c>
      <c r="AE49">
        <v>14.650544386803297</v>
      </c>
      <c r="AF49">
        <v>0</v>
      </c>
      <c r="AG49">
        <v>11.426439731086894</v>
      </c>
      <c r="AH49">
        <v>45.326854998866565</v>
      </c>
      <c r="AI49">
        <v>0</v>
      </c>
      <c r="AJ49">
        <v>0</v>
      </c>
      <c r="AK49">
        <v>15.117764737960831</v>
      </c>
      <c r="AL49">
        <v>0</v>
      </c>
      <c r="AM49">
        <v>0</v>
      </c>
      <c r="AN49">
        <v>0.96068785389059752</v>
      </c>
      <c r="AO49">
        <v>0</v>
      </c>
      <c r="AP49">
        <v>2.2778438465617232</v>
      </c>
      <c r="AQ49">
        <v>0</v>
      </c>
      <c r="AR49">
        <v>13.087368000000001</v>
      </c>
      <c r="AS49">
        <v>9.4532202011080475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437.02198917034536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4.4701709369024849</v>
      </c>
      <c r="L50">
        <v>74.623562494608819</v>
      </c>
      <c r="M50">
        <v>27.261658721573454</v>
      </c>
      <c r="N50">
        <v>35.189584547719853</v>
      </c>
      <c r="O50">
        <v>0</v>
      </c>
      <c r="P50">
        <v>41.391476518696955</v>
      </c>
      <c r="Q50">
        <v>3.7194076433121017</v>
      </c>
      <c r="R50">
        <v>7.2</v>
      </c>
      <c r="S50">
        <v>4.4988357050452779</v>
      </c>
      <c r="T50">
        <v>0</v>
      </c>
      <c r="U50">
        <v>61.679616513305156</v>
      </c>
      <c r="V50">
        <v>3.4002151898734176</v>
      </c>
      <c r="W50">
        <v>13.128655397955821</v>
      </c>
      <c r="X50">
        <v>43.948687248301738</v>
      </c>
      <c r="Y50">
        <v>0</v>
      </c>
      <c r="Z50">
        <v>1.9326762613636363</v>
      </c>
      <c r="AA50">
        <v>0</v>
      </c>
      <c r="AB50">
        <v>11.710586135214491</v>
      </c>
      <c r="AC50">
        <v>8.6137698354090393</v>
      </c>
      <c r="AD50">
        <v>8.1232527428487575</v>
      </c>
      <c r="AE50">
        <v>14.650544386803297</v>
      </c>
      <c r="AF50">
        <v>0</v>
      </c>
      <c r="AG50">
        <v>11.426439731086894</v>
      </c>
      <c r="AH50">
        <v>45.326854998866565</v>
      </c>
      <c r="AI50">
        <v>0</v>
      </c>
      <c r="AJ50">
        <v>0</v>
      </c>
      <c r="AK50">
        <v>15.117764737960831</v>
      </c>
      <c r="AL50">
        <v>0</v>
      </c>
      <c r="AM50">
        <v>0</v>
      </c>
      <c r="AN50">
        <v>0.96068785389059752</v>
      </c>
      <c r="AO50">
        <v>0</v>
      </c>
      <c r="AP50">
        <v>2.2778438465617232</v>
      </c>
      <c r="AQ50">
        <v>0</v>
      </c>
      <c r="AR50">
        <v>10.797078599999999</v>
      </c>
      <c r="AS50">
        <v>9.4532202011080475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460.90259024840884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4.4701709369024849</v>
      </c>
      <c r="L51">
        <v>74.623562494608819</v>
      </c>
      <c r="M51">
        <v>27.261658721573454</v>
      </c>
      <c r="N51">
        <v>35.189584547719853</v>
      </c>
      <c r="O51">
        <v>0</v>
      </c>
      <c r="P51">
        <v>41.391476518696955</v>
      </c>
      <c r="Q51">
        <v>3.7194076433121017</v>
      </c>
      <c r="R51">
        <v>7.2</v>
      </c>
      <c r="S51">
        <v>4.4988357050452779</v>
      </c>
      <c r="T51">
        <v>0</v>
      </c>
      <c r="U51">
        <v>61.679616513305156</v>
      </c>
      <c r="V51">
        <v>3.4002151898734176</v>
      </c>
      <c r="W51">
        <v>13.128655397955821</v>
      </c>
      <c r="X51">
        <v>43.948687248301738</v>
      </c>
      <c r="Y51">
        <v>0</v>
      </c>
      <c r="Z51">
        <v>1.9326762613636363</v>
      </c>
      <c r="AA51">
        <v>0</v>
      </c>
      <c r="AB51">
        <v>11.710586135214491</v>
      </c>
      <c r="AC51">
        <v>8.6137698354090393</v>
      </c>
      <c r="AD51">
        <v>5.4155020861040564</v>
      </c>
      <c r="AE51">
        <v>14.650544386803297</v>
      </c>
      <c r="AF51">
        <v>0</v>
      </c>
      <c r="AG51">
        <v>11.426439731086894</v>
      </c>
      <c r="AH51">
        <v>45.326854998866565</v>
      </c>
      <c r="AI51">
        <v>0</v>
      </c>
      <c r="AJ51">
        <v>0</v>
      </c>
      <c r="AK51">
        <v>15.117764737960831</v>
      </c>
      <c r="AL51">
        <v>0</v>
      </c>
      <c r="AM51">
        <v>0</v>
      </c>
      <c r="AN51">
        <v>0.96068785389059752</v>
      </c>
      <c r="AO51">
        <v>0</v>
      </c>
      <c r="AP51">
        <v>2.2778438465617232</v>
      </c>
      <c r="AQ51">
        <v>0</v>
      </c>
      <c r="AR51">
        <v>10.797078599999999</v>
      </c>
      <c r="AS51">
        <v>9.4532202011080475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458.19483959166416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4.4701709369024849</v>
      </c>
      <c r="L52">
        <v>74.623562494608819</v>
      </c>
      <c r="M52">
        <v>27.261658721573454</v>
      </c>
      <c r="N52">
        <v>35.189584547719853</v>
      </c>
      <c r="O52">
        <v>0</v>
      </c>
      <c r="P52">
        <v>41.391476518696955</v>
      </c>
      <c r="Q52">
        <v>3.7194076433121017</v>
      </c>
      <c r="R52">
        <v>7.2</v>
      </c>
      <c r="S52">
        <v>4.4988357050452779</v>
      </c>
      <c r="T52">
        <v>0</v>
      </c>
      <c r="U52">
        <v>61.679616513305156</v>
      </c>
      <c r="V52">
        <v>3.4002151898734176</v>
      </c>
      <c r="W52">
        <v>13.128655397955821</v>
      </c>
      <c r="X52">
        <v>43.948687248301738</v>
      </c>
      <c r="Y52">
        <v>0</v>
      </c>
      <c r="Z52">
        <v>1.9326762613636363</v>
      </c>
      <c r="AA52">
        <v>0</v>
      </c>
      <c r="AB52">
        <v>11.710586135214491</v>
      </c>
      <c r="AC52">
        <v>8.6137698354090393</v>
      </c>
      <c r="AD52">
        <v>5.4155020861040564</v>
      </c>
      <c r="AE52">
        <v>14.650544386803297</v>
      </c>
      <c r="AF52">
        <v>0</v>
      </c>
      <c r="AG52">
        <v>11.426439731086894</v>
      </c>
      <c r="AH52">
        <v>45.326854998866565</v>
      </c>
      <c r="AI52">
        <v>0</v>
      </c>
      <c r="AJ52">
        <v>0</v>
      </c>
      <c r="AK52">
        <v>15.117764737960831</v>
      </c>
      <c r="AL52">
        <v>0</v>
      </c>
      <c r="AM52">
        <v>0</v>
      </c>
      <c r="AN52">
        <v>0.96068785389059752</v>
      </c>
      <c r="AO52">
        <v>0</v>
      </c>
      <c r="AP52">
        <v>2.2778438465617232</v>
      </c>
      <c r="AQ52">
        <v>0</v>
      </c>
      <c r="AR52">
        <v>10.797078599999999</v>
      </c>
      <c r="AS52">
        <v>9.4532202011080475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458.19483959166416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4.4701709369024849</v>
      </c>
      <c r="L53">
        <v>74.623562494608819</v>
      </c>
      <c r="M53">
        <v>27.261658721573454</v>
      </c>
      <c r="N53">
        <v>34.60166078539006</v>
      </c>
      <c r="O53">
        <v>0</v>
      </c>
      <c r="P53">
        <v>41.391476518696955</v>
      </c>
      <c r="Q53">
        <v>3.7194076433121017</v>
      </c>
      <c r="R53">
        <v>7.2</v>
      </c>
      <c r="S53">
        <v>4.4988357050452779</v>
      </c>
      <c r="T53">
        <v>0</v>
      </c>
      <c r="U53">
        <v>61.679616513305156</v>
      </c>
      <c r="V53">
        <v>3.4002151898734176</v>
      </c>
      <c r="W53">
        <v>13.128655397955821</v>
      </c>
      <c r="X53">
        <v>43.948687248301738</v>
      </c>
      <c r="Y53">
        <v>0</v>
      </c>
      <c r="Z53">
        <v>1.9326762613636363</v>
      </c>
      <c r="AA53">
        <v>0</v>
      </c>
      <c r="AB53">
        <v>11.710586135214491</v>
      </c>
      <c r="AC53">
        <v>8.6137698354090393</v>
      </c>
      <c r="AD53">
        <v>5.4155020861040564</v>
      </c>
      <c r="AE53">
        <v>14.650544386803297</v>
      </c>
      <c r="AF53">
        <v>0</v>
      </c>
      <c r="AG53">
        <v>11.426439731086894</v>
      </c>
      <c r="AH53">
        <v>45.326854998866565</v>
      </c>
      <c r="AI53">
        <v>0</v>
      </c>
      <c r="AJ53">
        <v>0</v>
      </c>
      <c r="AK53">
        <v>15.117764737960831</v>
      </c>
      <c r="AL53">
        <v>0</v>
      </c>
      <c r="AM53">
        <v>0</v>
      </c>
      <c r="AN53">
        <v>0.96068785389059752</v>
      </c>
      <c r="AO53">
        <v>0</v>
      </c>
      <c r="AP53">
        <v>2.2778438465617232</v>
      </c>
      <c r="AQ53">
        <v>0</v>
      </c>
      <c r="AR53">
        <v>10.797078599999999</v>
      </c>
      <c r="AS53">
        <v>9.4532202011080475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457.60691582933435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4.4701709369024849</v>
      </c>
      <c r="L54">
        <v>74.623562494608819</v>
      </c>
      <c r="M54">
        <v>27.261658721573454</v>
      </c>
      <c r="N54">
        <v>35.193228976541413</v>
      </c>
      <c r="O54">
        <v>0</v>
      </c>
      <c r="P54">
        <v>41.391476518696955</v>
      </c>
      <c r="Q54">
        <v>3.7194076433121017</v>
      </c>
      <c r="R54">
        <v>7.2</v>
      </c>
      <c r="S54">
        <v>4.4988357050452779</v>
      </c>
      <c r="T54">
        <v>0</v>
      </c>
      <c r="U54">
        <v>61.679616513305156</v>
      </c>
      <c r="V54">
        <v>3.4002151898734176</v>
      </c>
      <c r="W54">
        <v>13.128655397955821</v>
      </c>
      <c r="X54">
        <v>43.948687248301738</v>
      </c>
      <c r="Y54">
        <v>0</v>
      </c>
      <c r="Z54">
        <v>1.9326762613636363</v>
      </c>
      <c r="AA54">
        <v>0</v>
      </c>
      <c r="AB54">
        <v>11.710586135214491</v>
      </c>
      <c r="AC54">
        <v>8.6137698354090393</v>
      </c>
      <c r="AD54">
        <v>5.4155020861040564</v>
      </c>
      <c r="AE54">
        <v>14.650544386803297</v>
      </c>
      <c r="AF54">
        <v>0</v>
      </c>
      <c r="AG54">
        <v>11.426439731086894</v>
      </c>
      <c r="AH54">
        <v>45.326854998866565</v>
      </c>
      <c r="AI54">
        <v>0</v>
      </c>
      <c r="AJ54">
        <v>0</v>
      </c>
      <c r="AK54">
        <v>15.117764737960831</v>
      </c>
      <c r="AL54">
        <v>0</v>
      </c>
      <c r="AM54">
        <v>0</v>
      </c>
      <c r="AN54">
        <v>0.96068785389059752</v>
      </c>
      <c r="AO54">
        <v>0</v>
      </c>
      <c r="AP54">
        <v>2.2778438465617232</v>
      </c>
      <c r="AQ54">
        <v>0</v>
      </c>
      <c r="AR54">
        <v>10.797078599999999</v>
      </c>
      <c r="AS54">
        <v>9.4532202011080475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458.19848402048575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4.4701709369024849</v>
      </c>
      <c r="L55">
        <v>74.623562494608819</v>
      </c>
      <c r="M55">
        <v>27.25858408489761</v>
      </c>
      <c r="N55">
        <v>35.19324542367238</v>
      </c>
      <c r="O55">
        <v>0</v>
      </c>
      <c r="P55">
        <v>37.361332755219088</v>
      </c>
      <c r="Q55">
        <v>3.7194076433121017</v>
      </c>
      <c r="R55">
        <v>7.2</v>
      </c>
      <c r="S55">
        <v>4.4988357050452779</v>
      </c>
      <c r="T55">
        <v>0</v>
      </c>
      <c r="U55">
        <v>61.679616513305156</v>
      </c>
      <c r="V55">
        <v>3.4002151898734176</v>
      </c>
      <c r="W55">
        <v>13.128655397955821</v>
      </c>
      <c r="X55">
        <v>43.948727744966966</v>
      </c>
      <c r="Y55">
        <v>0</v>
      </c>
      <c r="Z55">
        <v>1.9326762613636363</v>
      </c>
      <c r="AA55">
        <v>0</v>
      </c>
      <c r="AB55">
        <v>11.710586135214491</v>
      </c>
      <c r="AC55">
        <v>8.6137698354090393</v>
      </c>
      <c r="AD55">
        <v>5.4155020861040564</v>
      </c>
      <c r="AE55">
        <v>14.650544386803297</v>
      </c>
      <c r="AF55">
        <v>0</v>
      </c>
      <c r="AG55">
        <v>11.426439731086894</v>
      </c>
      <c r="AH55">
        <v>45.326854998866565</v>
      </c>
      <c r="AI55">
        <v>0</v>
      </c>
      <c r="AJ55">
        <v>0</v>
      </c>
      <c r="AK55">
        <v>15.117764737960831</v>
      </c>
      <c r="AL55">
        <v>0</v>
      </c>
      <c r="AM55">
        <v>0</v>
      </c>
      <c r="AN55">
        <v>0.96068785389059752</v>
      </c>
      <c r="AO55">
        <v>0</v>
      </c>
      <c r="AP55">
        <v>2.4676641671085338</v>
      </c>
      <c r="AQ55">
        <v>0</v>
      </c>
      <c r="AR55">
        <v>13.087368000000001</v>
      </c>
      <c r="AS55">
        <v>9.4532202011080475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456.64543228467505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4.4701709369024849</v>
      </c>
      <c r="L56">
        <v>74.623562494608819</v>
      </c>
      <c r="M56">
        <v>27.25858408489761</v>
      </c>
      <c r="N56">
        <v>35.19324542367238</v>
      </c>
      <c r="O56">
        <v>0</v>
      </c>
      <c r="P56">
        <v>37.361332755219088</v>
      </c>
      <c r="Q56">
        <v>3.7194076433121017</v>
      </c>
      <c r="R56">
        <v>7.2</v>
      </c>
      <c r="S56">
        <v>4.4988357050452779</v>
      </c>
      <c r="T56">
        <v>0</v>
      </c>
      <c r="U56">
        <v>61.679616513305156</v>
      </c>
      <c r="V56">
        <v>3.4002151898734176</v>
      </c>
      <c r="W56">
        <v>13.128655397955821</v>
      </c>
      <c r="X56">
        <v>43.948727744966966</v>
      </c>
      <c r="Y56">
        <v>0</v>
      </c>
      <c r="Z56">
        <v>1.9326762613636363</v>
      </c>
      <c r="AA56">
        <v>0</v>
      </c>
      <c r="AB56">
        <v>11.710586135214491</v>
      </c>
      <c r="AC56">
        <v>8.6137698354090393</v>
      </c>
      <c r="AD56">
        <v>5.4155020861040564</v>
      </c>
      <c r="AE56">
        <v>14.650544386803297</v>
      </c>
      <c r="AF56">
        <v>0</v>
      </c>
      <c r="AG56">
        <v>11.426439731086894</v>
      </c>
      <c r="AH56">
        <v>45.326854998866565</v>
      </c>
      <c r="AI56">
        <v>0</v>
      </c>
      <c r="AJ56">
        <v>0</v>
      </c>
      <c r="AK56">
        <v>15.117764737960831</v>
      </c>
      <c r="AL56">
        <v>0</v>
      </c>
      <c r="AM56">
        <v>0</v>
      </c>
      <c r="AN56">
        <v>0.96068785389059752</v>
      </c>
      <c r="AO56">
        <v>0</v>
      </c>
      <c r="AP56">
        <v>2.4676641671085338</v>
      </c>
      <c r="AQ56">
        <v>0</v>
      </c>
      <c r="AR56">
        <v>13.087368000000001</v>
      </c>
      <c r="AS56">
        <v>9.4532202011080475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456.64543228467505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4.4701709369024849</v>
      </c>
      <c r="L57">
        <v>74.623562494608819</v>
      </c>
      <c r="M57">
        <v>27.25858408489761</v>
      </c>
      <c r="N57">
        <v>35.19324542367238</v>
      </c>
      <c r="O57">
        <v>0</v>
      </c>
      <c r="P57">
        <v>41.390194265599114</v>
      </c>
      <c r="Q57">
        <v>3.7194076433121017</v>
      </c>
      <c r="R57">
        <v>7.2</v>
      </c>
      <c r="S57">
        <v>4.4988357050452779</v>
      </c>
      <c r="T57">
        <v>0</v>
      </c>
      <c r="U57">
        <v>61.679616513305156</v>
      </c>
      <c r="V57">
        <v>3.4002151898734176</v>
      </c>
      <c r="W57">
        <v>13.128655397955821</v>
      </c>
      <c r="X57">
        <v>43.948727744966966</v>
      </c>
      <c r="Y57">
        <v>0</v>
      </c>
      <c r="Z57">
        <v>1.9326762613636363</v>
      </c>
      <c r="AA57">
        <v>0</v>
      </c>
      <c r="AB57">
        <v>11.710586135214491</v>
      </c>
      <c r="AC57">
        <v>8.6137698354090393</v>
      </c>
      <c r="AD57">
        <v>5.4155020861040564</v>
      </c>
      <c r="AE57">
        <v>14.650544386803297</v>
      </c>
      <c r="AF57">
        <v>0</v>
      </c>
      <c r="AG57">
        <v>11.426439731086894</v>
      </c>
      <c r="AH57">
        <v>45.326854998866565</v>
      </c>
      <c r="AI57">
        <v>0</v>
      </c>
      <c r="AJ57">
        <v>0</v>
      </c>
      <c r="AK57">
        <v>15.117764737960831</v>
      </c>
      <c r="AL57">
        <v>0</v>
      </c>
      <c r="AM57">
        <v>0</v>
      </c>
      <c r="AN57">
        <v>0.96068785389059752</v>
      </c>
      <c r="AO57">
        <v>0</v>
      </c>
      <c r="AP57">
        <v>2.4676641671085338</v>
      </c>
      <c r="AQ57">
        <v>0</v>
      </c>
      <c r="AR57">
        <v>10.797078599999999</v>
      </c>
      <c r="AS57">
        <v>9.4532202011080475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458.38400439505506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4.4701709369024849</v>
      </c>
      <c r="L58">
        <v>74.623562494608819</v>
      </c>
      <c r="M58">
        <v>27.25858408489761</v>
      </c>
      <c r="N58">
        <v>35.19324542367238</v>
      </c>
      <c r="O58">
        <v>0</v>
      </c>
      <c r="P58">
        <v>41.390194265599114</v>
      </c>
      <c r="Q58">
        <v>3.7194076433121017</v>
      </c>
      <c r="R58">
        <v>7.2</v>
      </c>
      <c r="S58">
        <v>4.4988357050452779</v>
      </c>
      <c r="T58">
        <v>0</v>
      </c>
      <c r="U58">
        <v>61.679616513305156</v>
      </c>
      <c r="V58">
        <v>3.3808497006622513</v>
      </c>
      <c r="W58">
        <v>13.134555444674252</v>
      </c>
      <c r="X58">
        <v>43.948727744966966</v>
      </c>
      <c r="Y58">
        <v>0</v>
      </c>
      <c r="Z58">
        <v>1.9326762613636363</v>
      </c>
      <c r="AA58">
        <v>0</v>
      </c>
      <c r="AB58">
        <v>11.710586135214491</v>
      </c>
      <c r="AC58">
        <v>8.6137698354090393</v>
      </c>
      <c r="AD58">
        <v>5.4155020861040564</v>
      </c>
      <c r="AE58">
        <v>14.650544386803297</v>
      </c>
      <c r="AF58">
        <v>0</v>
      </c>
      <c r="AG58">
        <v>11.426439731086894</v>
      </c>
      <c r="AH58">
        <v>45.326854998866565</v>
      </c>
      <c r="AI58">
        <v>0</v>
      </c>
      <c r="AJ58">
        <v>0</v>
      </c>
      <c r="AK58">
        <v>15.117764737960831</v>
      </c>
      <c r="AL58">
        <v>0</v>
      </c>
      <c r="AM58">
        <v>0</v>
      </c>
      <c r="AN58">
        <v>0.96068785389059752</v>
      </c>
      <c r="AO58">
        <v>0</v>
      </c>
      <c r="AP58">
        <v>2.4676641671085338</v>
      </c>
      <c r="AQ58">
        <v>0</v>
      </c>
      <c r="AR58">
        <v>10.797078599999999</v>
      </c>
      <c r="AS58">
        <v>9.4532202011080475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458.37053895256236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4.4701709369024849</v>
      </c>
      <c r="L59">
        <v>74.623562494608819</v>
      </c>
      <c r="M59">
        <v>27.25858408489761</v>
      </c>
      <c r="N59">
        <v>35.19324542367238</v>
      </c>
      <c r="O59">
        <v>0</v>
      </c>
      <c r="P59">
        <v>41.390194265599114</v>
      </c>
      <c r="Q59">
        <v>6.4718574132492099</v>
      </c>
      <c r="R59">
        <v>12.564860772921111</v>
      </c>
      <c r="S59">
        <v>7.7775465643224706</v>
      </c>
      <c r="T59">
        <v>0</v>
      </c>
      <c r="U59">
        <v>61.679616513305156</v>
      </c>
      <c r="V59">
        <v>5.8882029148694652</v>
      </c>
      <c r="W59">
        <v>13.134555444674252</v>
      </c>
      <c r="X59">
        <v>43.948727744966966</v>
      </c>
      <c r="Y59">
        <v>0</v>
      </c>
      <c r="Z59">
        <v>1.9326762613636363</v>
      </c>
      <c r="AA59">
        <v>0</v>
      </c>
      <c r="AB59">
        <v>11.710586135214491</v>
      </c>
      <c r="AC59">
        <v>8.6137698354090393</v>
      </c>
      <c r="AD59">
        <v>5.4155020861040564</v>
      </c>
      <c r="AE59">
        <v>14.650544386803297</v>
      </c>
      <c r="AF59">
        <v>0</v>
      </c>
      <c r="AG59">
        <v>11.426439731086894</v>
      </c>
      <c r="AH59">
        <v>45.326854998866565</v>
      </c>
      <c r="AI59">
        <v>0</v>
      </c>
      <c r="AJ59">
        <v>0</v>
      </c>
      <c r="AK59">
        <v>15.117764737960831</v>
      </c>
      <c r="AL59">
        <v>0</v>
      </c>
      <c r="AM59">
        <v>0</v>
      </c>
      <c r="AN59">
        <v>0.96068785389059752</v>
      </c>
      <c r="AO59">
        <v>0</v>
      </c>
      <c r="AP59">
        <v>2.4676641671085338</v>
      </c>
      <c r="AQ59">
        <v>0</v>
      </c>
      <c r="AR59">
        <v>10.797078599999999</v>
      </c>
      <c r="AS59">
        <v>9.4532202011080475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472.27391356890502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4.3499702767338571</v>
      </c>
      <c r="L60">
        <v>74.623562494608819</v>
      </c>
      <c r="M60">
        <v>27.25858408489761</v>
      </c>
      <c r="N60">
        <v>35.19324542367238</v>
      </c>
      <c r="O60">
        <v>0</v>
      </c>
      <c r="P60">
        <v>41.390194265599114</v>
      </c>
      <c r="Q60">
        <v>6.4718574132492099</v>
      </c>
      <c r="R60">
        <v>12.564860772921111</v>
      </c>
      <c r="S60">
        <v>7.8255635560289738</v>
      </c>
      <c r="T60">
        <v>0</v>
      </c>
      <c r="U60">
        <v>61.679616513305156</v>
      </c>
      <c r="V60">
        <v>5.8882029148694652</v>
      </c>
      <c r="W60">
        <v>13.131061443925233</v>
      </c>
      <c r="X60">
        <v>43.949325073293316</v>
      </c>
      <c r="Y60">
        <v>0</v>
      </c>
      <c r="Z60">
        <v>1.9326762613636363</v>
      </c>
      <c r="AA60">
        <v>0</v>
      </c>
      <c r="AB60">
        <v>11.710586135214491</v>
      </c>
      <c r="AC60">
        <v>8.6137698354090393</v>
      </c>
      <c r="AD60">
        <v>5.4155020861040564</v>
      </c>
      <c r="AE60">
        <v>14.650544386803297</v>
      </c>
      <c r="AF60">
        <v>0</v>
      </c>
      <c r="AG60">
        <v>11.426439731086894</v>
      </c>
      <c r="AH60">
        <v>45.326854998866565</v>
      </c>
      <c r="AI60">
        <v>0</v>
      </c>
      <c r="AJ60">
        <v>0</v>
      </c>
      <c r="AK60">
        <v>15.117764737960831</v>
      </c>
      <c r="AL60">
        <v>0</v>
      </c>
      <c r="AM60">
        <v>0</v>
      </c>
      <c r="AN60">
        <v>0.96068785389059752</v>
      </c>
      <c r="AO60">
        <v>0</v>
      </c>
      <c r="AP60">
        <v>2.4676641671085338</v>
      </c>
      <c r="AQ60">
        <v>0</v>
      </c>
      <c r="AR60">
        <v>10.797078599999999</v>
      </c>
      <c r="AS60">
        <v>9.4532202011080475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472.19883322802019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4.3500116971567104</v>
      </c>
      <c r="L61">
        <v>146.03607334910734</v>
      </c>
      <c r="M61">
        <v>27.25858408489761</v>
      </c>
      <c r="N61">
        <v>35.19324542367238</v>
      </c>
      <c r="O61">
        <v>0</v>
      </c>
      <c r="P61">
        <v>41.390194265599114</v>
      </c>
      <c r="Q61">
        <v>6.4718574132492099</v>
      </c>
      <c r="R61">
        <v>12.564860772921111</v>
      </c>
      <c r="S61">
        <v>7.8255635560289738</v>
      </c>
      <c r="T61">
        <v>0</v>
      </c>
      <c r="U61">
        <v>61.679616513305156</v>
      </c>
      <c r="V61">
        <v>5.8882029148694652</v>
      </c>
      <c r="W61">
        <v>13.131061443925233</v>
      </c>
      <c r="X61">
        <v>43.949325073293316</v>
      </c>
      <c r="Y61">
        <v>0</v>
      </c>
      <c r="Z61">
        <v>1.9326762613636363</v>
      </c>
      <c r="AA61">
        <v>0</v>
      </c>
      <c r="AB61">
        <v>11.710586135214491</v>
      </c>
      <c r="AC61">
        <v>8.6137698354090393</v>
      </c>
      <c r="AD61">
        <v>5.4155020861040564</v>
      </c>
      <c r="AE61">
        <v>14.650544386803297</v>
      </c>
      <c r="AF61">
        <v>0</v>
      </c>
      <c r="AG61">
        <v>11.426439731086894</v>
      </c>
      <c r="AH61">
        <v>45.326854998866565</v>
      </c>
      <c r="AI61">
        <v>0</v>
      </c>
      <c r="AJ61">
        <v>0</v>
      </c>
      <c r="AK61">
        <v>15.117764737960831</v>
      </c>
      <c r="AL61">
        <v>0</v>
      </c>
      <c r="AM61">
        <v>0</v>
      </c>
      <c r="AN61">
        <v>0.96068785389059752</v>
      </c>
      <c r="AO61">
        <v>0</v>
      </c>
      <c r="AP61">
        <v>1.8982032054681026</v>
      </c>
      <c r="AQ61">
        <v>0</v>
      </c>
      <c r="AR61">
        <v>10.797078599999999</v>
      </c>
      <c r="AS61">
        <v>9.4532202011080475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543.04192454130111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4.3499841660600023</v>
      </c>
      <c r="L62">
        <v>194.34585183129855</v>
      </c>
      <c r="M62">
        <v>27.25858408489761</v>
      </c>
      <c r="N62">
        <v>35.19324542367238</v>
      </c>
      <c r="O62">
        <v>0</v>
      </c>
      <c r="P62">
        <v>41.390194265599114</v>
      </c>
      <c r="Q62">
        <v>6.4718574132492099</v>
      </c>
      <c r="R62">
        <v>12.564860772921111</v>
      </c>
      <c r="S62">
        <v>7.8255635560289738</v>
      </c>
      <c r="T62">
        <v>0</v>
      </c>
      <c r="U62">
        <v>61.679616513305156</v>
      </c>
      <c r="V62">
        <v>5.8882029148694652</v>
      </c>
      <c r="W62">
        <v>13.131061443925233</v>
      </c>
      <c r="X62">
        <v>43.949325073293316</v>
      </c>
      <c r="Y62">
        <v>0</v>
      </c>
      <c r="Z62">
        <v>1.9326762613636363</v>
      </c>
      <c r="AA62">
        <v>0</v>
      </c>
      <c r="AB62">
        <v>11.710586135214491</v>
      </c>
      <c r="AC62">
        <v>8.6137698354090393</v>
      </c>
      <c r="AD62">
        <v>5.4155020861040564</v>
      </c>
      <c r="AE62">
        <v>14.650544386803297</v>
      </c>
      <c r="AF62">
        <v>0</v>
      </c>
      <c r="AG62">
        <v>11.426439731086894</v>
      </c>
      <c r="AH62">
        <v>45.326854998866565</v>
      </c>
      <c r="AI62">
        <v>0</v>
      </c>
      <c r="AJ62">
        <v>0</v>
      </c>
      <c r="AK62">
        <v>15.117764737960831</v>
      </c>
      <c r="AL62">
        <v>0</v>
      </c>
      <c r="AM62">
        <v>0</v>
      </c>
      <c r="AN62">
        <v>0.96068785389059752</v>
      </c>
      <c r="AO62">
        <v>0</v>
      </c>
      <c r="AP62">
        <v>1.8982032054681026</v>
      </c>
      <c r="AQ62">
        <v>0</v>
      </c>
      <c r="AR62">
        <v>10.797078599999999</v>
      </c>
      <c r="AS62">
        <v>9.4532202011080475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591.35167549239554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4.3500331857172094</v>
      </c>
      <c r="L63">
        <v>194.34585183129855</v>
      </c>
      <c r="M63">
        <v>27.25858408489761</v>
      </c>
      <c r="N63">
        <v>35.19324542367238</v>
      </c>
      <c r="O63">
        <v>0</v>
      </c>
      <c r="P63">
        <v>41.390277114163439</v>
      </c>
      <c r="Q63">
        <v>6.4718574132492099</v>
      </c>
      <c r="R63">
        <v>12.564860772921111</v>
      </c>
      <c r="S63">
        <v>7.8255635560289738</v>
      </c>
      <c r="T63">
        <v>0</v>
      </c>
      <c r="U63">
        <v>61.679616513305156</v>
      </c>
      <c r="V63">
        <v>5.8900579490413714</v>
      </c>
      <c r="W63">
        <v>13.131061443925233</v>
      </c>
      <c r="X63">
        <v>43.949325073293316</v>
      </c>
      <c r="Y63">
        <v>0</v>
      </c>
      <c r="Z63">
        <v>1.9326762613636363</v>
      </c>
      <c r="AA63">
        <v>0</v>
      </c>
      <c r="AB63">
        <v>11.710586135214491</v>
      </c>
      <c r="AC63">
        <v>8.6137698354090393</v>
      </c>
      <c r="AD63">
        <v>5.4155020861040564</v>
      </c>
      <c r="AE63">
        <v>14.650544386803297</v>
      </c>
      <c r="AF63">
        <v>0</v>
      </c>
      <c r="AG63">
        <v>11.426439731086894</v>
      </c>
      <c r="AH63">
        <v>45.326854998866565</v>
      </c>
      <c r="AI63">
        <v>0</v>
      </c>
      <c r="AJ63">
        <v>0</v>
      </c>
      <c r="AK63">
        <v>15.117764737960831</v>
      </c>
      <c r="AL63">
        <v>0</v>
      </c>
      <c r="AM63">
        <v>0</v>
      </c>
      <c r="AN63">
        <v>0.96068785389059752</v>
      </c>
      <c r="AO63">
        <v>0</v>
      </c>
      <c r="AP63">
        <v>1.5185625643744822</v>
      </c>
      <c r="AQ63">
        <v>0</v>
      </c>
      <c r="AR63">
        <v>10.797078599999999</v>
      </c>
      <c r="AS63">
        <v>9.4532202011080475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590.97402175369552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4.3499925752713864</v>
      </c>
      <c r="L64">
        <v>194.1704746272305</v>
      </c>
      <c r="M64">
        <v>27.25858408489761</v>
      </c>
      <c r="N64">
        <v>35.19324542367238</v>
      </c>
      <c r="O64">
        <v>0</v>
      </c>
      <c r="P64">
        <v>41.390277114163439</v>
      </c>
      <c r="Q64">
        <v>6.4718574132492099</v>
      </c>
      <c r="R64">
        <v>12.564860772921111</v>
      </c>
      <c r="S64">
        <v>7.8255635560289738</v>
      </c>
      <c r="T64">
        <v>0</v>
      </c>
      <c r="U64">
        <v>61.679616513305156</v>
      </c>
      <c r="V64">
        <v>5.8900579490413714</v>
      </c>
      <c r="W64">
        <v>13.131061443925233</v>
      </c>
      <c r="X64">
        <v>43.949325073293316</v>
      </c>
      <c r="Y64">
        <v>0</v>
      </c>
      <c r="Z64">
        <v>1.9326762613636363</v>
      </c>
      <c r="AA64">
        <v>4.1631277696202531</v>
      </c>
      <c r="AB64">
        <v>11.710586135214491</v>
      </c>
      <c r="AC64">
        <v>8.6137698354090393</v>
      </c>
      <c r="AD64">
        <v>5.4155020861040564</v>
      </c>
      <c r="AE64">
        <v>14.650544386803297</v>
      </c>
      <c r="AF64">
        <v>0</v>
      </c>
      <c r="AG64">
        <v>11.426439731086894</v>
      </c>
      <c r="AH64">
        <v>45.326854998866565</v>
      </c>
      <c r="AI64">
        <v>0</v>
      </c>
      <c r="AJ64">
        <v>0</v>
      </c>
      <c r="AK64">
        <v>15.117764737960831</v>
      </c>
      <c r="AL64">
        <v>0</v>
      </c>
      <c r="AM64">
        <v>0</v>
      </c>
      <c r="AN64">
        <v>0.96068785389059752</v>
      </c>
      <c r="AO64">
        <v>0</v>
      </c>
      <c r="AP64">
        <v>1.5185625643744822</v>
      </c>
      <c r="AQ64">
        <v>0</v>
      </c>
      <c r="AR64">
        <v>10.797078599999999</v>
      </c>
      <c r="AS64">
        <v>9.4532202011080475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594.96173170880184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4.3499925752713864</v>
      </c>
      <c r="L65">
        <v>194.1704746272305</v>
      </c>
      <c r="M65">
        <v>27.25858408489761</v>
      </c>
      <c r="N65">
        <v>35.19324542367238</v>
      </c>
      <c r="O65">
        <v>0</v>
      </c>
      <c r="P65">
        <v>41.390277114163439</v>
      </c>
      <c r="Q65">
        <v>6.4718574132492099</v>
      </c>
      <c r="R65">
        <v>12.564860772921111</v>
      </c>
      <c r="S65">
        <v>7.8255635560289738</v>
      </c>
      <c r="T65">
        <v>0</v>
      </c>
      <c r="U65">
        <v>61.679616513305156</v>
      </c>
      <c r="V65">
        <v>5.8879689241730278</v>
      </c>
      <c r="W65">
        <v>13.131061443925233</v>
      </c>
      <c r="X65">
        <v>43.628527257383972</v>
      </c>
      <c r="Y65">
        <v>0</v>
      </c>
      <c r="Z65">
        <v>1.9326762613636363</v>
      </c>
      <c r="AA65">
        <v>4.1631277696202531</v>
      </c>
      <c r="AB65">
        <v>11.710586135214491</v>
      </c>
      <c r="AC65">
        <v>8.6137698354090393</v>
      </c>
      <c r="AD65">
        <v>5.4155020861040564</v>
      </c>
      <c r="AE65">
        <v>14.650544386803297</v>
      </c>
      <c r="AF65">
        <v>0</v>
      </c>
      <c r="AG65">
        <v>11.426439731086894</v>
      </c>
      <c r="AH65">
        <v>45.326854998866565</v>
      </c>
      <c r="AI65">
        <v>1.0564947556836093</v>
      </c>
      <c r="AJ65">
        <v>0</v>
      </c>
      <c r="AK65">
        <v>15.117764737960831</v>
      </c>
      <c r="AL65">
        <v>0</v>
      </c>
      <c r="AM65">
        <v>0</v>
      </c>
      <c r="AN65">
        <v>0.96068785389059752</v>
      </c>
      <c r="AO65">
        <v>0</v>
      </c>
      <c r="AP65">
        <v>3.6065860903893951</v>
      </c>
      <c r="AQ65">
        <v>0</v>
      </c>
      <c r="AR65">
        <v>10.797078599999999</v>
      </c>
      <c r="AS65">
        <v>9.4532202011080475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597.78336314972262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4.3499925752713864</v>
      </c>
      <c r="L66">
        <v>194.1704746272305</v>
      </c>
      <c r="M66">
        <v>27.25858408489761</v>
      </c>
      <c r="N66">
        <v>35.19324542367238</v>
      </c>
      <c r="O66">
        <v>0</v>
      </c>
      <c r="P66">
        <v>41.390277114163439</v>
      </c>
      <c r="Q66">
        <v>6.4718574132492099</v>
      </c>
      <c r="R66">
        <v>12.564860772921111</v>
      </c>
      <c r="S66">
        <v>7.8255635560289738</v>
      </c>
      <c r="T66">
        <v>0</v>
      </c>
      <c r="U66">
        <v>61.679616513305156</v>
      </c>
      <c r="V66">
        <v>5.8879689241730278</v>
      </c>
      <c r="W66">
        <v>13.131061443925233</v>
      </c>
      <c r="X66">
        <v>43.628527257383972</v>
      </c>
      <c r="Y66">
        <v>0</v>
      </c>
      <c r="Z66">
        <v>1.9326762613636363</v>
      </c>
      <c r="AA66">
        <v>4.1631277696202531</v>
      </c>
      <c r="AB66">
        <v>11.710586135214491</v>
      </c>
      <c r="AC66">
        <v>8.6137698354090393</v>
      </c>
      <c r="AD66">
        <v>5.4155020861040564</v>
      </c>
      <c r="AE66">
        <v>14.650544386803297</v>
      </c>
      <c r="AF66">
        <v>0</v>
      </c>
      <c r="AG66">
        <v>11.426439731086894</v>
      </c>
      <c r="AH66">
        <v>45.326854998866565</v>
      </c>
      <c r="AI66">
        <v>1.0564947556836093</v>
      </c>
      <c r="AJ66">
        <v>0</v>
      </c>
      <c r="AK66">
        <v>15.117764737960831</v>
      </c>
      <c r="AL66">
        <v>0</v>
      </c>
      <c r="AM66">
        <v>0</v>
      </c>
      <c r="AN66">
        <v>0.96068785389059752</v>
      </c>
      <c r="AO66">
        <v>0</v>
      </c>
      <c r="AP66">
        <v>3.6065860903893951</v>
      </c>
      <c r="AQ66">
        <v>0</v>
      </c>
      <c r="AR66">
        <v>10.797078599999999</v>
      </c>
      <c r="AS66">
        <v>9.4532202011080475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597.78336314972262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9.0500576189105448</v>
      </c>
      <c r="L67">
        <v>96.602747722832362</v>
      </c>
      <c r="M67">
        <v>27.25858408489761</v>
      </c>
      <c r="N67">
        <v>35.19324542367238</v>
      </c>
      <c r="O67">
        <v>0</v>
      </c>
      <c r="P67">
        <v>41.390277114163439</v>
      </c>
      <c r="Q67">
        <v>6.4718574132492099</v>
      </c>
      <c r="R67">
        <v>12.564860772921111</v>
      </c>
      <c r="S67">
        <v>7.8255635560289738</v>
      </c>
      <c r="T67">
        <v>0</v>
      </c>
      <c r="U67">
        <v>61.679616513305156</v>
      </c>
      <c r="V67">
        <v>5.8882029148694652</v>
      </c>
      <c r="W67">
        <v>13.131061443925233</v>
      </c>
      <c r="X67">
        <v>43.628527257383972</v>
      </c>
      <c r="Y67">
        <v>0</v>
      </c>
      <c r="Z67">
        <v>1.9326762613636363</v>
      </c>
      <c r="AA67">
        <v>4.1631277696202531</v>
      </c>
      <c r="AB67">
        <v>11.710586135214491</v>
      </c>
      <c r="AC67">
        <v>8.6137698354090393</v>
      </c>
      <c r="AD67">
        <v>5.4155020861040564</v>
      </c>
      <c r="AE67">
        <v>14.650544386803297</v>
      </c>
      <c r="AF67">
        <v>0</v>
      </c>
      <c r="AG67">
        <v>11.426439731086894</v>
      </c>
      <c r="AH67">
        <v>45.326854998866565</v>
      </c>
      <c r="AI67">
        <v>4.1505156967701717</v>
      </c>
      <c r="AJ67">
        <v>0</v>
      </c>
      <c r="AK67">
        <v>15.117764737960831</v>
      </c>
      <c r="AL67">
        <v>0</v>
      </c>
      <c r="AM67">
        <v>0</v>
      </c>
      <c r="AN67">
        <v>0.96068785389059752</v>
      </c>
      <c r="AO67">
        <v>0</v>
      </c>
      <c r="AP67">
        <v>3.6065860903893951</v>
      </c>
      <c r="AQ67">
        <v>0</v>
      </c>
      <c r="AR67">
        <v>10.797078599999999</v>
      </c>
      <c r="AS67">
        <v>9.4532202011080475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508.00995622074663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9.0500576189105448</v>
      </c>
      <c r="L68">
        <v>67.617315673675364</v>
      </c>
      <c r="M68">
        <v>27.25858408489761</v>
      </c>
      <c r="N68">
        <v>35.19324542367238</v>
      </c>
      <c r="O68">
        <v>0</v>
      </c>
      <c r="P68">
        <v>41.390277114163439</v>
      </c>
      <c r="Q68">
        <v>6.4718574132492099</v>
      </c>
      <c r="R68">
        <v>12.564860772921111</v>
      </c>
      <c r="S68">
        <v>7.8255635560289738</v>
      </c>
      <c r="T68">
        <v>0</v>
      </c>
      <c r="U68">
        <v>61.679616513305156</v>
      </c>
      <c r="V68">
        <v>5.8882029148694652</v>
      </c>
      <c r="W68">
        <v>13.131061443925233</v>
      </c>
      <c r="X68">
        <v>43.628527257383972</v>
      </c>
      <c r="Y68">
        <v>0</v>
      </c>
      <c r="Z68">
        <v>1.9326762613636363</v>
      </c>
      <c r="AA68">
        <v>4.1631277696202531</v>
      </c>
      <c r="AB68">
        <v>11.710586135214491</v>
      </c>
      <c r="AC68">
        <v>8.6137698354090393</v>
      </c>
      <c r="AD68">
        <v>5.4155020861040564</v>
      </c>
      <c r="AE68">
        <v>14.650544386803297</v>
      </c>
      <c r="AF68">
        <v>0</v>
      </c>
      <c r="AG68">
        <v>11.426439731086894</v>
      </c>
      <c r="AH68">
        <v>45.326854998866565</v>
      </c>
      <c r="AI68">
        <v>4.1505156967701717</v>
      </c>
      <c r="AJ68">
        <v>0</v>
      </c>
      <c r="AK68">
        <v>15.117764737960831</v>
      </c>
      <c r="AL68">
        <v>0</v>
      </c>
      <c r="AM68">
        <v>0</v>
      </c>
      <c r="AN68">
        <v>0.96068785389059752</v>
      </c>
      <c r="AO68">
        <v>0</v>
      </c>
      <c r="AP68">
        <v>1.5185625643744822</v>
      </c>
      <c r="AQ68">
        <v>0</v>
      </c>
      <c r="AR68">
        <v>10.797078599999999</v>
      </c>
      <c r="AS68">
        <v>9.4532202011080475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476.93650064557471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9.0500576189105448</v>
      </c>
      <c r="L69">
        <v>67.617315673675364</v>
      </c>
      <c r="M69">
        <v>27.25858408489761</v>
      </c>
      <c r="N69">
        <v>35.19324542367238</v>
      </c>
      <c r="O69">
        <v>0</v>
      </c>
      <c r="P69">
        <v>41.390277114163439</v>
      </c>
      <c r="Q69">
        <v>6.4718574132492099</v>
      </c>
      <c r="R69">
        <v>12.564860772921111</v>
      </c>
      <c r="S69">
        <v>7.8255635560289738</v>
      </c>
      <c r="T69">
        <v>0</v>
      </c>
      <c r="U69">
        <v>61.679616513305156</v>
      </c>
      <c r="V69">
        <v>5.8882029148694652</v>
      </c>
      <c r="W69">
        <v>13.131061443925233</v>
      </c>
      <c r="X69">
        <v>43.628527257383972</v>
      </c>
      <c r="Y69">
        <v>0</v>
      </c>
      <c r="Z69">
        <v>1.9326762613636363</v>
      </c>
      <c r="AA69">
        <v>4.1631277696202531</v>
      </c>
      <c r="AB69">
        <v>11.710586135214491</v>
      </c>
      <c r="AC69">
        <v>8.6137698354090393</v>
      </c>
      <c r="AD69">
        <v>5.4155020861040564</v>
      </c>
      <c r="AE69">
        <v>14.650544386803297</v>
      </c>
      <c r="AF69">
        <v>0</v>
      </c>
      <c r="AG69">
        <v>11.426439731086894</v>
      </c>
      <c r="AH69">
        <v>45.326854998866565</v>
      </c>
      <c r="AI69">
        <v>4.1505156967701717</v>
      </c>
      <c r="AJ69">
        <v>0</v>
      </c>
      <c r="AK69">
        <v>15.117764737960831</v>
      </c>
      <c r="AL69">
        <v>0</v>
      </c>
      <c r="AM69">
        <v>0</v>
      </c>
      <c r="AN69">
        <v>0.96068785389059752</v>
      </c>
      <c r="AO69">
        <v>0</v>
      </c>
      <c r="AP69">
        <v>1.5185625643744822</v>
      </c>
      <c r="AQ69">
        <v>0</v>
      </c>
      <c r="AR69">
        <v>10.797078599999999</v>
      </c>
      <c r="AS69">
        <v>9.4532202011080475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476.93650064557471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9.0500576189105448</v>
      </c>
      <c r="L70">
        <v>67.617315673675364</v>
      </c>
      <c r="M70">
        <v>27.25858408489761</v>
      </c>
      <c r="N70">
        <v>35.19324542367238</v>
      </c>
      <c r="O70">
        <v>0</v>
      </c>
      <c r="P70">
        <v>41.390277114163439</v>
      </c>
      <c r="Q70">
        <v>6.4718574132492099</v>
      </c>
      <c r="R70">
        <v>12.564860772921111</v>
      </c>
      <c r="S70">
        <v>7.8255635560289738</v>
      </c>
      <c r="T70">
        <v>0</v>
      </c>
      <c r="U70">
        <v>61.679616513305156</v>
      </c>
      <c r="V70">
        <v>5.8882029148694652</v>
      </c>
      <c r="W70">
        <v>13.131061443925233</v>
      </c>
      <c r="X70">
        <v>43.628527257383972</v>
      </c>
      <c r="Y70">
        <v>0</v>
      </c>
      <c r="Z70">
        <v>1.9326762613636363</v>
      </c>
      <c r="AA70">
        <v>12.489383002109705</v>
      </c>
      <c r="AB70">
        <v>11.710586135214491</v>
      </c>
      <c r="AC70">
        <v>8.6137698354090393</v>
      </c>
      <c r="AD70">
        <v>5.4155020861040564</v>
      </c>
      <c r="AE70">
        <v>14.650544386803297</v>
      </c>
      <c r="AF70">
        <v>0</v>
      </c>
      <c r="AG70">
        <v>11.426439731086894</v>
      </c>
      <c r="AH70">
        <v>45.326854998866565</v>
      </c>
      <c r="AI70">
        <v>4.1505156967701717</v>
      </c>
      <c r="AJ70">
        <v>0</v>
      </c>
      <c r="AK70">
        <v>15.117764737960831</v>
      </c>
      <c r="AL70">
        <v>0</v>
      </c>
      <c r="AM70">
        <v>0</v>
      </c>
      <c r="AN70">
        <v>0.96068785389059752</v>
      </c>
      <c r="AO70">
        <v>0</v>
      </c>
      <c r="AP70">
        <v>1.5185625643744822</v>
      </c>
      <c r="AQ70">
        <v>0</v>
      </c>
      <c r="AR70">
        <v>10.797078599999999</v>
      </c>
      <c r="AS70">
        <v>9.4532202011080475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485.26275587806418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9.0500576189105448</v>
      </c>
      <c r="L71">
        <v>67.617315673675364</v>
      </c>
      <c r="M71">
        <v>18.92115124769515</v>
      </c>
      <c r="N71">
        <v>35.19324542367238</v>
      </c>
      <c r="O71">
        <v>0</v>
      </c>
      <c r="P71">
        <v>41.390277114163439</v>
      </c>
      <c r="Q71">
        <v>4.999839577656676</v>
      </c>
      <c r="R71">
        <v>9.6474866440972225</v>
      </c>
      <c r="S71">
        <v>7.8255635560289738</v>
      </c>
      <c r="T71">
        <v>0</v>
      </c>
      <c r="U71">
        <v>61.679616513305156</v>
      </c>
      <c r="V71">
        <v>5.8882029148694652</v>
      </c>
      <c r="W71">
        <v>13.131061443925233</v>
      </c>
      <c r="X71">
        <v>43.628527257383972</v>
      </c>
      <c r="Y71">
        <v>0</v>
      </c>
      <c r="Z71">
        <v>1.9326762613636363</v>
      </c>
      <c r="AA71">
        <v>12.489383002109705</v>
      </c>
      <c r="AB71">
        <v>11.710586135214491</v>
      </c>
      <c r="AC71">
        <v>6.0386591918078674</v>
      </c>
      <c r="AD71">
        <v>5.4155020861040564</v>
      </c>
      <c r="AE71">
        <v>14.650544386803297</v>
      </c>
      <c r="AF71">
        <v>0</v>
      </c>
      <c r="AG71">
        <v>11.426439731086894</v>
      </c>
      <c r="AH71">
        <v>45.326854998866565</v>
      </c>
      <c r="AI71">
        <v>4.1505156967701717</v>
      </c>
      <c r="AJ71">
        <v>0</v>
      </c>
      <c r="AK71">
        <v>15.117764737960831</v>
      </c>
      <c r="AL71">
        <v>0</v>
      </c>
      <c r="AM71">
        <v>0</v>
      </c>
      <c r="AN71">
        <v>0.96068785389059752</v>
      </c>
      <c r="AO71">
        <v>0</v>
      </c>
      <c r="AP71">
        <v>2.2778438465617232</v>
      </c>
      <c r="AQ71">
        <v>0</v>
      </c>
      <c r="AR71">
        <v>10.797078599999999</v>
      </c>
      <c r="AS71">
        <v>9.4532202011080475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470.72010171503149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9.369977679333001</v>
      </c>
      <c r="L72">
        <v>72.55</v>
      </c>
      <c r="M72">
        <v>18.92115124769515</v>
      </c>
      <c r="N72">
        <v>35.19324542367238</v>
      </c>
      <c r="O72">
        <v>0</v>
      </c>
      <c r="P72">
        <v>41.390277114163439</v>
      </c>
      <c r="Q72">
        <v>4.999839577656676</v>
      </c>
      <c r="R72">
        <v>9.6474866440972225</v>
      </c>
      <c r="S72">
        <v>7.8255635560289738</v>
      </c>
      <c r="T72">
        <v>0</v>
      </c>
      <c r="U72">
        <v>61.679616513305156</v>
      </c>
      <c r="V72">
        <v>5.8882029148694652</v>
      </c>
      <c r="W72">
        <v>13.131061443925233</v>
      </c>
      <c r="X72">
        <v>43.628527257383972</v>
      </c>
      <c r="Y72">
        <v>0</v>
      </c>
      <c r="Z72">
        <v>1.9326762613636363</v>
      </c>
      <c r="AA72">
        <v>12.489383002109705</v>
      </c>
      <c r="AB72">
        <v>11.710586135214491</v>
      </c>
      <c r="AC72">
        <v>6.0386591918078674</v>
      </c>
      <c r="AD72">
        <v>5.4155020861040564</v>
      </c>
      <c r="AE72">
        <v>14.650544386803297</v>
      </c>
      <c r="AF72">
        <v>0</v>
      </c>
      <c r="AG72">
        <v>11.426439731086894</v>
      </c>
      <c r="AH72">
        <v>45.326854998866565</v>
      </c>
      <c r="AI72">
        <v>4.1505156967701717</v>
      </c>
      <c r="AJ72">
        <v>0</v>
      </c>
      <c r="AK72">
        <v>15.117764737960831</v>
      </c>
      <c r="AL72">
        <v>0</v>
      </c>
      <c r="AM72">
        <v>0</v>
      </c>
      <c r="AN72">
        <v>0.96068785389059752</v>
      </c>
      <c r="AO72">
        <v>0</v>
      </c>
      <c r="AP72">
        <v>2.2778438465617232</v>
      </c>
      <c r="AQ72">
        <v>0</v>
      </c>
      <c r="AR72">
        <v>10.797078599999999</v>
      </c>
      <c r="AS72">
        <v>9.4532202011080475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475.97270610177856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9.3697231949116908</v>
      </c>
      <c r="L73">
        <v>71.27</v>
      </c>
      <c r="M73">
        <v>18.92115124769515</v>
      </c>
      <c r="N73">
        <v>35.19324542367238</v>
      </c>
      <c r="O73">
        <v>0</v>
      </c>
      <c r="P73">
        <v>41.390277114163439</v>
      </c>
      <c r="Q73">
        <v>4.999839577656676</v>
      </c>
      <c r="R73">
        <v>9.6474866440972225</v>
      </c>
      <c r="S73">
        <v>7.8255635560289738</v>
      </c>
      <c r="T73">
        <v>0</v>
      </c>
      <c r="U73">
        <v>61.679616513305156</v>
      </c>
      <c r="V73">
        <v>5.8882029148694652</v>
      </c>
      <c r="W73">
        <v>13.131061443925233</v>
      </c>
      <c r="X73">
        <v>43.628527257383972</v>
      </c>
      <c r="Y73">
        <v>0</v>
      </c>
      <c r="Z73">
        <v>1.9326762613636363</v>
      </c>
      <c r="AA73">
        <v>12.489383002109705</v>
      </c>
      <c r="AB73">
        <v>11.710586135214491</v>
      </c>
      <c r="AC73">
        <v>6.0386591918078674</v>
      </c>
      <c r="AD73">
        <v>5.4155020861040564</v>
      </c>
      <c r="AE73">
        <v>14.650544386803297</v>
      </c>
      <c r="AF73">
        <v>0</v>
      </c>
      <c r="AG73">
        <v>11.426439731086894</v>
      </c>
      <c r="AH73">
        <v>45.326854998866565</v>
      </c>
      <c r="AI73">
        <v>4.9051548445449988</v>
      </c>
      <c r="AJ73">
        <v>0</v>
      </c>
      <c r="AK73">
        <v>15.117764737960831</v>
      </c>
      <c r="AL73">
        <v>0</v>
      </c>
      <c r="AM73">
        <v>0</v>
      </c>
      <c r="AN73">
        <v>0.96068785389059752</v>
      </c>
      <c r="AO73">
        <v>0</v>
      </c>
      <c r="AP73">
        <v>2.2778438465617232</v>
      </c>
      <c r="AQ73">
        <v>0</v>
      </c>
      <c r="AR73">
        <v>10.797078599999999</v>
      </c>
      <c r="AS73">
        <v>9.4532202011080475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475.44709076513203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4.9600541913632519</v>
      </c>
      <c r="L74">
        <v>72.34</v>
      </c>
      <c r="M74">
        <v>18.92115124769515</v>
      </c>
      <c r="N74">
        <v>35.19324542367238</v>
      </c>
      <c r="O74">
        <v>0</v>
      </c>
      <c r="P74">
        <v>41.390277114163439</v>
      </c>
      <c r="Q74">
        <v>4.999839577656676</v>
      </c>
      <c r="R74">
        <v>9.6474866440972225</v>
      </c>
      <c r="S74">
        <v>7.8255635560289738</v>
      </c>
      <c r="T74">
        <v>0</v>
      </c>
      <c r="U74">
        <v>61.679616513305156</v>
      </c>
      <c r="V74">
        <v>5.8882029148694652</v>
      </c>
      <c r="W74">
        <v>13.131061443925233</v>
      </c>
      <c r="X74">
        <v>43.628527257383972</v>
      </c>
      <c r="Y74">
        <v>0</v>
      </c>
      <c r="Z74">
        <v>1.9326762613636363</v>
      </c>
      <c r="AA74">
        <v>12.489383002109705</v>
      </c>
      <c r="AB74">
        <v>11.710586135214491</v>
      </c>
      <c r="AC74">
        <v>6.0386591918078674</v>
      </c>
      <c r="AD74">
        <v>5.4155020861040564</v>
      </c>
      <c r="AE74">
        <v>14.650544386803297</v>
      </c>
      <c r="AF74">
        <v>0</v>
      </c>
      <c r="AG74">
        <v>11.426439731086894</v>
      </c>
      <c r="AH74">
        <v>45.326854998866565</v>
      </c>
      <c r="AI74">
        <v>3.0185568471050566</v>
      </c>
      <c r="AJ74">
        <v>0</v>
      </c>
      <c r="AK74">
        <v>15.117764737960831</v>
      </c>
      <c r="AL74">
        <v>0</v>
      </c>
      <c r="AM74">
        <v>0</v>
      </c>
      <c r="AN74">
        <v>0.96068785389059752</v>
      </c>
      <c r="AO74">
        <v>0</v>
      </c>
      <c r="AP74">
        <v>2.2778438465617232</v>
      </c>
      <c r="AQ74">
        <v>0</v>
      </c>
      <c r="AR74">
        <v>10.797078599999999</v>
      </c>
      <c r="AS74">
        <v>9.4532202011080475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470.22082376414374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4.9600541913632519</v>
      </c>
      <c r="L75">
        <v>72.34</v>
      </c>
      <c r="M75">
        <v>18.92115124769515</v>
      </c>
      <c r="N75">
        <v>35.19324542367238</v>
      </c>
      <c r="O75">
        <v>0</v>
      </c>
      <c r="P75">
        <v>41.390277114163439</v>
      </c>
      <c r="Q75">
        <v>4.999839577656676</v>
      </c>
      <c r="R75">
        <v>9.6474866440972225</v>
      </c>
      <c r="S75">
        <v>6.0877797847754662</v>
      </c>
      <c r="T75">
        <v>0</v>
      </c>
      <c r="U75">
        <v>61.679616513305156</v>
      </c>
      <c r="V75">
        <v>5.8882029148694652</v>
      </c>
      <c r="W75">
        <v>13.131061443925233</v>
      </c>
      <c r="X75">
        <v>43.628527257383972</v>
      </c>
      <c r="Y75">
        <v>0</v>
      </c>
      <c r="Z75">
        <v>1.9326762613636363</v>
      </c>
      <c r="AA75">
        <v>12.489383002109705</v>
      </c>
      <c r="AB75">
        <v>11.710586135214491</v>
      </c>
      <c r="AC75">
        <v>6.0386591918078674</v>
      </c>
      <c r="AD75">
        <v>8.1044599214486208</v>
      </c>
      <c r="AE75">
        <v>14.650544386803297</v>
      </c>
      <c r="AF75">
        <v>0</v>
      </c>
      <c r="AG75">
        <v>11.426439731086894</v>
      </c>
      <c r="AH75">
        <v>45.326854998866565</v>
      </c>
      <c r="AI75">
        <v>4.5278351426547125</v>
      </c>
      <c r="AJ75">
        <v>0</v>
      </c>
      <c r="AK75">
        <v>15.117764737960831</v>
      </c>
      <c r="AL75">
        <v>0</v>
      </c>
      <c r="AM75">
        <v>0</v>
      </c>
      <c r="AN75">
        <v>0.96068785389059752</v>
      </c>
      <c r="AO75">
        <v>0</v>
      </c>
      <c r="AP75">
        <v>2.2778438465617232</v>
      </c>
      <c r="AQ75">
        <v>0</v>
      </c>
      <c r="AR75">
        <v>10.797078599999999</v>
      </c>
      <c r="AS75">
        <v>9.4532202011080475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472.68127612378436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4.9600541913632519</v>
      </c>
      <c r="L76">
        <v>72.34</v>
      </c>
      <c r="M76">
        <v>18.92115124769515</v>
      </c>
      <c r="N76">
        <v>35.19324542367238</v>
      </c>
      <c r="O76">
        <v>0</v>
      </c>
      <c r="P76">
        <v>41.390277114163439</v>
      </c>
      <c r="Q76">
        <v>4.999839577656676</v>
      </c>
      <c r="R76">
        <v>9.6474866440972225</v>
      </c>
      <c r="S76">
        <v>6.0877797847754662</v>
      </c>
      <c r="T76">
        <v>0</v>
      </c>
      <c r="U76">
        <v>61.679616513305156</v>
      </c>
      <c r="V76">
        <v>5.8882029148694652</v>
      </c>
      <c r="W76">
        <v>13.131061443925233</v>
      </c>
      <c r="X76">
        <v>43.628527257383972</v>
      </c>
      <c r="Y76">
        <v>0</v>
      </c>
      <c r="Z76">
        <v>1.9326762613636363</v>
      </c>
      <c r="AA76">
        <v>12.489383002109705</v>
      </c>
      <c r="AB76">
        <v>11.710586135214491</v>
      </c>
      <c r="AC76">
        <v>6.0386591918078674</v>
      </c>
      <c r="AD76">
        <v>10.829437567220145</v>
      </c>
      <c r="AE76">
        <v>14.650544386803297</v>
      </c>
      <c r="AF76">
        <v>0</v>
      </c>
      <c r="AG76">
        <v>11.426439731086894</v>
      </c>
      <c r="AH76">
        <v>45.326854998866565</v>
      </c>
      <c r="AI76">
        <v>19.620619122174251</v>
      </c>
      <c r="AJ76">
        <v>0</v>
      </c>
      <c r="AK76">
        <v>15.117764737960831</v>
      </c>
      <c r="AL76">
        <v>0</v>
      </c>
      <c r="AM76">
        <v>0</v>
      </c>
      <c r="AN76">
        <v>0.96068785389059752</v>
      </c>
      <c r="AO76">
        <v>0</v>
      </c>
      <c r="AP76">
        <v>2.2778438465617232</v>
      </c>
      <c r="AQ76">
        <v>0</v>
      </c>
      <c r="AR76">
        <v>10.797078599999999</v>
      </c>
      <c r="AS76">
        <v>9.4532202011080475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490.49903774907546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4.9600541913632519</v>
      </c>
      <c r="L77">
        <v>72.34</v>
      </c>
      <c r="M77">
        <v>18.92115124769515</v>
      </c>
      <c r="N77">
        <v>35.19324542367238</v>
      </c>
      <c r="O77">
        <v>0</v>
      </c>
      <c r="P77">
        <v>41.390277114163439</v>
      </c>
      <c r="Q77">
        <v>4.999839577656676</v>
      </c>
      <c r="R77">
        <v>9.5608298172976731</v>
      </c>
      <c r="S77">
        <v>6.0877797847754662</v>
      </c>
      <c r="T77">
        <v>0</v>
      </c>
      <c r="U77">
        <v>61.679616513305156</v>
      </c>
      <c r="V77">
        <v>5.7696721117980418</v>
      </c>
      <c r="W77">
        <v>10.318913684210528</v>
      </c>
      <c r="X77">
        <v>43.628527257383972</v>
      </c>
      <c r="Y77">
        <v>0</v>
      </c>
      <c r="Z77">
        <v>1.9326762613636363</v>
      </c>
      <c r="AA77">
        <v>12.489383002109705</v>
      </c>
      <c r="AB77">
        <v>11.710586135214491</v>
      </c>
      <c r="AC77">
        <v>6.0386591918078674</v>
      </c>
      <c r="AD77">
        <v>10.829437567220145</v>
      </c>
      <c r="AE77">
        <v>14.650544386803297</v>
      </c>
      <c r="AF77">
        <v>0</v>
      </c>
      <c r="AG77">
        <v>11.426439731086894</v>
      </c>
      <c r="AH77">
        <v>45.326854998866565</v>
      </c>
      <c r="AI77">
        <v>19.620619122174251</v>
      </c>
      <c r="AJ77">
        <v>0</v>
      </c>
      <c r="AK77">
        <v>15.117764737960831</v>
      </c>
      <c r="AL77">
        <v>0</v>
      </c>
      <c r="AM77">
        <v>2.1730167908247657</v>
      </c>
      <c r="AN77">
        <v>0.96068785389059752</v>
      </c>
      <c r="AO77">
        <v>0</v>
      </c>
      <c r="AP77">
        <v>2.2778438465617232</v>
      </c>
      <c r="AQ77">
        <v>0</v>
      </c>
      <c r="AR77">
        <v>10.797078599999999</v>
      </c>
      <c r="AS77">
        <v>9.4532202011080475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489.65471915031458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4.9600541913632519</v>
      </c>
      <c r="L78">
        <v>72.34</v>
      </c>
      <c r="M78">
        <v>18.92115124769515</v>
      </c>
      <c r="N78">
        <v>35.19324542367238</v>
      </c>
      <c r="O78">
        <v>0</v>
      </c>
      <c r="P78">
        <v>41.390277114163439</v>
      </c>
      <c r="Q78">
        <v>6.4697924134877383</v>
      </c>
      <c r="R78">
        <v>12.181057235845779</v>
      </c>
      <c r="S78">
        <v>7.8214324526027408</v>
      </c>
      <c r="T78">
        <v>0</v>
      </c>
      <c r="U78">
        <v>61.679616513305156</v>
      </c>
      <c r="V78">
        <v>5.8932964516539439</v>
      </c>
      <c r="W78">
        <v>10.318913684210528</v>
      </c>
      <c r="X78">
        <v>43.628527257383972</v>
      </c>
      <c r="Y78">
        <v>0</v>
      </c>
      <c r="Z78">
        <v>5.8273707272727275</v>
      </c>
      <c r="AA78">
        <v>12.489383002109705</v>
      </c>
      <c r="AB78">
        <v>12.05036730506971</v>
      </c>
      <c r="AC78">
        <v>8.6137698354090393</v>
      </c>
      <c r="AD78">
        <v>11.047514235324993</v>
      </c>
      <c r="AE78">
        <v>14.650544386803297</v>
      </c>
      <c r="AF78">
        <v>0</v>
      </c>
      <c r="AG78">
        <v>11.426439731086894</v>
      </c>
      <c r="AH78">
        <v>45.846079092819593</v>
      </c>
      <c r="AI78">
        <v>19.620619122174251</v>
      </c>
      <c r="AJ78">
        <v>0</v>
      </c>
      <c r="AK78">
        <v>15.117764737960831</v>
      </c>
      <c r="AL78">
        <v>0</v>
      </c>
      <c r="AM78">
        <v>4.6937166086393356</v>
      </c>
      <c r="AN78">
        <v>0.96068785389059752</v>
      </c>
      <c r="AO78">
        <v>0</v>
      </c>
      <c r="AP78">
        <v>3.4167657698425846</v>
      </c>
      <c r="AQ78">
        <v>0</v>
      </c>
      <c r="AR78">
        <v>10.797078599999999</v>
      </c>
      <c r="AS78">
        <v>9.8471045375722728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507.20256953135993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4.950043923162978</v>
      </c>
      <c r="L79">
        <v>67.74885914263713</v>
      </c>
      <c r="M79">
        <v>27.261658721573454</v>
      </c>
      <c r="N79">
        <v>28.219914768863514</v>
      </c>
      <c r="O79">
        <v>0</v>
      </c>
      <c r="P79">
        <v>41.390277114163439</v>
      </c>
      <c r="Q79">
        <v>6.4681781453819838</v>
      </c>
      <c r="R79">
        <v>12.116269464721645</v>
      </c>
      <c r="S79">
        <v>7.7939364458955227</v>
      </c>
      <c r="T79">
        <v>0</v>
      </c>
      <c r="U79">
        <v>61.679616513305156</v>
      </c>
      <c r="V79">
        <v>5.8932964516539439</v>
      </c>
      <c r="W79">
        <v>10.320166303857974</v>
      </c>
      <c r="X79">
        <v>43.648127866024524</v>
      </c>
      <c r="Y79">
        <v>0</v>
      </c>
      <c r="Z79">
        <v>5.8273707272727275</v>
      </c>
      <c r="AA79">
        <v>12.489383002109705</v>
      </c>
      <c r="AB79">
        <v>12.05036730506971</v>
      </c>
      <c r="AC79">
        <v>8.6137698354090393</v>
      </c>
      <c r="AD79">
        <v>11.047514235324993</v>
      </c>
      <c r="AE79">
        <v>14.650544386803297</v>
      </c>
      <c r="AF79">
        <v>0</v>
      </c>
      <c r="AG79">
        <v>11.426439731086894</v>
      </c>
      <c r="AH79">
        <v>45.846079092819593</v>
      </c>
      <c r="AI79">
        <v>19.620619122174251</v>
      </c>
      <c r="AJ79">
        <v>0</v>
      </c>
      <c r="AK79">
        <v>15.117764737960831</v>
      </c>
      <c r="AL79">
        <v>0</v>
      </c>
      <c r="AM79">
        <v>4.6937166086393356</v>
      </c>
      <c r="AN79">
        <v>0.96068785389059752</v>
      </c>
      <c r="AO79">
        <v>0</v>
      </c>
      <c r="AP79">
        <v>2.2778438465617232</v>
      </c>
      <c r="AQ79">
        <v>0</v>
      </c>
      <c r="AR79">
        <v>10.797078599999999</v>
      </c>
      <c r="AS79">
        <v>9.8471045375722728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502.75662848393625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4.950043923162978</v>
      </c>
      <c r="L80">
        <v>67.74885914263713</v>
      </c>
      <c r="M80">
        <v>27.261658721573454</v>
      </c>
      <c r="N80">
        <v>28.219914768863514</v>
      </c>
      <c r="O80">
        <v>0</v>
      </c>
      <c r="P80">
        <v>41.390277114163439</v>
      </c>
      <c r="Q80">
        <v>6.4703386237172182</v>
      </c>
      <c r="R80">
        <v>12.146578266152932</v>
      </c>
      <c r="S80">
        <v>7.8252597740585763</v>
      </c>
      <c r="T80">
        <v>0</v>
      </c>
      <c r="U80">
        <v>61.679616513305156</v>
      </c>
      <c r="V80">
        <v>5.8932964516539439</v>
      </c>
      <c r="W80">
        <v>10.320166303857974</v>
      </c>
      <c r="X80">
        <v>43.621034603872772</v>
      </c>
      <c r="Y80">
        <v>0</v>
      </c>
      <c r="Z80">
        <v>5.8273707272727275</v>
      </c>
      <c r="AA80">
        <v>12.489383002109705</v>
      </c>
      <c r="AB80">
        <v>12.05036730506971</v>
      </c>
      <c r="AC80">
        <v>8.6137698354090393</v>
      </c>
      <c r="AD80">
        <v>11.047514235324993</v>
      </c>
      <c r="AE80">
        <v>14.650544386803297</v>
      </c>
      <c r="AF80">
        <v>0</v>
      </c>
      <c r="AG80">
        <v>11.426439731086894</v>
      </c>
      <c r="AH80">
        <v>45.846079092819593</v>
      </c>
      <c r="AI80">
        <v>19.620619122174251</v>
      </c>
      <c r="AJ80">
        <v>0</v>
      </c>
      <c r="AK80">
        <v>15.117764737960831</v>
      </c>
      <c r="AL80">
        <v>0</v>
      </c>
      <c r="AM80">
        <v>4.6937166086393356</v>
      </c>
      <c r="AN80">
        <v>0.96068785389059752</v>
      </c>
      <c r="AO80">
        <v>0</v>
      </c>
      <c r="AP80">
        <v>2.2778438465617232</v>
      </c>
      <c r="AQ80">
        <v>0</v>
      </c>
      <c r="AR80">
        <v>10.797078599999999</v>
      </c>
      <c r="AS80">
        <v>9.8471045375722728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502.79332782971409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9.0500357940533256</v>
      </c>
      <c r="L81">
        <v>154.55887306311249</v>
      </c>
      <c r="M81">
        <v>27.261658721573454</v>
      </c>
      <c r="N81">
        <v>35.19324542367238</v>
      </c>
      <c r="O81">
        <v>0</v>
      </c>
      <c r="P81">
        <v>41.390277114163439</v>
      </c>
      <c r="Q81">
        <v>6.4703386237172182</v>
      </c>
      <c r="R81">
        <v>11.735834519520443</v>
      </c>
      <c r="S81">
        <v>7.8252597740585763</v>
      </c>
      <c r="T81">
        <v>0</v>
      </c>
      <c r="U81">
        <v>61.679616513305156</v>
      </c>
      <c r="V81">
        <v>5.8932964516539439</v>
      </c>
      <c r="W81">
        <v>10.320166303857974</v>
      </c>
      <c r="X81">
        <v>43.621034603872772</v>
      </c>
      <c r="Y81">
        <v>0</v>
      </c>
      <c r="Z81">
        <v>5.8273707272727275</v>
      </c>
      <c r="AA81">
        <v>12.489383002109705</v>
      </c>
      <c r="AB81">
        <v>12.05036730506971</v>
      </c>
      <c r="AC81">
        <v>8.6137698354090393</v>
      </c>
      <c r="AD81">
        <v>11.047514235324993</v>
      </c>
      <c r="AE81">
        <v>14.650544386803297</v>
      </c>
      <c r="AF81">
        <v>0</v>
      </c>
      <c r="AG81">
        <v>11.426439731086894</v>
      </c>
      <c r="AH81">
        <v>45.846079092819593</v>
      </c>
      <c r="AI81">
        <v>14.715464277629254</v>
      </c>
      <c r="AJ81">
        <v>0</v>
      </c>
      <c r="AK81">
        <v>15.117764737960831</v>
      </c>
      <c r="AL81">
        <v>0</v>
      </c>
      <c r="AM81">
        <v>4.6937166086393356</v>
      </c>
      <c r="AN81">
        <v>0.96068785389059752</v>
      </c>
      <c r="AO81">
        <v>0</v>
      </c>
      <c r="AP81">
        <v>2.2778438465617232</v>
      </c>
      <c r="AQ81">
        <v>0</v>
      </c>
      <c r="AR81">
        <v>10.797078599999999</v>
      </c>
      <c r="AS81">
        <v>9.8471045375722728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595.36076568471105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9.0499741190036911</v>
      </c>
      <c r="L82">
        <v>260.81287764964765</v>
      </c>
      <c r="M82">
        <v>27.261658721573454</v>
      </c>
      <c r="N82">
        <v>35.19324542367238</v>
      </c>
      <c r="O82">
        <v>0</v>
      </c>
      <c r="P82">
        <v>41.390277114163439</v>
      </c>
      <c r="Q82">
        <v>6.4703386237172182</v>
      </c>
      <c r="R82">
        <v>11.735834519520443</v>
      </c>
      <c r="S82">
        <v>7.8252597740585763</v>
      </c>
      <c r="T82">
        <v>0</v>
      </c>
      <c r="U82">
        <v>61.679616513305156</v>
      </c>
      <c r="V82">
        <v>5.8932964516539439</v>
      </c>
      <c r="W82">
        <v>13.1326443049666</v>
      </c>
      <c r="X82">
        <v>43.621034603872772</v>
      </c>
      <c r="Y82">
        <v>0</v>
      </c>
      <c r="Z82">
        <v>5.8273707272727275</v>
      </c>
      <c r="AA82">
        <v>12.489383002109705</v>
      </c>
      <c r="AB82">
        <v>12.05036730506971</v>
      </c>
      <c r="AC82">
        <v>8.6137698354090393</v>
      </c>
      <c r="AD82">
        <v>11.047514235324993</v>
      </c>
      <c r="AE82">
        <v>14.650544386803297</v>
      </c>
      <c r="AF82">
        <v>0</v>
      </c>
      <c r="AG82">
        <v>11.426439731086894</v>
      </c>
      <c r="AH82">
        <v>45.846079092819593</v>
      </c>
      <c r="AI82">
        <v>2.2639176993302299</v>
      </c>
      <c r="AJ82">
        <v>0</v>
      </c>
      <c r="AK82">
        <v>15.117764737960831</v>
      </c>
      <c r="AL82">
        <v>0</v>
      </c>
      <c r="AM82">
        <v>4.6937166086393356</v>
      </c>
      <c r="AN82">
        <v>0.96068785389059752</v>
      </c>
      <c r="AO82">
        <v>0</v>
      </c>
      <c r="AP82">
        <v>2.2778438465617232</v>
      </c>
      <c r="AQ82">
        <v>0</v>
      </c>
      <c r="AR82">
        <v>10.797078599999999</v>
      </c>
      <c r="AS82">
        <v>9.8471045375722728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691.97564001900605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9.0499741190036911</v>
      </c>
      <c r="L83">
        <v>318.30192108228295</v>
      </c>
      <c r="M83">
        <v>27.261658721573454</v>
      </c>
      <c r="N83">
        <v>35.193546395162969</v>
      </c>
      <c r="O83">
        <v>0</v>
      </c>
      <c r="P83">
        <v>41.391476518696955</v>
      </c>
      <c r="Q83">
        <v>6.4703386237172182</v>
      </c>
      <c r="R83">
        <v>11.735834519520443</v>
      </c>
      <c r="S83">
        <v>7.8252597740585763</v>
      </c>
      <c r="T83">
        <v>0</v>
      </c>
      <c r="U83">
        <v>61.679616513305156</v>
      </c>
      <c r="V83">
        <v>5.8932964516539439</v>
      </c>
      <c r="W83">
        <v>13.1326443049666</v>
      </c>
      <c r="X83">
        <v>43.621034603872772</v>
      </c>
      <c r="Y83">
        <v>0</v>
      </c>
      <c r="Z83">
        <v>5.8273707272727275</v>
      </c>
      <c r="AA83">
        <v>12.489383002109705</v>
      </c>
      <c r="AB83">
        <v>12.05036730506971</v>
      </c>
      <c r="AC83">
        <v>8.6137698354090393</v>
      </c>
      <c r="AD83">
        <v>11.047514235324993</v>
      </c>
      <c r="AE83">
        <v>14.650544386803297</v>
      </c>
      <c r="AF83">
        <v>0</v>
      </c>
      <c r="AG83">
        <v>11.426439731086894</v>
      </c>
      <c r="AH83">
        <v>45.846079092819593</v>
      </c>
      <c r="AI83">
        <v>1.0564947556836093</v>
      </c>
      <c r="AJ83">
        <v>0</v>
      </c>
      <c r="AK83">
        <v>15.117764737960831</v>
      </c>
      <c r="AL83">
        <v>0</v>
      </c>
      <c r="AM83">
        <v>4.6937166086393356</v>
      </c>
      <c r="AN83">
        <v>0.96068785389059752</v>
      </c>
      <c r="AO83">
        <v>0</v>
      </c>
      <c r="AP83">
        <v>2.2778438465617232</v>
      </c>
      <c r="AQ83">
        <v>0</v>
      </c>
      <c r="AR83">
        <v>10.797078599999999</v>
      </c>
      <c r="AS83">
        <v>9.8471045375722728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748.25876088401878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9.0499741190036911</v>
      </c>
      <c r="L84">
        <v>318.30192108228295</v>
      </c>
      <c r="M84">
        <v>27.261658721573454</v>
      </c>
      <c r="N84">
        <v>35.193546395162969</v>
      </c>
      <c r="O84">
        <v>0</v>
      </c>
      <c r="P84">
        <v>41.391476518696955</v>
      </c>
      <c r="Q84">
        <v>6.4703386237172182</v>
      </c>
      <c r="R84">
        <v>11.735834519520443</v>
      </c>
      <c r="S84">
        <v>7.8252597740585763</v>
      </c>
      <c r="T84">
        <v>0</v>
      </c>
      <c r="U84">
        <v>61.679616513305156</v>
      </c>
      <c r="V84">
        <v>5.8932964516539439</v>
      </c>
      <c r="W84">
        <v>13.1326443049666</v>
      </c>
      <c r="X84">
        <v>43.621034603872772</v>
      </c>
      <c r="Y84">
        <v>0</v>
      </c>
      <c r="Z84">
        <v>5.8273707272727275</v>
      </c>
      <c r="AA84">
        <v>12.489383002109705</v>
      </c>
      <c r="AB84">
        <v>12.05036730506971</v>
      </c>
      <c r="AC84">
        <v>8.6137698354090393</v>
      </c>
      <c r="AD84">
        <v>11.047514235324993</v>
      </c>
      <c r="AE84">
        <v>14.650544386803297</v>
      </c>
      <c r="AF84">
        <v>0</v>
      </c>
      <c r="AG84">
        <v>11.426439731086894</v>
      </c>
      <c r="AH84">
        <v>45.846079092819593</v>
      </c>
      <c r="AI84">
        <v>1.0564947556836093</v>
      </c>
      <c r="AJ84">
        <v>0</v>
      </c>
      <c r="AK84">
        <v>15.117764737960831</v>
      </c>
      <c r="AL84">
        <v>0</v>
      </c>
      <c r="AM84">
        <v>4.6937166086393356</v>
      </c>
      <c r="AN84">
        <v>0.96068785389059752</v>
      </c>
      <c r="AO84">
        <v>0</v>
      </c>
      <c r="AP84">
        <v>2.2778438465617232</v>
      </c>
      <c r="AQ84">
        <v>0</v>
      </c>
      <c r="AR84">
        <v>10.797078599999999</v>
      </c>
      <c r="AS84">
        <v>9.8471045375722728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748.25876088401878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9.0500119622223156</v>
      </c>
      <c r="L85">
        <v>318.30192108228295</v>
      </c>
      <c r="M85">
        <v>27.258848951151876</v>
      </c>
      <c r="N85">
        <v>35.19324542367238</v>
      </c>
      <c r="O85">
        <v>0</v>
      </c>
      <c r="P85">
        <v>41.390277114163439</v>
      </c>
      <c r="Q85">
        <v>6.4692568083257092</v>
      </c>
      <c r="R85">
        <v>11.73544348224112</v>
      </c>
      <c r="S85">
        <v>7.8168544335454895</v>
      </c>
      <c r="T85">
        <v>0</v>
      </c>
      <c r="U85">
        <v>61.679616513305156</v>
      </c>
      <c r="V85">
        <v>5.8900579490413714</v>
      </c>
      <c r="W85">
        <v>13.131061443925233</v>
      </c>
      <c r="X85">
        <v>43.628527257383972</v>
      </c>
      <c r="Y85">
        <v>0</v>
      </c>
      <c r="Z85">
        <v>5.8273707272727275</v>
      </c>
      <c r="AA85">
        <v>12.489383002109705</v>
      </c>
      <c r="AB85">
        <v>12.05036730506971</v>
      </c>
      <c r="AC85">
        <v>8.6137698354090393</v>
      </c>
      <c r="AD85">
        <v>11.047514235324993</v>
      </c>
      <c r="AE85">
        <v>14.650544386803297</v>
      </c>
      <c r="AF85">
        <v>0</v>
      </c>
      <c r="AG85">
        <v>11.426439731086894</v>
      </c>
      <c r="AH85">
        <v>45.846079092819593</v>
      </c>
      <c r="AI85">
        <v>4.1505156967701717</v>
      </c>
      <c r="AJ85">
        <v>0</v>
      </c>
      <c r="AK85">
        <v>15.117764737960831</v>
      </c>
      <c r="AL85">
        <v>0</v>
      </c>
      <c r="AM85">
        <v>4.6937166086393356</v>
      </c>
      <c r="AN85">
        <v>0.96068785389059752</v>
      </c>
      <c r="AO85">
        <v>0</v>
      </c>
      <c r="AP85">
        <v>1.5185625643744822</v>
      </c>
      <c r="AQ85">
        <v>0</v>
      </c>
      <c r="AR85">
        <v>10.797078599999999</v>
      </c>
      <c r="AS85">
        <v>9.8471045375722728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750.58202133636462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9.0499144268297584</v>
      </c>
      <c r="L86">
        <v>318.30192108228295</v>
      </c>
      <c r="M86">
        <v>27.258848951151876</v>
      </c>
      <c r="N86">
        <v>35.19324542367238</v>
      </c>
      <c r="O86">
        <v>0</v>
      </c>
      <c r="P86">
        <v>41.390277114163439</v>
      </c>
      <c r="Q86">
        <v>6.4692568083257092</v>
      </c>
      <c r="R86">
        <v>11.73544348224112</v>
      </c>
      <c r="S86">
        <v>7.8168544335454895</v>
      </c>
      <c r="T86">
        <v>0</v>
      </c>
      <c r="U86">
        <v>61.679616513305156</v>
      </c>
      <c r="V86">
        <v>5.8900579490413714</v>
      </c>
      <c r="W86">
        <v>13.131061443925233</v>
      </c>
      <c r="X86">
        <v>43.628527257383972</v>
      </c>
      <c r="Y86">
        <v>0</v>
      </c>
      <c r="Z86">
        <v>0.97807500000000003</v>
      </c>
      <c r="AA86">
        <v>12.489383002109705</v>
      </c>
      <c r="AB86">
        <v>11.710586135214491</v>
      </c>
      <c r="AC86">
        <v>8.6137698354090393</v>
      </c>
      <c r="AD86">
        <v>10.831003657131676</v>
      </c>
      <c r="AE86">
        <v>14.650544386803297</v>
      </c>
      <c r="AF86">
        <v>0</v>
      </c>
      <c r="AG86">
        <v>11.426439731086894</v>
      </c>
      <c r="AH86">
        <v>45.326854998866565</v>
      </c>
      <c r="AI86">
        <v>4.1505156967701717</v>
      </c>
      <c r="AJ86">
        <v>0</v>
      </c>
      <c r="AK86">
        <v>15.117764737960831</v>
      </c>
      <c r="AL86">
        <v>0</v>
      </c>
      <c r="AM86">
        <v>4.6842345998447419</v>
      </c>
      <c r="AN86">
        <v>0.96068785389059752</v>
      </c>
      <c r="AO86">
        <v>0</v>
      </c>
      <c r="AP86">
        <v>1.5185625643744822</v>
      </c>
      <c r="AQ86">
        <v>0</v>
      </c>
      <c r="AR86">
        <v>10.797078599999999</v>
      </c>
      <c r="AS86">
        <v>9.4532202011080475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744.25374588643888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9.0500515991981043</v>
      </c>
      <c r="L87">
        <v>318.30192108228295</v>
      </c>
      <c r="M87">
        <v>27.258848951151876</v>
      </c>
      <c r="N87">
        <v>35.19324542367238</v>
      </c>
      <c r="O87">
        <v>0</v>
      </c>
      <c r="P87">
        <v>41.390277114163439</v>
      </c>
      <c r="Q87">
        <v>6.4692568083257092</v>
      </c>
      <c r="R87">
        <v>11.077131631648585</v>
      </c>
      <c r="S87">
        <v>7.8168544335454895</v>
      </c>
      <c r="T87">
        <v>0</v>
      </c>
      <c r="U87">
        <v>61.679616513305156</v>
      </c>
      <c r="V87">
        <v>5.8900579490413714</v>
      </c>
      <c r="W87">
        <v>13.131061443925233</v>
      </c>
      <c r="X87">
        <v>43.628527257383972</v>
      </c>
      <c r="Y87">
        <v>0</v>
      </c>
      <c r="Z87">
        <v>0.97807500000000003</v>
      </c>
      <c r="AA87">
        <v>12.489383002109705</v>
      </c>
      <c r="AB87">
        <v>11.710586135214491</v>
      </c>
      <c r="AC87">
        <v>8.6137698354090393</v>
      </c>
      <c r="AD87">
        <v>10.831003657131676</v>
      </c>
      <c r="AE87">
        <v>14.650544386803297</v>
      </c>
      <c r="AF87">
        <v>0</v>
      </c>
      <c r="AG87">
        <v>11.426439731086894</v>
      </c>
      <c r="AH87">
        <v>45.326854998866565</v>
      </c>
      <c r="AI87">
        <v>4.1505156967701717</v>
      </c>
      <c r="AJ87">
        <v>0</v>
      </c>
      <c r="AK87">
        <v>15.117764737960831</v>
      </c>
      <c r="AL87">
        <v>0</v>
      </c>
      <c r="AM87">
        <v>4.6842345998447419</v>
      </c>
      <c r="AN87">
        <v>0.96068785389059752</v>
      </c>
      <c r="AO87">
        <v>0</v>
      </c>
      <c r="AP87">
        <v>3.6065860903893951</v>
      </c>
      <c r="AQ87">
        <v>0</v>
      </c>
      <c r="AR87">
        <v>10.797078599999999</v>
      </c>
      <c r="AS87">
        <v>9.4532202011080475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745.6835947342297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9.0500367421508496</v>
      </c>
      <c r="L88">
        <v>318.30192108228295</v>
      </c>
      <c r="M88">
        <v>27.258848951151876</v>
      </c>
      <c r="N88">
        <v>35.19324542367238</v>
      </c>
      <c r="O88">
        <v>0</v>
      </c>
      <c r="P88">
        <v>41.390277114163439</v>
      </c>
      <c r="Q88">
        <v>6.4692568083257092</v>
      </c>
      <c r="R88">
        <v>11.077131631648585</v>
      </c>
      <c r="S88">
        <v>7.8168544335454895</v>
      </c>
      <c r="T88">
        <v>0</v>
      </c>
      <c r="U88">
        <v>61.679616513305156</v>
      </c>
      <c r="V88">
        <v>5.8900579490413714</v>
      </c>
      <c r="W88">
        <v>13.131061443925233</v>
      </c>
      <c r="X88">
        <v>43.628527257383972</v>
      </c>
      <c r="Y88">
        <v>0</v>
      </c>
      <c r="Z88">
        <v>0.97807500000000003</v>
      </c>
      <c r="AA88">
        <v>12.489383002109705</v>
      </c>
      <c r="AB88">
        <v>11.710586135214491</v>
      </c>
      <c r="AC88">
        <v>8.6137698354090393</v>
      </c>
      <c r="AD88">
        <v>10.831003657131676</v>
      </c>
      <c r="AE88">
        <v>14.650544386803297</v>
      </c>
      <c r="AF88">
        <v>0</v>
      </c>
      <c r="AG88">
        <v>11.426439731086894</v>
      </c>
      <c r="AH88">
        <v>45.326854998866565</v>
      </c>
      <c r="AI88">
        <v>4.1505156967701717</v>
      </c>
      <c r="AJ88">
        <v>0</v>
      </c>
      <c r="AK88">
        <v>15.117764737960831</v>
      </c>
      <c r="AL88">
        <v>0</v>
      </c>
      <c r="AM88">
        <v>4.6842345998447419</v>
      </c>
      <c r="AN88">
        <v>0.96068785389059752</v>
      </c>
      <c r="AO88">
        <v>0</v>
      </c>
      <c r="AP88">
        <v>3.6065860903893951</v>
      </c>
      <c r="AQ88">
        <v>0</v>
      </c>
      <c r="AR88">
        <v>10.797078599999999</v>
      </c>
      <c r="AS88">
        <v>9.4532202011080475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745.68357987718241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9.0500367421508496</v>
      </c>
      <c r="L89">
        <v>318.30192108228295</v>
      </c>
      <c r="M89">
        <v>27.258848951151876</v>
      </c>
      <c r="N89">
        <v>35.19324542367238</v>
      </c>
      <c r="O89">
        <v>0</v>
      </c>
      <c r="P89">
        <v>41.390277114163439</v>
      </c>
      <c r="Q89">
        <v>6.4692568083257092</v>
      </c>
      <c r="R89">
        <v>11.077131631648585</v>
      </c>
      <c r="S89">
        <v>7.8168544335454895</v>
      </c>
      <c r="T89">
        <v>0</v>
      </c>
      <c r="U89">
        <v>61.679616513305156</v>
      </c>
      <c r="V89">
        <v>5.8900579490413714</v>
      </c>
      <c r="W89">
        <v>13.131061443925233</v>
      </c>
      <c r="X89">
        <v>43.628527257383972</v>
      </c>
      <c r="Y89">
        <v>0</v>
      </c>
      <c r="Z89">
        <v>0.97807500000000003</v>
      </c>
      <c r="AA89">
        <v>12.489383002109705</v>
      </c>
      <c r="AB89">
        <v>11.710586135214491</v>
      </c>
      <c r="AC89">
        <v>8.6137698354090393</v>
      </c>
      <c r="AD89">
        <v>10.831003657131676</v>
      </c>
      <c r="AE89">
        <v>14.650544386803297</v>
      </c>
      <c r="AF89">
        <v>0</v>
      </c>
      <c r="AG89">
        <v>11.426439731086894</v>
      </c>
      <c r="AH89">
        <v>45.326854998866565</v>
      </c>
      <c r="AI89">
        <v>4.1505156967701717</v>
      </c>
      <c r="AJ89">
        <v>0</v>
      </c>
      <c r="AK89">
        <v>15.117764737960831</v>
      </c>
      <c r="AL89">
        <v>0</v>
      </c>
      <c r="AM89">
        <v>4.6842345998447419</v>
      </c>
      <c r="AN89">
        <v>0.96068785389059752</v>
      </c>
      <c r="AO89">
        <v>0</v>
      </c>
      <c r="AP89">
        <v>3.6065860903893951</v>
      </c>
      <c r="AQ89">
        <v>0</v>
      </c>
      <c r="AR89">
        <v>10.797078599999999</v>
      </c>
      <c r="AS89">
        <v>9.4532202011080475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745.68357987718241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9.0500367421508496</v>
      </c>
      <c r="L90">
        <v>318.30192108228295</v>
      </c>
      <c r="M90">
        <v>27.258848951151876</v>
      </c>
      <c r="N90">
        <v>35.19324542367238</v>
      </c>
      <c r="O90">
        <v>0</v>
      </c>
      <c r="P90">
        <v>41.390277114163439</v>
      </c>
      <c r="Q90">
        <v>6.4692568083257092</v>
      </c>
      <c r="R90">
        <v>11.077131631648585</v>
      </c>
      <c r="S90">
        <v>7.8168544335454895</v>
      </c>
      <c r="T90">
        <v>0</v>
      </c>
      <c r="U90">
        <v>61.679616513305156</v>
      </c>
      <c r="V90">
        <v>5.8900579490413714</v>
      </c>
      <c r="W90">
        <v>13.131061443925233</v>
      </c>
      <c r="X90">
        <v>43.628527257383972</v>
      </c>
      <c r="Y90">
        <v>0</v>
      </c>
      <c r="Z90">
        <v>5.8273707272727275</v>
      </c>
      <c r="AA90">
        <v>12.489383002109705</v>
      </c>
      <c r="AB90">
        <v>12.05036730506971</v>
      </c>
      <c r="AC90">
        <v>8.6137698354090393</v>
      </c>
      <c r="AD90">
        <v>11.047514235324993</v>
      </c>
      <c r="AE90">
        <v>14.650544386803297</v>
      </c>
      <c r="AF90">
        <v>0</v>
      </c>
      <c r="AG90">
        <v>11.426439731086894</v>
      </c>
      <c r="AH90">
        <v>45.846079092819593</v>
      </c>
      <c r="AI90">
        <v>4.1505156967701717</v>
      </c>
      <c r="AJ90">
        <v>0</v>
      </c>
      <c r="AK90">
        <v>15.117764737960831</v>
      </c>
      <c r="AL90">
        <v>0</v>
      </c>
      <c r="AM90">
        <v>4.6937166086393356</v>
      </c>
      <c r="AN90">
        <v>0.96068785389059752</v>
      </c>
      <c r="AO90">
        <v>0</v>
      </c>
      <c r="AP90">
        <v>1.5185625643744822</v>
      </c>
      <c r="AQ90">
        <v>0</v>
      </c>
      <c r="AR90">
        <v>10.797078599999999</v>
      </c>
      <c r="AS90">
        <v>9.8471045375722728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749.92373426570055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9.0500367421508496</v>
      </c>
      <c r="L91">
        <v>318.30192108228295</v>
      </c>
      <c r="M91">
        <v>27.258848951151876</v>
      </c>
      <c r="N91">
        <v>35.19324542367238</v>
      </c>
      <c r="O91">
        <v>0</v>
      </c>
      <c r="P91">
        <v>41.390277114163439</v>
      </c>
      <c r="Q91">
        <v>6.4692568083257092</v>
      </c>
      <c r="R91">
        <v>11.077131631648585</v>
      </c>
      <c r="S91">
        <v>7.8168544335454895</v>
      </c>
      <c r="T91">
        <v>0</v>
      </c>
      <c r="U91">
        <v>61.679616513305156</v>
      </c>
      <c r="V91">
        <v>5.8900579490413714</v>
      </c>
      <c r="W91">
        <v>13.131061443925233</v>
      </c>
      <c r="X91">
        <v>43.628527257383972</v>
      </c>
      <c r="Y91">
        <v>0</v>
      </c>
      <c r="Z91">
        <v>5.8273707272727275</v>
      </c>
      <c r="AA91">
        <v>12.489383002109705</v>
      </c>
      <c r="AB91">
        <v>12.05036730506971</v>
      </c>
      <c r="AC91">
        <v>8.6137698354090393</v>
      </c>
      <c r="AD91">
        <v>11.047514235324993</v>
      </c>
      <c r="AE91">
        <v>14.650544386803297</v>
      </c>
      <c r="AF91">
        <v>0</v>
      </c>
      <c r="AG91">
        <v>11.426439731086894</v>
      </c>
      <c r="AH91">
        <v>45.846079092819593</v>
      </c>
      <c r="AI91">
        <v>4.1505156967701717</v>
      </c>
      <c r="AJ91">
        <v>0</v>
      </c>
      <c r="AK91">
        <v>15.117764737960831</v>
      </c>
      <c r="AL91">
        <v>0</v>
      </c>
      <c r="AM91">
        <v>4.6937166086393356</v>
      </c>
      <c r="AN91">
        <v>0.96068785389059752</v>
      </c>
      <c r="AO91">
        <v>0</v>
      </c>
      <c r="AP91">
        <v>1.5185625643744822</v>
      </c>
      <c r="AQ91">
        <v>0</v>
      </c>
      <c r="AR91">
        <v>10.797078599999999</v>
      </c>
      <c r="AS91">
        <v>9.8471045375722728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749.92373426570055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9.0500367421508496</v>
      </c>
      <c r="L92">
        <v>318.30192108228295</v>
      </c>
      <c r="M92">
        <v>27.258848951151876</v>
      </c>
      <c r="N92">
        <v>35.19324542367238</v>
      </c>
      <c r="O92">
        <v>0</v>
      </c>
      <c r="P92">
        <v>41.390277114163439</v>
      </c>
      <c r="Q92">
        <v>6.4692568083257092</v>
      </c>
      <c r="R92">
        <v>11.077131631648585</v>
      </c>
      <c r="S92">
        <v>7.8168544335454895</v>
      </c>
      <c r="T92">
        <v>0</v>
      </c>
      <c r="U92">
        <v>61.679616513305156</v>
      </c>
      <c r="V92">
        <v>5.8900579490413714</v>
      </c>
      <c r="W92">
        <v>13.131061443925233</v>
      </c>
      <c r="X92">
        <v>43.628527257383972</v>
      </c>
      <c r="Y92">
        <v>0</v>
      </c>
      <c r="Z92">
        <v>5.8273707272727275</v>
      </c>
      <c r="AA92">
        <v>12.489383002109705</v>
      </c>
      <c r="AB92">
        <v>12.05036730506971</v>
      </c>
      <c r="AC92">
        <v>8.6137698354090393</v>
      </c>
      <c r="AD92">
        <v>11.047514235324993</v>
      </c>
      <c r="AE92">
        <v>14.650544386803297</v>
      </c>
      <c r="AF92">
        <v>0</v>
      </c>
      <c r="AG92">
        <v>11.426439731086894</v>
      </c>
      <c r="AH92">
        <v>45.846079092819593</v>
      </c>
      <c r="AI92">
        <v>4.1505156967701717</v>
      </c>
      <c r="AJ92">
        <v>0</v>
      </c>
      <c r="AK92">
        <v>15.117764737960831</v>
      </c>
      <c r="AL92">
        <v>0</v>
      </c>
      <c r="AM92">
        <v>4.6937166086393356</v>
      </c>
      <c r="AN92">
        <v>0.96068785389059752</v>
      </c>
      <c r="AO92">
        <v>0</v>
      </c>
      <c r="AP92">
        <v>1.5185625643744822</v>
      </c>
      <c r="AQ92">
        <v>0</v>
      </c>
      <c r="AR92">
        <v>10.797078599999999</v>
      </c>
      <c r="AS92">
        <v>9.8471045375722728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749.92373426570055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9.0500367421508496</v>
      </c>
      <c r="L93">
        <v>318.30192108228295</v>
      </c>
      <c r="M93">
        <v>27.258848951151876</v>
      </c>
      <c r="N93">
        <v>35.19324542367238</v>
      </c>
      <c r="O93">
        <v>0</v>
      </c>
      <c r="P93">
        <v>41.390277114163439</v>
      </c>
      <c r="Q93">
        <v>6.4692568083257092</v>
      </c>
      <c r="R93">
        <v>11.077131631648585</v>
      </c>
      <c r="S93">
        <v>7.8168544335454895</v>
      </c>
      <c r="T93">
        <v>0</v>
      </c>
      <c r="U93">
        <v>61.679616513305156</v>
      </c>
      <c r="V93">
        <v>5.8900579490413714</v>
      </c>
      <c r="W93">
        <v>13.131061443925233</v>
      </c>
      <c r="X93">
        <v>43.628527257383972</v>
      </c>
      <c r="Y93">
        <v>0</v>
      </c>
      <c r="Z93">
        <v>5.8273707272727275</v>
      </c>
      <c r="AA93">
        <v>12.489383002109705</v>
      </c>
      <c r="AB93">
        <v>12.05036730506971</v>
      </c>
      <c r="AC93">
        <v>8.6137698354090393</v>
      </c>
      <c r="AD93">
        <v>11.047514235324993</v>
      </c>
      <c r="AE93">
        <v>14.650544386803297</v>
      </c>
      <c r="AF93">
        <v>0</v>
      </c>
      <c r="AG93">
        <v>11.426439731086894</v>
      </c>
      <c r="AH93">
        <v>45.846079092819593</v>
      </c>
      <c r="AI93">
        <v>4.1505156967701717</v>
      </c>
      <c r="AJ93">
        <v>0</v>
      </c>
      <c r="AK93">
        <v>15.117764737960831</v>
      </c>
      <c r="AL93">
        <v>0</v>
      </c>
      <c r="AM93">
        <v>4.6937166086393356</v>
      </c>
      <c r="AN93">
        <v>0.96068785389059752</v>
      </c>
      <c r="AO93">
        <v>0</v>
      </c>
      <c r="AP93">
        <v>3.6065860903893951</v>
      </c>
      <c r="AQ93">
        <v>0</v>
      </c>
      <c r="AR93">
        <v>10.797078599999999</v>
      </c>
      <c r="AS93">
        <v>9.8471045375722728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752.01175779171547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9.0500367421508496</v>
      </c>
      <c r="L94">
        <v>318.30192108228295</v>
      </c>
      <c r="M94">
        <v>27.258848951151876</v>
      </c>
      <c r="N94">
        <v>35.19324542367238</v>
      </c>
      <c r="O94">
        <v>0</v>
      </c>
      <c r="P94">
        <v>41.390277114163439</v>
      </c>
      <c r="Q94">
        <v>6.4692568083257092</v>
      </c>
      <c r="R94">
        <v>11.077131631648585</v>
      </c>
      <c r="S94">
        <v>7.8168544335454895</v>
      </c>
      <c r="T94">
        <v>0</v>
      </c>
      <c r="U94">
        <v>61.679616513305156</v>
      </c>
      <c r="V94">
        <v>5.8900579490413714</v>
      </c>
      <c r="W94">
        <v>13.131061443925233</v>
      </c>
      <c r="X94">
        <v>43.628527257383972</v>
      </c>
      <c r="Y94">
        <v>0</v>
      </c>
      <c r="Z94">
        <v>1.9326762613636363</v>
      </c>
      <c r="AA94">
        <v>12.489383002109705</v>
      </c>
      <c r="AB94">
        <v>11.710586135214491</v>
      </c>
      <c r="AC94">
        <v>8.6137698354090393</v>
      </c>
      <c r="AD94">
        <v>10.831003657131676</v>
      </c>
      <c r="AE94">
        <v>14.650544386803297</v>
      </c>
      <c r="AF94">
        <v>0</v>
      </c>
      <c r="AG94">
        <v>11.426439731086894</v>
      </c>
      <c r="AH94">
        <v>45.326854998866565</v>
      </c>
      <c r="AI94">
        <v>4.1505156967701717</v>
      </c>
      <c r="AJ94">
        <v>0</v>
      </c>
      <c r="AK94">
        <v>15.117764737960831</v>
      </c>
      <c r="AL94">
        <v>0</v>
      </c>
      <c r="AM94">
        <v>4.6842345998447419</v>
      </c>
      <c r="AN94">
        <v>0.96068785389059752</v>
      </c>
      <c r="AO94">
        <v>0</v>
      </c>
      <c r="AP94">
        <v>1.5185625643744822</v>
      </c>
      <c r="AQ94">
        <v>0</v>
      </c>
      <c r="AR94">
        <v>10.797078599999999</v>
      </c>
      <c r="AS94">
        <v>9.4532202011080475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744.55015761253117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9.0500367421508496</v>
      </c>
      <c r="L95">
        <v>318.30192108228295</v>
      </c>
      <c r="M95">
        <v>27.258848951151876</v>
      </c>
      <c r="N95">
        <v>35.19324542367238</v>
      </c>
      <c r="O95">
        <v>0</v>
      </c>
      <c r="P95">
        <v>41.390277114163439</v>
      </c>
      <c r="Q95">
        <v>6.4692568083257092</v>
      </c>
      <c r="R95">
        <v>11.077131631648585</v>
      </c>
      <c r="S95">
        <v>7.8168544335454895</v>
      </c>
      <c r="T95">
        <v>0</v>
      </c>
      <c r="U95">
        <v>61.679616513305156</v>
      </c>
      <c r="V95">
        <v>5.8900579490413714</v>
      </c>
      <c r="W95">
        <v>13.131061443925233</v>
      </c>
      <c r="X95">
        <v>43.628527257383972</v>
      </c>
      <c r="Y95">
        <v>0</v>
      </c>
      <c r="Z95">
        <v>1.9326762613636363</v>
      </c>
      <c r="AA95">
        <v>12.489383002109705</v>
      </c>
      <c r="AB95">
        <v>11.710586135214491</v>
      </c>
      <c r="AC95">
        <v>8.6137698354090393</v>
      </c>
      <c r="AD95">
        <v>10.831003657131676</v>
      </c>
      <c r="AE95">
        <v>14.650544386803297</v>
      </c>
      <c r="AF95">
        <v>0</v>
      </c>
      <c r="AG95">
        <v>11.426439731086894</v>
      </c>
      <c r="AH95">
        <v>45.326854998866565</v>
      </c>
      <c r="AI95">
        <v>4.1505156967701717</v>
      </c>
      <c r="AJ95">
        <v>0</v>
      </c>
      <c r="AK95">
        <v>15.117764737960831</v>
      </c>
      <c r="AL95">
        <v>0</v>
      </c>
      <c r="AM95">
        <v>4.6842345998447419</v>
      </c>
      <c r="AN95">
        <v>0.96068785389059752</v>
      </c>
      <c r="AO95">
        <v>0</v>
      </c>
      <c r="AP95">
        <v>1.5185625643744822</v>
      </c>
      <c r="AQ95">
        <v>0</v>
      </c>
      <c r="AR95">
        <v>10.797078599999999</v>
      </c>
      <c r="AS95">
        <v>9.4532202011080475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744.55015761253117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9.0500367421508496</v>
      </c>
      <c r="L96">
        <v>318.30192108228295</v>
      </c>
      <c r="M96">
        <v>27.258848951151876</v>
      </c>
      <c r="N96">
        <v>35.19324542367238</v>
      </c>
      <c r="O96">
        <v>0</v>
      </c>
      <c r="P96">
        <v>41.390277114163439</v>
      </c>
      <c r="Q96">
        <v>6.4692568083257092</v>
      </c>
      <c r="R96">
        <v>11.077131631648585</v>
      </c>
      <c r="S96">
        <v>7.8168544335454895</v>
      </c>
      <c r="T96">
        <v>0</v>
      </c>
      <c r="U96">
        <v>61.679616513305156</v>
      </c>
      <c r="V96">
        <v>5.8900579490413714</v>
      </c>
      <c r="W96">
        <v>13.131061443925233</v>
      </c>
      <c r="X96">
        <v>43.628527257383972</v>
      </c>
      <c r="Y96">
        <v>0</v>
      </c>
      <c r="Z96">
        <v>1.9326762613636363</v>
      </c>
      <c r="AA96">
        <v>12.489383002109705</v>
      </c>
      <c r="AB96">
        <v>11.710586135214491</v>
      </c>
      <c r="AC96">
        <v>8.6137698354090393</v>
      </c>
      <c r="AD96">
        <v>10.831003657131676</v>
      </c>
      <c r="AE96">
        <v>14.650544386803297</v>
      </c>
      <c r="AF96">
        <v>0</v>
      </c>
      <c r="AG96">
        <v>11.426439731086894</v>
      </c>
      <c r="AH96">
        <v>45.326854998866565</v>
      </c>
      <c r="AI96">
        <v>4.1505156967701717</v>
      </c>
      <c r="AJ96">
        <v>0</v>
      </c>
      <c r="AK96">
        <v>15.117764737960831</v>
      </c>
      <c r="AL96">
        <v>0</v>
      </c>
      <c r="AM96">
        <v>4.6842345998447419</v>
      </c>
      <c r="AN96">
        <v>0.96068785389059752</v>
      </c>
      <c r="AO96">
        <v>0</v>
      </c>
      <c r="AP96">
        <v>3.6065860903893951</v>
      </c>
      <c r="AQ96">
        <v>0</v>
      </c>
      <c r="AR96">
        <v>10.797078599999999</v>
      </c>
      <c r="AS96">
        <v>9.4532202011080475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746.63818113854609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9.0500367421508496</v>
      </c>
      <c r="L97">
        <v>318.2998912063515</v>
      </c>
      <c r="M97">
        <v>27.258848951151876</v>
      </c>
      <c r="N97">
        <v>35.19324542367238</v>
      </c>
      <c r="O97">
        <v>0</v>
      </c>
      <c r="P97">
        <v>41.390277114163439</v>
      </c>
      <c r="Q97">
        <v>6.4692568083257092</v>
      </c>
      <c r="R97">
        <v>10.947324409163985</v>
      </c>
      <c r="S97">
        <v>7.8168544335454895</v>
      </c>
      <c r="T97">
        <v>0</v>
      </c>
      <c r="U97">
        <v>61.679616513305156</v>
      </c>
      <c r="V97">
        <v>5.8900579490413714</v>
      </c>
      <c r="W97">
        <v>13.131061443925233</v>
      </c>
      <c r="X97">
        <v>43.628527257383972</v>
      </c>
      <c r="Y97">
        <v>0</v>
      </c>
      <c r="Z97">
        <v>1.9326762613636363</v>
      </c>
      <c r="AA97">
        <v>12.489383002109705</v>
      </c>
      <c r="AB97">
        <v>11.710586135214491</v>
      </c>
      <c r="AC97">
        <v>8.6137698354090393</v>
      </c>
      <c r="AD97">
        <v>10.831003657131676</v>
      </c>
      <c r="AE97">
        <v>14.650544386803297</v>
      </c>
      <c r="AF97">
        <v>0</v>
      </c>
      <c r="AG97">
        <v>11.426439731086894</v>
      </c>
      <c r="AH97">
        <v>45.326854998866565</v>
      </c>
      <c r="AI97">
        <v>4.1505156967701717</v>
      </c>
      <c r="AJ97">
        <v>0</v>
      </c>
      <c r="AK97">
        <v>15.117764737960831</v>
      </c>
      <c r="AL97">
        <v>0</v>
      </c>
      <c r="AM97">
        <v>4.6842345998447419</v>
      </c>
      <c r="AN97">
        <v>0.96068785389059752</v>
      </c>
      <c r="AO97">
        <v>0</v>
      </c>
      <c r="AP97">
        <v>1.1389219232808616</v>
      </c>
      <c r="AQ97">
        <v>0</v>
      </c>
      <c r="AR97">
        <v>10.797078599999999</v>
      </c>
      <c r="AS97">
        <v>9.4532202011080475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744.03867987302147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9.0500367421508496</v>
      </c>
      <c r="L98">
        <v>318.2998912063515</v>
      </c>
      <c r="M98">
        <v>27.258848951151876</v>
      </c>
      <c r="N98">
        <v>35.19324542367238</v>
      </c>
      <c r="O98">
        <v>0</v>
      </c>
      <c r="P98">
        <v>41.390277114163439</v>
      </c>
      <c r="Q98">
        <v>6.4692568083257092</v>
      </c>
      <c r="R98">
        <v>10.947324409163985</v>
      </c>
      <c r="S98">
        <v>7.8168544335454895</v>
      </c>
      <c r="T98">
        <v>0</v>
      </c>
      <c r="U98">
        <v>61.679616513305156</v>
      </c>
      <c r="V98">
        <v>5.8900579490413714</v>
      </c>
      <c r="W98">
        <v>13.131061443925233</v>
      </c>
      <c r="X98">
        <v>43.628527257383972</v>
      </c>
      <c r="Y98">
        <v>0</v>
      </c>
      <c r="Z98">
        <v>1.9326762613636363</v>
      </c>
      <c r="AA98">
        <v>12.489383002109705</v>
      </c>
      <c r="AB98">
        <v>11.710586135214491</v>
      </c>
      <c r="AC98">
        <v>8.6137698354090393</v>
      </c>
      <c r="AD98">
        <v>10.831003657131676</v>
      </c>
      <c r="AE98">
        <v>14.650544386803297</v>
      </c>
      <c r="AF98">
        <v>0</v>
      </c>
      <c r="AG98">
        <v>11.426439731086894</v>
      </c>
      <c r="AH98">
        <v>45.326854998866565</v>
      </c>
      <c r="AI98">
        <v>4.1505156967701717</v>
      </c>
      <c r="AJ98">
        <v>0</v>
      </c>
      <c r="AK98">
        <v>15.117764737960831</v>
      </c>
      <c r="AL98">
        <v>0</v>
      </c>
      <c r="AM98">
        <v>4.6842345998447419</v>
      </c>
      <c r="AN98">
        <v>0.96068785389059752</v>
      </c>
      <c r="AO98">
        <v>0</v>
      </c>
      <c r="AP98">
        <v>1.1389219232808616</v>
      </c>
      <c r="AQ98">
        <v>0</v>
      </c>
      <c r="AR98">
        <v>10.797078599999999</v>
      </c>
      <c r="AS98">
        <v>9.4532202011080475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744.03867987302147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0.14957311475999635</v>
      </c>
      <c r="L99">
        <f t="shared" si="2"/>
        <v>3.7457214735789766</v>
      </c>
      <c r="M99">
        <f t="shared" si="2"/>
        <v>0.63756612498774623</v>
      </c>
      <c r="N99">
        <f t="shared" si="2"/>
        <v>0.84099620393706109</v>
      </c>
      <c r="O99">
        <f t="shared" si="2"/>
        <v>0</v>
      </c>
      <c r="P99">
        <f t="shared" si="2"/>
        <v>0.98583709381232543</v>
      </c>
      <c r="Q99">
        <f t="shared" si="2"/>
        <v>0.1278221547339477</v>
      </c>
      <c r="R99">
        <f t="shared" si="2"/>
        <v>0.24082767547125306</v>
      </c>
      <c r="S99">
        <f t="shared" si="2"/>
        <v>0.15613686636524537</v>
      </c>
      <c r="T99">
        <f t="shared" si="2"/>
        <v>0</v>
      </c>
      <c r="U99">
        <f t="shared" si="2"/>
        <v>1.4802814750605418</v>
      </c>
      <c r="V99">
        <f t="shared" si="2"/>
        <v>0.11907996635779045</v>
      </c>
      <c r="W99">
        <f t="shared" si="2"/>
        <v>0.28928102750771212</v>
      </c>
      <c r="X99">
        <f t="shared" si="2"/>
        <v>0.97268716416196621</v>
      </c>
      <c r="Y99">
        <f t="shared" si="2"/>
        <v>0</v>
      </c>
      <c r="Z99">
        <f t="shared" si="2"/>
        <v>7.3541460630681843E-2</v>
      </c>
      <c r="AA99">
        <f t="shared" si="2"/>
        <v>0.14045645851276373</v>
      </c>
      <c r="AB99">
        <f t="shared" si="2"/>
        <v>0.28207341075471359</v>
      </c>
      <c r="AC99">
        <f t="shared" si="2"/>
        <v>0.2022240324235145</v>
      </c>
      <c r="AD99">
        <f t="shared" si="2"/>
        <v>0.18680192867414544</v>
      </c>
      <c r="AE99">
        <f t="shared" si="2"/>
        <v>0.35161306528327974</v>
      </c>
      <c r="AF99">
        <f t="shared" si="2"/>
        <v>0</v>
      </c>
      <c r="AG99">
        <f t="shared" si="2"/>
        <v>0.27423455354608578</v>
      </c>
      <c r="AH99">
        <f t="shared" si="2"/>
        <v>1.0894021922546566</v>
      </c>
      <c r="AI99">
        <f t="shared" si="2"/>
        <v>0.10843221982605909</v>
      </c>
      <c r="AJ99">
        <f t="shared" si="2"/>
        <v>0</v>
      </c>
      <c r="AK99">
        <f t="shared" si="2"/>
        <v>0.36282635371106003</v>
      </c>
      <c r="AL99">
        <f t="shared" si="2"/>
        <v>0</v>
      </c>
      <c r="AM99">
        <f t="shared" si="2"/>
        <v>3.3717717183920255E-2</v>
      </c>
      <c r="AN99">
        <f t="shared" si="2"/>
        <v>2.3019555666012746E-2</v>
      </c>
      <c r="AO99">
        <f t="shared" si="2"/>
        <v>0</v>
      </c>
      <c r="AP99">
        <f t="shared" si="2"/>
        <v>5.0682025585998353E-2</v>
      </c>
      <c r="AQ99">
        <f t="shared" si="2"/>
        <v>0</v>
      </c>
      <c r="AR99">
        <f t="shared" si="2"/>
        <v>0.26600075459999972</v>
      </c>
      <c r="AS99">
        <f t="shared" si="2"/>
        <v>0.22805893783598546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13.418895007223437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2.7899983435292355</v>
      </c>
      <c r="L3">
        <v>9.1597090994633525</v>
      </c>
      <c r="M3">
        <v>2.55989190443686</v>
      </c>
      <c r="N3">
        <v>2.8502628433494257</v>
      </c>
      <c r="O3">
        <v>3.1700094743142539</v>
      </c>
      <c r="P3">
        <v>4.9800506739365931</v>
      </c>
      <c r="Q3">
        <v>0.40995290439158283</v>
      </c>
      <c r="R3">
        <v>0.63980075071090037</v>
      </c>
      <c r="S3">
        <v>0.62974658479970047</v>
      </c>
      <c r="T3">
        <v>0.51856999999999998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4.5487923699324595</v>
      </c>
      <c r="AC3">
        <v>2.9188330262521989</v>
      </c>
      <c r="AD3">
        <v>3.5379484326271724</v>
      </c>
      <c r="AE3">
        <v>4.9278567270912079</v>
      </c>
      <c r="AF3">
        <v>0</v>
      </c>
      <c r="AG3">
        <v>4.4783254779977932</v>
      </c>
      <c r="AH3">
        <v>13.673108715289905</v>
      </c>
      <c r="AI3">
        <v>0</v>
      </c>
      <c r="AJ3">
        <v>0</v>
      </c>
      <c r="AK3">
        <v>8.3355633804881464</v>
      </c>
      <c r="AL3">
        <v>0</v>
      </c>
      <c r="AM3">
        <v>1.0103308865366654</v>
      </c>
      <c r="AN3">
        <v>6.7781681348019207E-2</v>
      </c>
      <c r="AO3">
        <v>0</v>
      </c>
      <c r="AP3">
        <v>0</v>
      </c>
      <c r="AQ3">
        <v>0</v>
      </c>
      <c r="AR3">
        <v>0</v>
      </c>
      <c r="AS3">
        <v>3.0325272027258374</v>
      </c>
      <c r="AT3">
        <v>0</v>
      </c>
      <c r="AU3">
        <v>0</v>
      </c>
      <c r="AV3">
        <v>0</v>
      </c>
      <c r="AW3">
        <v>0</v>
      </c>
      <c r="AX3">
        <v>0</v>
      </c>
      <c r="AY3">
        <v>4.2184654069478915</v>
      </c>
      <c r="AZ3">
        <v>4.8597070982142858</v>
      </c>
      <c r="BA3">
        <v>3.4179899631901844</v>
      </c>
      <c r="BB3">
        <v>2.7178544555984558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89.453077403172131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2.7899983435292355</v>
      </c>
      <c r="L4">
        <v>9.1597090994633525</v>
      </c>
      <c r="M4">
        <v>2.55989190443686</v>
      </c>
      <c r="N4">
        <v>2.8502628433494257</v>
      </c>
      <c r="O4">
        <v>3.1700094743142539</v>
      </c>
      <c r="P4">
        <v>4.9800506739365931</v>
      </c>
      <c r="Q4">
        <v>0.40995290439158283</v>
      </c>
      <c r="R4">
        <v>0.63980075071090037</v>
      </c>
      <c r="S4">
        <v>0.62974658479970047</v>
      </c>
      <c r="T4">
        <v>0.66046828571428573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4.5487923699324595</v>
      </c>
      <c r="AC4">
        <v>2.9188330262521989</v>
      </c>
      <c r="AD4">
        <v>3.5379484326271724</v>
      </c>
      <c r="AE4">
        <v>4.9278567270912079</v>
      </c>
      <c r="AF4">
        <v>0</v>
      </c>
      <c r="AG4">
        <v>4.4783254779977932</v>
      </c>
      <c r="AH4">
        <v>13.673108715289905</v>
      </c>
      <c r="AI4">
        <v>0</v>
      </c>
      <c r="AJ4">
        <v>0</v>
      </c>
      <c r="AK4">
        <v>8.3355633804881464</v>
      </c>
      <c r="AL4">
        <v>0</v>
      </c>
      <c r="AM4">
        <v>1.0103308865366654</v>
      </c>
      <c r="AN4">
        <v>6.7781681348019207E-2</v>
      </c>
      <c r="AO4">
        <v>0</v>
      </c>
      <c r="AP4">
        <v>0</v>
      </c>
      <c r="AQ4">
        <v>0</v>
      </c>
      <c r="AR4">
        <v>0</v>
      </c>
      <c r="AS4">
        <v>3.0325272027258374</v>
      </c>
      <c r="AT4">
        <v>0</v>
      </c>
      <c r="AU4">
        <v>0</v>
      </c>
      <c r="AV4">
        <v>0</v>
      </c>
      <c r="AW4">
        <v>0</v>
      </c>
      <c r="AX4">
        <v>0</v>
      </c>
      <c r="AY4">
        <v>4.2184654069478915</v>
      </c>
      <c r="AZ4">
        <v>4.8597070982142858</v>
      </c>
      <c r="BA4">
        <v>3.4179899631901844</v>
      </c>
      <c r="BB4">
        <v>2.7178544555984558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89.594975688886407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2.7899983435292355</v>
      </c>
      <c r="L5">
        <v>9.1597090994633525</v>
      </c>
      <c r="M5">
        <v>2.55989190443686</v>
      </c>
      <c r="N5">
        <v>2.8502628433494257</v>
      </c>
      <c r="O5">
        <v>3.1700094743142539</v>
      </c>
      <c r="P5">
        <v>4.9800506739365931</v>
      </c>
      <c r="Q5">
        <v>0.40995290439158283</v>
      </c>
      <c r="R5">
        <v>0.63980075071090037</v>
      </c>
      <c r="S5">
        <v>0.62974658479970047</v>
      </c>
      <c r="T5">
        <v>0.79195604000000008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4.5487923699324595</v>
      </c>
      <c r="AC5">
        <v>2.9188330262521989</v>
      </c>
      <c r="AD5">
        <v>3.5379484326271724</v>
      </c>
      <c r="AE5">
        <v>4.9278567270912079</v>
      </c>
      <c r="AF5">
        <v>0</v>
      </c>
      <c r="AG5">
        <v>4.4783254779977932</v>
      </c>
      <c r="AH5">
        <v>13.673108715289905</v>
      </c>
      <c r="AI5">
        <v>0</v>
      </c>
      <c r="AJ5">
        <v>0</v>
      </c>
      <c r="AK5">
        <v>8.3355633804881464</v>
      </c>
      <c r="AL5">
        <v>0</v>
      </c>
      <c r="AM5">
        <v>1.0103308865366654</v>
      </c>
      <c r="AN5">
        <v>6.7781681348019207E-2</v>
      </c>
      <c r="AO5">
        <v>0</v>
      </c>
      <c r="AP5">
        <v>0</v>
      </c>
      <c r="AQ5">
        <v>0</v>
      </c>
      <c r="AR5">
        <v>0</v>
      </c>
      <c r="AS5">
        <v>3.0325272027258374</v>
      </c>
      <c r="AT5">
        <v>0</v>
      </c>
      <c r="AU5">
        <v>0</v>
      </c>
      <c r="AV5">
        <v>0</v>
      </c>
      <c r="AW5">
        <v>0</v>
      </c>
      <c r="AX5">
        <v>0</v>
      </c>
      <c r="AY5">
        <v>4.2184654069478915</v>
      </c>
      <c r="AZ5">
        <v>4.8597070982142858</v>
      </c>
      <c r="BA5">
        <v>3.4179899631901844</v>
      </c>
      <c r="BB5">
        <v>2.7178544555984558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89.726463443172122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2.7899983435292355</v>
      </c>
      <c r="L6">
        <v>9.1597090994633525</v>
      </c>
      <c r="M6">
        <v>2.55989190443686</v>
      </c>
      <c r="N6">
        <v>2.8502628433494257</v>
      </c>
      <c r="O6">
        <v>3.1700094743142539</v>
      </c>
      <c r="P6">
        <v>4.9800506739365931</v>
      </c>
      <c r="Q6">
        <v>0.40995290439158283</v>
      </c>
      <c r="R6">
        <v>0.63980075071090037</v>
      </c>
      <c r="S6">
        <v>0.62974658479970047</v>
      </c>
      <c r="T6">
        <v>0.8715266927710843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4.5487923699324595</v>
      </c>
      <c r="AC6">
        <v>2.9188330262521989</v>
      </c>
      <c r="AD6">
        <v>3.5379484326271724</v>
      </c>
      <c r="AE6">
        <v>4.9278567270912079</v>
      </c>
      <c r="AF6">
        <v>0</v>
      </c>
      <c r="AG6">
        <v>4.4783254779977932</v>
      </c>
      <c r="AH6">
        <v>13.673108715289905</v>
      </c>
      <c r="AI6">
        <v>0</v>
      </c>
      <c r="AJ6">
        <v>0</v>
      </c>
      <c r="AK6">
        <v>8.3355633804881464</v>
      </c>
      <c r="AL6">
        <v>0</v>
      </c>
      <c r="AM6">
        <v>1.0103308865366654</v>
      </c>
      <c r="AN6">
        <v>6.7781681348019207E-2</v>
      </c>
      <c r="AO6">
        <v>0</v>
      </c>
      <c r="AP6">
        <v>0</v>
      </c>
      <c r="AQ6">
        <v>0</v>
      </c>
      <c r="AR6">
        <v>0</v>
      </c>
      <c r="AS6">
        <v>3.0325272027258374</v>
      </c>
      <c r="AT6">
        <v>0</v>
      </c>
      <c r="AU6">
        <v>0</v>
      </c>
      <c r="AV6">
        <v>0</v>
      </c>
      <c r="AW6">
        <v>0</v>
      </c>
      <c r="AX6">
        <v>0</v>
      </c>
      <c r="AY6">
        <v>4.2184654069478915</v>
      </c>
      <c r="AZ6">
        <v>4.8597070982142858</v>
      </c>
      <c r="BA6">
        <v>3.4179899631901844</v>
      </c>
      <c r="BB6">
        <v>2.7178544555984558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89.806034095943204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2.7899983435292355</v>
      </c>
      <c r="L7">
        <v>9.1597090994633525</v>
      </c>
      <c r="M7">
        <v>2.55989190443686</v>
      </c>
      <c r="N7">
        <v>2.8502628433494257</v>
      </c>
      <c r="O7">
        <v>3.1700094743142539</v>
      </c>
      <c r="P7">
        <v>4.9800506739365931</v>
      </c>
      <c r="Q7">
        <v>0.40995290439158283</v>
      </c>
      <c r="R7">
        <v>0.63980075071090037</v>
      </c>
      <c r="S7">
        <v>0.62974658479970047</v>
      </c>
      <c r="T7">
        <v>1.107801466981132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4.5487923699324595</v>
      </c>
      <c r="AC7">
        <v>2.9188330262521989</v>
      </c>
      <c r="AD7">
        <v>3.5379484326271724</v>
      </c>
      <c r="AE7">
        <v>4.9278567270912079</v>
      </c>
      <c r="AF7">
        <v>0</v>
      </c>
      <c r="AG7">
        <v>4.4783254779977932</v>
      </c>
      <c r="AH7">
        <v>13.673108715289905</v>
      </c>
      <c r="AI7">
        <v>0.35809190746378183</v>
      </c>
      <c r="AJ7">
        <v>0</v>
      </c>
      <c r="AK7">
        <v>8.3355633804881464</v>
      </c>
      <c r="AL7">
        <v>0</v>
      </c>
      <c r="AM7">
        <v>1.0103308865366654</v>
      </c>
      <c r="AN7">
        <v>6.522389589253566E-2</v>
      </c>
      <c r="AO7">
        <v>0</v>
      </c>
      <c r="AP7">
        <v>0</v>
      </c>
      <c r="AQ7">
        <v>0</v>
      </c>
      <c r="AR7">
        <v>0</v>
      </c>
      <c r="AS7">
        <v>3.0325272027258374</v>
      </c>
      <c r="AT7">
        <v>0</v>
      </c>
      <c r="AU7">
        <v>0</v>
      </c>
      <c r="AV7">
        <v>0</v>
      </c>
      <c r="AW7">
        <v>0</v>
      </c>
      <c r="AX7">
        <v>0</v>
      </c>
      <c r="AY7">
        <v>4.2184654069478915</v>
      </c>
      <c r="AZ7">
        <v>4.8597070982142858</v>
      </c>
      <c r="BA7">
        <v>3.4179899631901844</v>
      </c>
      <c r="BB7">
        <v>2.7178544555984558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90.397842992161543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2.7899983435292355</v>
      </c>
      <c r="L8">
        <v>9.1597090994633525</v>
      </c>
      <c r="M8">
        <v>2.55989190443686</v>
      </c>
      <c r="N8">
        <v>2.8502628433494257</v>
      </c>
      <c r="O8">
        <v>3.1700094743142539</v>
      </c>
      <c r="P8">
        <v>4.9800506739365931</v>
      </c>
      <c r="Q8">
        <v>0.40995290439158283</v>
      </c>
      <c r="R8">
        <v>0.63980075071090037</v>
      </c>
      <c r="S8">
        <v>0.62974658479970047</v>
      </c>
      <c r="T8">
        <v>1.107801466981132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4.5487923699324595</v>
      </c>
      <c r="AC8">
        <v>2.9188330262521989</v>
      </c>
      <c r="AD8">
        <v>3.5379484326271724</v>
      </c>
      <c r="AE8">
        <v>4.9278567270912079</v>
      </c>
      <c r="AF8">
        <v>0</v>
      </c>
      <c r="AG8">
        <v>4.4783254779977932</v>
      </c>
      <c r="AH8">
        <v>13.673108715289905</v>
      </c>
      <c r="AI8">
        <v>1.5986248596021675</v>
      </c>
      <c r="AJ8">
        <v>0</v>
      </c>
      <c r="AK8">
        <v>8.3355633804881464</v>
      </c>
      <c r="AL8">
        <v>0</v>
      </c>
      <c r="AM8">
        <v>1.0103308865366654</v>
      </c>
      <c r="AN8">
        <v>6.522389589253566E-2</v>
      </c>
      <c r="AO8">
        <v>0</v>
      </c>
      <c r="AP8">
        <v>0</v>
      </c>
      <c r="AQ8">
        <v>0</v>
      </c>
      <c r="AR8">
        <v>0</v>
      </c>
      <c r="AS8">
        <v>3.0325272027258374</v>
      </c>
      <c r="AT8">
        <v>0</v>
      </c>
      <c r="AU8">
        <v>0</v>
      </c>
      <c r="AV8">
        <v>0</v>
      </c>
      <c r="AW8">
        <v>0</v>
      </c>
      <c r="AX8">
        <v>0</v>
      </c>
      <c r="AY8">
        <v>4.2184654069478915</v>
      </c>
      <c r="AZ8">
        <v>4.8597070982142858</v>
      </c>
      <c r="BA8">
        <v>3.4179899631901844</v>
      </c>
      <c r="BB8">
        <v>2.7178544555984558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91.638375944299938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2.7899983435292355</v>
      </c>
      <c r="L9">
        <v>9.1597090994633525</v>
      </c>
      <c r="M9">
        <v>2.55989190443686</v>
      </c>
      <c r="N9">
        <v>2.8502628433494257</v>
      </c>
      <c r="O9">
        <v>3.1700094743142539</v>
      </c>
      <c r="P9">
        <v>4.9800506739365931</v>
      </c>
      <c r="Q9">
        <v>0.40995290439158283</v>
      </c>
      <c r="R9">
        <v>0.63980075071090037</v>
      </c>
      <c r="S9">
        <v>0.62974658479970047</v>
      </c>
      <c r="T9">
        <v>1.3422885098039219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4.5487923699324595</v>
      </c>
      <c r="AC9">
        <v>2.9188330262521989</v>
      </c>
      <c r="AD9">
        <v>3.5379484326271724</v>
      </c>
      <c r="AE9">
        <v>4.9278567270912079</v>
      </c>
      <c r="AF9">
        <v>0</v>
      </c>
      <c r="AG9">
        <v>4.4783254779977932</v>
      </c>
      <c r="AH9">
        <v>13.673108715289905</v>
      </c>
      <c r="AI9">
        <v>1.6369917257283526</v>
      </c>
      <c r="AJ9">
        <v>0</v>
      </c>
      <c r="AK9">
        <v>8.3355633804881464</v>
      </c>
      <c r="AL9">
        <v>0</v>
      </c>
      <c r="AM9">
        <v>1.0103308865366654</v>
      </c>
      <c r="AN9">
        <v>6.522389589253566E-2</v>
      </c>
      <c r="AO9">
        <v>0</v>
      </c>
      <c r="AP9">
        <v>0</v>
      </c>
      <c r="AQ9">
        <v>0</v>
      </c>
      <c r="AR9">
        <v>0</v>
      </c>
      <c r="AS9">
        <v>3.0325272027258374</v>
      </c>
      <c r="AT9">
        <v>0</v>
      </c>
      <c r="AU9">
        <v>0</v>
      </c>
      <c r="AV9">
        <v>0</v>
      </c>
      <c r="AW9">
        <v>0</v>
      </c>
      <c r="AX9">
        <v>0</v>
      </c>
      <c r="AY9">
        <v>4.2184654069478915</v>
      </c>
      <c r="AZ9">
        <v>4.8597070982142858</v>
      </c>
      <c r="BA9">
        <v>3.4179899631901844</v>
      </c>
      <c r="BB9">
        <v>2.7178544555984558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91.911229853248912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2.7899983435292355</v>
      </c>
      <c r="L10">
        <v>9.1597090994633525</v>
      </c>
      <c r="M10">
        <v>2.55989190443686</v>
      </c>
      <c r="N10">
        <v>2.8502628433494257</v>
      </c>
      <c r="O10">
        <v>3.1700094743142539</v>
      </c>
      <c r="P10">
        <v>4.9800506739365931</v>
      </c>
      <c r="Q10">
        <v>0.40995290439158283</v>
      </c>
      <c r="R10">
        <v>0.63980075071090037</v>
      </c>
      <c r="S10">
        <v>0.62974658479970047</v>
      </c>
      <c r="T10">
        <v>1.3424109531249999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4.5487923699324595</v>
      </c>
      <c r="AC10">
        <v>2.9188330262521989</v>
      </c>
      <c r="AD10">
        <v>3.5379484326271724</v>
      </c>
      <c r="AE10">
        <v>4.9278567270912079</v>
      </c>
      <c r="AF10">
        <v>0</v>
      </c>
      <c r="AG10">
        <v>4.4783254779977932</v>
      </c>
      <c r="AH10">
        <v>13.673108715289905</v>
      </c>
      <c r="AI10">
        <v>1.6369917257283526</v>
      </c>
      <c r="AJ10">
        <v>0</v>
      </c>
      <c r="AK10">
        <v>8.3355633804881464</v>
      </c>
      <c r="AL10">
        <v>0</v>
      </c>
      <c r="AM10">
        <v>1.0103308865366654</v>
      </c>
      <c r="AN10">
        <v>6.522389589253566E-2</v>
      </c>
      <c r="AO10">
        <v>0</v>
      </c>
      <c r="AP10">
        <v>0</v>
      </c>
      <c r="AQ10">
        <v>0</v>
      </c>
      <c r="AR10">
        <v>0</v>
      </c>
      <c r="AS10">
        <v>3.0325272027258374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4.2184654069478915</v>
      </c>
      <c r="AZ10">
        <v>4.8597070982142858</v>
      </c>
      <c r="BA10">
        <v>3.4179899631901844</v>
      </c>
      <c r="BB10">
        <v>2.7178544555984558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91.911352296569973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2.7900032272990174</v>
      </c>
      <c r="L11">
        <v>9.15982579636675</v>
      </c>
      <c r="M11">
        <v>2.55989190443686</v>
      </c>
      <c r="N11">
        <v>2.8502628433494257</v>
      </c>
      <c r="O11">
        <v>3.1700094743142539</v>
      </c>
      <c r="P11">
        <v>4.9800506739365931</v>
      </c>
      <c r="Q11">
        <v>0.40995290439158283</v>
      </c>
      <c r="R11">
        <v>0.63980075071090037</v>
      </c>
      <c r="S11">
        <v>0.62974658479970047</v>
      </c>
      <c r="T11">
        <v>1.5625860402684564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4.5487923699324595</v>
      </c>
      <c r="AC11">
        <v>2.9188330262521989</v>
      </c>
      <c r="AD11">
        <v>2.6534613244703791</v>
      </c>
      <c r="AE11">
        <v>4.9278567270912079</v>
      </c>
      <c r="AF11">
        <v>0</v>
      </c>
      <c r="AG11">
        <v>4.4783254779977932</v>
      </c>
      <c r="AH11">
        <v>13.673108715289905</v>
      </c>
      <c r="AI11">
        <v>1.6369917257283526</v>
      </c>
      <c r="AJ11">
        <v>0</v>
      </c>
      <c r="AK11">
        <v>8.3355633804881464</v>
      </c>
      <c r="AL11">
        <v>0</v>
      </c>
      <c r="AM11">
        <v>1.0103308865366654</v>
      </c>
      <c r="AN11">
        <v>6.522389589253566E-2</v>
      </c>
      <c r="AO11">
        <v>0</v>
      </c>
      <c r="AP11">
        <v>0</v>
      </c>
      <c r="AQ11">
        <v>0</v>
      </c>
      <c r="AR11">
        <v>0</v>
      </c>
      <c r="AS11">
        <v>3.0325272027258374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4.2184654069478915</v>
      </c>
      <c r="AZ11">
        <v>4.8597070982142858</v>
      </c>
      <c r="BA11">
        <v>3.4179899631901844</v>
      </c>
      <c r="BB11">
        <v>2.7178544555984558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91.247161856229823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2.7900035072281586</v>
      </c>
      <c r="L12">
        <v>9.15982579636675</v>
      </c>
      <c r="M12">
        <v>2.55989190443686</v>
      </c>
      <c r="N12">
        <v>2.8502628433494257</v>
      </c>
      <c r="O12">
        <v>3.1700094743142539</v>
      </c>
      <c r="P12">
        <v>4.9800506739365931</v>
      </c>
      <c r="Q12">
        <v>0.40995290439158283</v>
      </c>
      <c r="R12">
        <v>0.63980075071090037</v>
      </c>
      <c r="S12">
        <v>0.62974658479970047</v>
      </c>
      <c r="T12">
        <v>1.5625860402684564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4.5487923699324595</v>
      </c>
      <c r="AC12">
        <v>2.9188330262521989</v>
      </c>
      <c r="AD12">
        <v>2.6534613244703791</v>
      </c>
      <c r="AE12">
        <v>4.9278567270912079</v>
      </c>
      <c r="AF12">
        <v>0</v>
      </c>
      <c r="AG12">
        <v>4.4783254779977932</v>
      </c>
      <c r="AH12">
        <v>13.673108715289905</v>
      </c>
      <c r="AI12">
        <v>1.6369917257283526</v>
      </c>
      <c r="AJ12">
        <v>0</v>
      </c>
      <c r="AK12">
        <v>8.3355633804881464</v>
      </c>
      <c r="AL12">
        <v>0</v>
      </c>
      <c r="AM12">
        <v>1.0103308865366654</v>
      </c>
      <c r="AN12">
        <v>6.522389589253566E-2</v>
      </c>
      <c r="AO12">
        <v>0</v>
      </c>
      <c r="AP12">
        <v>0</v>
      </c>
      <c r="AQ12">
        <v>0</v>
      </c>
      <c r="AR12">
        <v>0</v>
      </c>
      <c r="AS12">
        <v>3.0325272027258374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4.2184654069478915</v>
      </c>
      <c r="AZ12">
        <v>4.8597070982142858</v>
      </c>
      <c r="BA12">
        <v>3.4179899631901844</v>
      </c>
      <c r="BB12">
        <v>2.7178544555984558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91.247162136158963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2.8200867510584824</v>
      </c>
      <c r="L13">
        <v>9.16</v>
      </c>
      <c r="M13">
        <v>2.55989190443686</v>
      </c>
      <c r="N13">
        <v>2.8502628433494257</v>
      </c>
      <c r="O13">
        <v>3.1700094743142539</v>
      </c>
      <c r="P13">
        <v>4.9800506739365931</v>
      </c>
      <c r="Q13">
        <v>0.40982721277691908</v>
      </c>
      <c r="R13">
        <v>0.63980075071090037</v>
      </c>
      <c r="S13">
        <v>0.62939440564081306</v>
      </c>
      <c r="T13">
        <v>1.5625860402684564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4.5487923699324595</v>
      </c>
      <c r="AC13">
        <v>2.9188330262521989</v>
      </c>
      <c r="AD13">
        <v>2.6534613244703791</v>
      </c>
      <c r="AE13">
        <v>4.9278567270912079</v>
      </c>
      <c r="AF13">
        <v>0</v>
      </c>
      <c r="AG13">
        <v>4.4783254779977932</v>
      </c>
      <c r="AH13">
        <v>13.673108715289905</v>
      </c>
      <c r="AI13">
        <v>1.6369917257283526</v>
      </c>
      <c r="AJ13">
        <v>0</v>
      </c>
      <c r="AK13">
        <v>8.3355633804881464</v>
      </c>
      <c r="AL13">
        <v>0</v>
      </c>
      <c r="AM13">
        <v>0.49877090911160488</v>
      </c>
      <c r="AN13">
        <v>6.522389589253566E-2</v>
      </c>
      <c r="AO13">
        <v>0</v>
      </c>
      <c r="AP13">
        <v>0</v>
      </c>
      <c r="AQ13">
        <v>0</v>
      </c>
      <c r="AR13">
        <v>0</v>
      </c>
      <c r="AS13">
        <v>3.0325272027258374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4.2184654069478915</v>
      </c>
      <c r="AZ13">
        <v>4.8597070982142858</v>
      </c>
      <c r="BA13">
        <v>3.4179899631901844</v>
      </c>
      <c r="BB13">
        <v>2.7178544555984558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90.765381735423915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2.7900329742988763</v>
      </c>
      <c r="L14">
        <v>9.16</v>
      </c>
      <c r="M14">
        <v>2.55989190443686</v>
      </c>
      <c r="N14">
        <v>2.8502628433494257</v>
      </c>
      <c r="O14">
        <v>3.1700094743142539</v>
      </c>
      <c r="P14">
        <v>4.9800506739365931</v>
      </c>
      <c r="Q14">
        <v>0.40982721277691908</v>
      </c>
      <c r="R14">
        <v>0.63980075071090037</v>
      </c>
      <c r="S14">
        <v>0.62939440564081306</v>
      </c>
      <c r="T14">
        <v>1.5625860402684564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4.5487923699324595</v>
      </c>
      <c r="AC14">
        <v>2.9188330262521989</v>
      </c>
      <c r="AD14">
        <v>2.6534613244703791</v>
      </c>
      <c r="AE14">
        <v>4.9278567270912079</v>
      </c>
      <c r="AF14">
        <v>0</v>
      </c>
      <c r="AG14">
        <v>4.4783254779977932</v>
      </c>
      <c r="AH14">
        <v>13.673108715289905</v>
      </c>
      <c r="AI14">
        <v>1.6369917257283526</v>
      </c>
      <c r="AJ14">
        <v>0</v>
      </c>
      <c r="AK14">
        <v>8.3355633804881464</v>
      </c>
      <c r="AL14">
        <v>0</v>
      </c>
      <c r="AM14">
        <v>0.47319293946124902</v>
      </c>
      <c r="AN14">
        <v>6.522389589253566E-2</v>
      </c>
      <c r="AO14">
        <v>0</v>
      </c>
      <c r="AP14">
        <v>0</v>
      </c>
      <c r="AQ14">
        <v>0</v>
      </c>
      <c r="AR14">
        <v>0</v>
      </c>
      <c r="AS14">
        <v>3.0325272027258374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4.2184654069478915</v>
      </c>
      <c r="AZ14">
        <v>4.8597070982142858</v>
      </c>
      <c r="BA14">
        <v>3.4179899631901844</v>
      </c>
      <c r="BB14">
        <v>2.7178544555984558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90.709749989013957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2.7900247566918601</v>
      </c>
      <c r="L15">
        <v>9.15986979911162</v>
      </c>
      <c r="M15">
        <v>2.55989190443686</v>
      </c>
      <c r="N15">
        <v>2.8502628433494257</v>
      </c>
      <c r="O15">
        <v>3.1700094743142539</v>
      </c>
      <c r="P15">
        <v>5.1704213803237691</v>
      </c>
      <c r="Q15">
        <v>0.40982721277691908</v>
      </c>
      <c r="R15">
        <v>0.63980075071090037</v>
      </c>
      <c r="S15">
        <v>0.62939440564081306</v>
      </c>
      <c r="T15">
        <v>1.5625860402684564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4.5487923699324595</v>
      </c>
      <c r="AC15">
        <v>2.9188330262521989</v>
      </c>
      <c r="AD15">
        <v>1.7689743004384713</v>
      </c>
      <c r="AE15">
        <v>4.9278567270912079</v>
      </c>
      <c r="AF15">
        <v>0</v>
      </c>
      <c r="AG15">
        <v>4.4783254779977932</v>
      </c>
      <c r="AH15">
        <v>13.673108715289905</v>
      </c>
      <c r="AI15">
        <v>1.9183497273968562</v>
      </c>
      <c r="AJ15">
        <v>0</v>
      </c>
      <c r="AK15">
        <v>8.3355633804881464</v>
      </c>
      <c r="AL15">
        <v>0</v>
      </c>
      <c r="AM15">
        <v>0</v>
      </c>
      <c r="AN15">
        <v>6.522389589253566E-2</v>
      </c>
      <c r="AO15">
        <v>0</v>
      </c>
      <c r="AP15">
        <v>0</v>
      </c>
      <c r="AQ15">
        <v>0</v>
      </c>
      <c r="AR15">
        <v>0</v>
      </c>
      <c r="AS15">
        <v>3.0325272027258374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4.2184654069478915</v>
      </c>
      <c r="AZ15">
        <v>4.8597070982142858</v>
      </c>
      <c r="BA15">
        <v>3.4179899631901844</v>
      </c>
      <c r="BB15">
        <v>2.7178544555984558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89.823660315081099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2.7900247566918601</v>
      </c>
      <c r="L16">
        <v>9.1597954938389705</v>
      </c>
      <c r="M16">
        <v>2.55989190443686</v>
      </c>
      <c r="N16">
        <v>2.8502628433494257</v>
      </c>
      <c r="O16">
        <v>3.1700094743142539</v>
      </c>
      <c r="P16">
        <v>5.2100348819712856</v>
      </c>
      <c r="Q16">
        <v>0.40982721277691908</v>
      </c>
      <c r="R16">
        <v>0.63980075071090037</v>
      </c>
      <c r="S16">
        <v>0.62939440564081306</v>
      </c>
      <c r="T16">
        <v>1.5625860402684564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4.5487923699324595</v>
      </c>
      <c r="AC16">
        <v>2.9188330262521989</v>
      </c>
      <c r="AD16">
        <v>1.7689743004384713</v>
      </c>
      <c r="AE16">
        <v>4.9278567270912079</v>
      </c>
      <c r="AF16">
        <v>0</v>
      </c>
      <c r="AG16">
        <v>4.4783254779977932</v>
      </c>
      <c r="AH16">
        <v>13.673108715289905</v>
      </c>
      <c r="AI16">
        <v>1.9183497273968562</v>
      </c>
      <c r="AJ16">
        <v>0</v>
      </c>
      <c r="AK16">
        <v>8.3355633804881464</v>
      </c>
      <c r="AL16">
        <v>0</v>
      </c>
      <c r="AM16">
        <v>0</v>
      </c>
      <c r="AN16">
        <v>6.522389589253566E-2</v>
      </c>
      <c r="AO16">
        <v>0</v>
      </c>
      <c r="AP16">
        <v>0</v>
      </c>
      <c r="AQ16">
        <v>0</v>
      </c>
      <c r="AR16">
        <v>0</v>
      </c>
      <c r="AS16">
        <v>3.0325272027258374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4.2184654069478915</v>
      </c>
      <c r="AZ16">
        <v>4.8597070982142858</v>
      </c>
      <c r="BA16">
        <v>3.4179899631901844</v>
      </c>
      <c r="BB16">
        <v>2.7178544555984558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89.86319951145596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2.7900247566918601</v>
      </c>
      <c r="L17">
        <v>9.1598457527166932</v>
      </c>
      <c r="M17">
        <v>2.55989190443686</v>
      </c>
      <c r="N17">
        <v>2.8502628433494257</v>
      </c>
      <c r="O17">
        <v>3.1700094743142539</v>
      </c>
      <c r="P17">
        <v>5.2100348819712856</v>
      </c>
      <c r="Q17">
        <v>0.40987091385023189</v>
      </c>
      <c r="R17">
        <v>0.64004954203691045</v>
      </c>
      <c r="S17">
        <v>0.63011562235169494</v>
      </c>
      <c r="T17">
        <v>1.6209736190476192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4.5487923699324595</v>
      </c>
      <c r="AC17">
        <v>2.9188330262521989</v>
      </c>
      <c r="AD17">
        <v>1.7689743004384713</v>
      </c>
      <c r="AE17">
        <v>4.9278567270912079</v>
      </c>
      <c r="AF17">
        <v>0</v>
      </c>
      <c r="AG17">
        <v>4.4783254779977932</v>
      </c>
      <c r="AH17">
        <v>13.673108715289905</v>
      </c>
      <c r="AI17">
        <v>1.9183497273968562</v>
      </c>
      <c r="AJ17">
        <v>0</v>
      </c>
      <c r="AK17">
        <v>8.3355633804881464</v>
      </c>
      <c r="AL17">
        <v>0</v>
      </c>
      <c r="AM17">
        <v>0</v>
      </c>
      <c r="AN17">
        <v>6.522389589253566E-2</v>
      </c>
      <c r="AO17">
        <v>0</v>
      </c>
      <c r="AP17">
        <v>0</v>
      </c>
      <c r="AQ17">
        <v>0</v>
      </c>
      <c r="AR17">
        <v>0</v>
      </c>
      <c r="AS17">
        <v>3.0325272027258374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4.2184654069478915</v>
      </c>
      <c r="AZ17">
        <v>4.8597070982142858</v>
      </c>
      <c r="BA17">
        <v>3.4179899631901844</v>
      </c>
      <c r="BB17">
        <v>2.8977124710424711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90.102509073667051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2.7900247566918601</v>
      </c>
      <c r="L18">
        <v>9.1598457527166932</v>
      </c>
      <c r="M18">
        <v>2.5601557713583287</v>
      </c>
      <c r="N18">
        <v>2.8502872187045885</v>
      </c>
      <c r="O18">
        <v>3.1700094743142539</v>
      </c>
      <c r="P18">
        <v>5.2100348819712856</v>
      </c>
      <c r="Q18">
        <v>0.40987091385023189</v>
      </c>
      <c r="R18">
        <v>0.64004954203691045</v>
      </c>
      <c r="S18">
        <v>0.63011562235169494</v>
      </c>
      <c r="T18">
        <v>1.6209736190476192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4.5487923699324595</v>
      </c>
      <c r="AC18">
        <v>2.9188330262521989</v>
      </c>
      <c r="AD18">
        <v>1.7689743004384713</v>
      </c>
      <c r="AE18">
        <v>4.9278567270912079</v>
      </c>
      <c r="AF18">
        <v>0</v>
      </c>
      <c r="AG18">
        <v>4.4783254779977932</v>
      </c>
      <c r="AH18">
        <v>13.673108715289905</v>
      </c>
      <c r="AI18">
        <v>1.9183497273968562</v>
      </c>
      <c r="AJ18">
        <v>0</v>
      </c>
      <c r="AK18">
        <v>8.3355633804881464</v>
      </c>
      <c r="AL18">
        <v>0</v>
      </c>
      <c r="AM18">
        <v>0</v>
      </c>
      <c r="AN18">
        <v>6.522389589253566E-2</v>
      </c>
      <c r="AO18">
        <v>0</v>
      </c>
      <c r="AP18">
        <v>0</v>
      </c>
      <c r="AQ18">
        <v>0</v>
      </c>
      <c r="AR18">
        <v>0</v>
      </c>
      <c r="AS18">
        <v>3.0325272027258374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4.2184654069478915</v>
      </c>
      <c r="AZ18">
        <v>4.8597070982142858</v>
      </c>
      <c r="BA18">
        <v>3.4179899631901844</v>
      </c>
      <c r="BB18">
        <v>2.8977124710424711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90.10279731594369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2.7900247566918601</v>
      </c>
      <c r="L19">
        <v>9.1598457527166932</v>
      </c>
      <c r="M19">
        <v>2.5601557713583287</v>
      </c>
      <c r="N19">
        <v>2.8502872187045885</v>
      </c>
      <c r="O19">
        <v>3.1700407600689209</v>
      </c>
      <c r="P19">
        <v>5.2101858579949534</v>
      </c>
      <c r="Q19">
        <v>0.40987091385023189</v>
      </c>
      <c r="R19">
        <v>0.64004954203691045</v>
      </c>
      <c r="S19">
        <v>0.63011562235169494</v>
      </c>
      <c r="T19">
        <v>1.6209736190476192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4.5487923699324595</v>
      </c>
      <c r="AC19">
        <v>2.9188330262521989</v>
      </c>
      <c r="AD19">
        <v>1.7689743004384713</v>
      </c>
      <c r="AE19">
        <v>4.9278567270912079</v>
      </c>
      <c r="AF19">
        <v>0</v>
      </c>
      <c r="AG19">
        <v>4.4783254779977932</v>
      </c>
      <c r="AH19">
        <v>13.673108715289905</v>
      </c>
      <c r="AI19">
        <v>1.6369917257283526</v>
      </c>
      <c r="AJ19">
        <v>0</v>
      </c>
      <c r="AK19">
        <v>8.3355633804881464</v>
      </c>
      <c r="AL19">
        <v>0</v>
      </c>
      <c r="AM19">
        <v>0</v>
      </c>
      <c r="AN19">
        <v>6.6502849749894927E-2</v>
      </c>
      <c r="AO19">
        <v>0</v>
      </c>
      <c r="AP19">
        <v>0</v>
      </c>
      <c r="AQ19">
        <v>0</v>
      </c>
      <c r="AR19">
        <v>0</v>
      </c>
      <c r="AS19">
        <v>3.0325272027258374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4.2184654069478915</v>
      </c>
      <c r="AZ19">
        <v>4.8597070982142858</v>
      </c>
      <c r="BA19">
        <v>3.4179899631901844</v>
      </c>
      <c r="BB19">
        <v>2.8977124710424711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89.822900529910882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2.7900247566918601</v>
      </c>
      <c r="L20">
        <v>9.1598457527166932</v>
      </c>
      <c r="M20">
        <v>2.5601557713583287</v>
      </c>
      <c r="N20">
        <v>2.8502872187045885</v>
      </c>
      <c r="O20">
        <v>3.1700407600689209</v>
      </c>
      <c r="P20">
        <v>5.2101858579949534</v>
      </c>
      <c r="Q20">
        <v>0.40987091385023189</v>
      </c>
      <c r="R20">
        <v>0.64004954203691045</v>
      </c>
      <c r="S20">
        <v>0.63011562235169494</v>
      </c>
      <c r="T20">
        <v>1.6209736190476192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4.5487923699324595</v>
      </c>
      <c r="AC20">
        <v>2.9188330262521989</v>
      </c>
      <c r="AD20">
        <v>1.7689743004384713</v>
      </c>
      <c r="AE20">
        <v>4.9278567270912079</v>
      </c>
      <c r="AF20">
        <v>0</v>
      </c>
      <c r="AG20">
        <v>4.4783254779977932</v>
      </c>
      <c r="AH20">
        <v>13.673108715289905</v>
      </c>
      <c r="AI20">
        <v>1.6369917257283526</v>
      </c>
      <c r="AJ20">
        <v>0</v>
      </c>
      <c r="AK20">
        <v>8.3355633804881464</v>
      </c>
      <c r="AL20">
        <v>0</v>
      </c>
      <c r="AM20">
        <v>0</v>
      </c>
      <c r="AN20">
        <v>6.6502849749894927E-2</v>
      </c>
      <c r="AO20">
        <v>0</v>
      </c>
      <c r="AP20">
        <v>0</v>
      </c>
      <c r="AQ20">
        <v>0</v>
      </c>
      <c r="AR20">
        <v>0</v>
      </c>
      <c r="AS20">
        <v>3.0325272027258374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4.2184654069478915</v>
      </c>
      <c r="AZ20">
        <v>4.8597070982142858</v>
      </c>
      <c r="BA20">
        <v>3.4179899631901844</v>
      </c>
      <c r="BB20">
        <v>2.8977124710424711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89.822900529910882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2.7900247566918601</v>
      </c>
      <c r="L21">
        <v>9.1598457527166932</v>
      </c>
      <c r="M21">
        <v>2.5601557713583287</v>
      </c>
      <c r="N21">
        <v>2.8502872187045885</v>
      </c>
      <c r="O21">
        <v>3.1700407600689209</v>
      </c>
      <c r="P21">
        <v>5.2101858579949534</v>
      </c>
      <c r="Q21">
        <v>0.40987091385023189</v>
      </c>
      <c r="R21">
        <v>0.64004954203691045</v>
      </c>
      <c r="S21">
        <v>0.63011562235169494</v>
      </c>
      <c r="T21">
        <v>1.6209736190476192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4.5487923699324595</v>
      </c>
      <c r="AC21">
        <v>2.9188330262521989</v>
      </c>
      <c r="AD21">
        <v>1.7689743004384713</v>
      </c>
      <c r="AE21">
        <v>4.9278567270912079</v>
      </c>
      <c r="AF21">
        <v>0</v>
      </c>
      <c r="AG21">
        <v>4.4783254779977932</v>
      </c>
      <c r="AH21">
        <v>13.673108715289905</v>
      </c>
      <c r="AI21">
        <v>1.9183497273968562</v>
      </c>
      <c r="AJ21">
        <v>0</v>
      </c>
      <c r="AK21">
        <v>8.3355633804881464</v>
      </c>
      <c r="AL21">
        <v>0</v>
      </c>
      <c r="AM21">
        <v>0</v>
      </c>
      <c r="AN21">
        <v>6.6502849749894927E-2</v>
      </c>
      <c r="AO21">
        <v>0</v>
      </c>
      <c r="AP21">
        <v>0</v>
      </c>
      <c r="AQ21">
        <v>0</v>
      </c>
      <c r="AR21">
        <v>0</v>
      </c>
      <c r="AS21">
        <v>3.0325272027258374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4.2184654069478915</v>
      </c>
      <c r="AZ21">
        <v>4.8597070982142858</v>
      </c>
      <c r="BA21">
        <v>3.4179899631901844</v>
      </c>
      <c r="BB21">
        <v>2.8977124710424711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90.10425853157939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2.7900247566918601</v>
      </c>
      <c r="L22">
        <v>9.1598457527166932</v>
      </c>
      <c r="M22">
        <v>2.5601557713583287</v>
      </c>
      <c r="N22">
        <v>2.8502872187045885</v>
      </c>
      <c r="O22">
        <v>3.1700407600689209</v>
      </c>
      <c r="P22">
        <v>5.2101858579949534</v>
      </c>
      <c r="Q22">
        <v>0.40987091385023189</v>
      </c>
      <c r="R22">
        <v>0.64004954203691045</v>
      </c>
      <c r="S22">
        <v>0.63011562235169494</v>
      </c>
      <c r="T22">
        <v>1.6209736190476192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4.5487923699324595</v>
      </c>
      <c r="AC22">
        <v>2.9188330262521989</v>
      </c>
      <c r="AD22">
        <v>1.7689743004384713</v>
      </c>
      <c r="AE22">
        <v>4.9278567270912079</v>
      </c>
      <c r="AF22">
        <v>0</v>
      </c>
      <c r="AG22">
        <v>4.4783254779977932</v>
      </c>
      <c r="AH22">
        <v>13.673108715289905</v>
      </c>
      <c r="AI22">
        <v>1.9183497273968562</v>
      </c>
      <c r="AJ22">
        <v>0</v>
      </c>
      <c r="AK22">
        <v>8.3355633804881464</v>
      </c>
      <c r="AL22">
        <v>0</v>
      </c>
      <c r="AM22">
        <v>0</v>
      </c>
      <c r="AN22">
        <v>6.6502849749894927E-2</v>
      </c>
      <c r="AO22">
        <v>0</v>
      </c>
      <c r="AP22">
        <v>0</v>
      </c>
      <c r="AQ22">
        <v>0</v>
      </c>
      <c r="AR22">
        <v>0</v>
      </c>
      <c r="AS22">
        <v>3.0325272027258374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4.2184654069478915</v>
      </c>
      <c r="AZ22">
        <v>4.8597070982142858</v>
      </c>
      <c r="BA22">
        <v>3.4179899631901844</v>
      </c>
      <c r="BB22">
        <v>2.8977124710424711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90.10425853157939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2.7900247566918601</v>
      </c>
      <c r="L23">
        <v>9.1598457527166932</v>
      </c>
      <c r="M23">
        <v>2.5601557713583287</v>
      </c>
      <c r="N23">
        <v>2.8502872187045885</v>
      </c>
      <c r="O23">
        <v>3.1700407600689209</v>
      </c>
      <c r="P23">
        <v>5.2101858579949534</v>
      </c>
      <c r="Q23">
        <v>0.41993312101910824</v>
      </c>
      <c r="R23">
        <v>0.64973096026490063</v>
      </c>
      <c r="S23">
        <v>0.62983699870633891</v>
      </c>
      <c r="T23">
        <v>1.6209736190476192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4.5487923699324595</v>
      </c>
      <c r="AC23">
        <v>2.9188330262521989</v>
      </c>
      <c r="AD23">
        <v>1.7689743004384713</v>
      </c>
      <c r="AE23">
        <v>4.9278567270912079</v>
      </c>
      <c r="AF23">
        <v>0</v>
      </c>
      <c r="AG23">
        <v>4.4783254779977932</v>
      </c>
      <c r="AH23">
        <v>13.673108715289905</v>
      </c>
      <c r="AI23">
        <v>1.7904597108618174</v>
      </c>
      <c r="AJ23">
        <v>0</v>
      </c>
      <c r="AK23">
        <v>8.3355633804881464</v>
      </c>
      <c r="AL23">
        <v>0</v>
      </c>
      <c r="AM23">
        <v>0</v>
      </c>
      <c r="AN23">
        <v>6.6502849749894927E-2</v>
      </c>
      <c r="AO23">
        <v>0</v>
      </c>
      <c r="AP23">
        <v>0</v>
      </c>
      <c r="AQ23">
        <v>0</v>
      </c>
      <c r="AR23">
        <v>0</v>
      </c>
      <c r="AS23">
        <v>3.0325272027258374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4.2184654069478915</v>
      </c>
      <c r="AZ23">
        <v>4.8597070982142858</v>
      </c>
      <c r="BA23">
        <v>3.4179899631901844</v>
      </c>
      <c r="BB23">
        <v>2.8977124710424711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89.995833516795869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2.7900247566918601</v>
      </c>
      <c r="L24">
        <v>9.1598457527166932</v>
      </c>
      <c r="M24">
        <v>2.5601557713583287</v>
      </c>
      <c r="N24">
        <v>2.8502872187045885</v>
      </c>
      <c r="O24">
        <v>3.1700407600689209</v>
      </c>
      <c r="P24">
        <v>5.2101858579949534</v>
      </c>
      <c r="Q24">
        <v>0.41993312101910824</v>
      </c>
      <c r="R24">
        <v>0.64973096026490063</v>
      </c>
      <c r="S24">
        <v>0.62983699870633891</v>
      </c>
      <c r="T24">
        <v>1.6209736190476192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4.5487923699324595</v>
      </c>
      <c r="AC24">
        <v>2.9188330262521989</v>
      </c>
      <c r="AD24">
        <v>1.7689743004384713</v>
      </c>
      <c r="AE24">
        <v>4.9278567270912079</v>
      </c>
      <c r="AF24">
        <v>0</v>
      </c>
      <c r="AG24">
        <v>4.4783254779977932</v>
      </c>
      <c r="AH24">
        <v>13.673108715289905</v>
      </c>
      <c r="AI24">
        <v>1.7904597108618174</v>
      </c>
      <c r="AJ24">
        <v>0</v>
      </c>
      <c r="AK24">
        <v>8.3355633804881464</v>
      </c>
      <c r="AL24">
        <v>0</v>
      </c>
      <c r="AM24">
        <v>0</v>
      </c>
      <c r="AN24">
        <v>6.6502849749894927E-2</v>
      </c>
      <c r="AO24">
        <v>0</v>
      </c>
      <c r="AP24">
        <v>0</v>
      </c>
      <c r="AQ24">
        <v>0</v>
      </c>
      <c r="AR24">
        <v>0</v>
      </c>
      <c r="AS24">
        <v>3.0325272027258374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4.2184654069478915</v>
      </c>
      <c r="AZ24">
        <v>4.8597070982142858</v>
      </c>
      <c r="BA24">
        <v>3.4179899631901844</v>
      </c>
      <c r="BB24">
        <v>2.8977124710424711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89.995833516795869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2.7900247566918601</v>
      </c>
      <c r="L25">
        <v>9.1598457527166932</v>
      </c>
      <c r="M25">
        <v>2.5601557713583287</v>
      </c>
      <c r="N25">
        <v>2.8502872187045885</v>
      </c>
      <c r="O25">
        <v>3.1700407600689209</v>
      </c>
      <c r="P25">
        <v>5.2101858579949534</v>
      </c>
      <c r="Q25">
        <v>0.41993312101910824</v>
      </c>
      <c r="R25">
        <v>0.64973096026490063</v>
      </c>
      <c r="S25">
        <v>0.62983699870633891</v>
      </c>
      <c r="T25">
        <v>1.5670668940677965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4.5487923699324595</v>
      </c>
      <c r="AC25">
        <v>2.9188330262521989</v>
      </c>
      <c r="AD25">
        <v>1.7689743004384713</v>
      </c>
      <c r="AE25">
        <v>4.9278567270912079</v>
      </c>
      <c r="AF25">
        <v>0</v>
      </c>
      <c r="AG25">
        <v>4.4783254779977932</v>
      </c>
      <c r="AH25">
        <v>13.673108715289905</v>
      </c>
      <c r="AI25">
        <v>1.0231198719659473</v>
      </c>
      <c r="AJ25">
        <v>0</v>
      </c>
      <c r="AK25">
        <v>8.3355633804881464</v>
      </c>
      <c r="AL25">
        <v>0</v>
      </c>
      <c r="AM25">
        <v>0</v>
      </c>
      <c r="AN25">
        <v>6.6502849749894927E-2</v>
      </c>
      <c r="AO25">
        <v>0</v>
      </c>
      <c r="AP25">
        <v>0</v>
      </c>
      <c r="AQ25">
        <v>0</v>
      </c>
      <c r="AR25">
        <v>0</v>
      </c>
      <c r="AS25">
        <v>3.0325272027258374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4.2184654069478915</v>
      </c>
      <c r="AZ25">
        <v>4.8597070982142858</v>
      </c>
      <c r="BA25">
        <v>3.4179899631901844</v>
      </c>
      <c r="BB25">
        <v>2.8977124710424711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89.17458695292018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2.7900247566918601</v>
      </c>
      <c r="L26">
        <v>9.1598457527166932</v>
      </c>
      <c r="M26">
        <v>2.5601557713583287</v>
      </c>
      <c r="N26">
        <v>2.8502872187045885</v>
      </c>
      <c r="O26">
        <v>3.1700407600689209</v>
      </c>
      <c r="P26">
        <v>5.2101858579949534</v>
      </c>
      <c r="Q26">
        <v>0.41993312101910824</v>
      </c>
      <c r="R26">
        <v>0.64973096026490063</v>
      </c>
      <c r="S26">
        <v>0.62983699870633891</v>
      </c>
      <c r="T26">
        <v>1.5670668940677965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4.5487923699324595</v>
      </c>
      <c r="AC26">
        <v>2.9188330262521989</v>
      </c>
      <c r="AD26">
        <v>1.7689743004384713</v>
      </c>
      <c r="AE26">
        <v>4.9278567270912079</v>
      </c>
      <c r="AF26">
        <v>0</v>
      </c>
      <c r="AG26">
        <v>4.4783254779977932</v>
      </c>
      <c r="AH26">
        <v>13.673108715289905</v>
      </c>
      <c r="AI26">
        <v>4.987709256523245</v>
      </c>
      <c r="AJ26">
        <v>0</v>
      </c>
      <c r="AK26">
        <v>8.3355633804881464</v>
      </c>
      <c r="AL26">
        <v>0</v>
      </c>
      <c r="AM26">
        <v>0</v>
      </c>
      <c r="AN26">
        <v>6.6502849749894927E-2</v>
      </c>
      <c r="AO26">
        <v>0</v>
      </c>
      <c r="AP26">
        <v>0</v>
      </c>
      <c r="AQ26">
        <v>0</v>
      </c>
      <c r="AR26">
        <v>0</v>
      </c>
      <c r="AS26">
        <v>3.0325272027258374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4.2184654069478915</v>
      </c>
      <c r="AZ26">
        <v>4.8597070982142858</v>
      </c>
      <c r="BA26">
        <v>3.4179899631901844</v>
      </c>
      <c r="BB26">
        <v>2.8977124710424711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93.139176337477465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2.7900247566918601</v>
      </c>
      <c r="L27">
        <v>9.1598457527166932</v>
      </c>
      <c r="M27">
        <v>2.5601557713583287</v>
      </c>
      <c r="N27">
        <v>2.8502872187045885</v>
      </c>
      <c r="O27">
        <v>3.1700407600689209</v>
      </c>
      <c r="P27">
        <v>5.2101858579949534</v>
      </c>
      <c r="Q27">
        <v>0.41993312101910824</v>
      </c>
      <c r="R27">
        <v>0.64973096026490063</v>
      </c>
      <c r="S27">
        <v>0.62983699870633891</v>
      </c>
      <c r="T27">
        <v>1.5670668940677965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4.5487923699324595</v>
      </c>
      <c r="AC27">
        <v>2.9188330262521989</v>
      </c>
      <c r="AD27">
        <v>1.7689743004384713</v>
      </c>
      <c r="AE27">
        <v>4.9278567270912079</v>
      </c>
      <c r="AF27">
        <v>0</v>
      </c>
      <c r="AG27">
        <v>4.4783254779977932</v>
      </c>
      <c r="AH27">
        <v>13.673108715289905</v>
      </c>
      <c r="AI27">
        <v>4.987709256523245</v>
      </c>
      <c r="AJ27">
        <v>0</v>
      </c>
      <c r="AK27">
        <v>8.3355633804881464</v>
      </c>
      <c r="AL27">
        <v>0</v>
      </c>
      <c r="AM27">
        <v>0</v>
      </c>
      <c r="AN27">
        <v>6.6502849749894927E-2</v>
      </c>
      <c r="AO27">
        <v>0</v>
      </c>
      <c r="AP27">
        <v>0</v>
      </c>
      <c r="AQ27">
        <v>0</v>
      </c>
      <c r="AR27">
        <v>0</v>
      </c>
      <c r="AS27">
        <v>3.0325272027258374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4.2184654069478915</v>
      </c>
      <c r="AZ27">
        <v>4.8597070982142858</v>
      </c>
      <c r="BA27">
        <v>3.4179899631901844</v>
      </c>
      <c r="BB27">
        <v>2.8977124710424711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93.139176337477465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2.7900247566918601</v>
      </c>
      <c r="L28">
        <v>9.1598457527166932</v>
      </c>
      <c r="M28">
        <v>2.5601557713583287</v>
      </c>
      <c r="N28">
        <v>2.8502872187045885</v>
      </c>
      <c r="O28">
        <v>3.1700407600689209</v>
      </c>
      <c r="P28">
        <v>5.2101858579949534</v>
      </c>
      <c r="Q28">
        <v>0.41993312101910824</v>
      </c>
      <c r="R28">
        <v>0.64973096026490063</v>
      </c>
      <c r="S28">
        <v>0.62983699870633891</v>
      </c>
      <c r="T28">
        <v>1.5670668940677965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4.5487923699324595</v>
      </c>
      <c r="AC28">
        <v>2.9188330262521989</v>
      </c>
      <c r="AD28">
        <v>1.7689743004384713</v>
      </c>
      <c r="AE28">
        <v>4.9278567270912079</v>
      </c>
      <c r="AF28">
        <v>0</v>
      </c>
      <c r="AG28">
        <v>4.4783254779977932</v>
      </c>
      <c r="AH28">
        <v>13.673108715289905</v>
      </c>
      <c r="AI28">
        <v>4.987709256523245</v>
      </c>
      <c r="AJ28">
        <v>0</v>
      </c>
      <c r="AK28">
        <v>8.3355633804881464</v>
      </c>
      <c r="AL28">
        <v>0</v>
      </c>
      <c r="AM28">
        <v>0</v>
      </c>
      <c r="AN28">
        <v>6.6502849749894927E-2</v>
      </c>
      <c r="AO28">
        <v>0</v>
      </c>
      <c r="AP28">
        <v>0</v>
      </c>
      <c r="AQ28">
        <v>0</v>
      </c>
      <c r="AR28">
        <v>0</v>
      </c>
      <c r="AS28">
        <v>3.0325272027258374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4.2184654069478915</v>
      </c>
      <c r="AZ28">
        <v>4.8597070982142858</v>
      </c>
      <c r="BA28">
        <v>3.4179899631901844</v>
      </c>
      <c r="BB28">
        <v>2.8977124710424711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93.139176337477465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2.7900247566918601</v>
      </c>
      <c r="L29">
        <v>9.1598457527166932</v>
      </c>
      <c r="M29">
        <v>2.5601557713583287</v>
      </c>
      <c r="N29">
        <v>2.8502872187045885</v>
      </c>
      <c r="O29">
        <v>3.1700407600689209</v>
      </c>
      <c r="P29">
        <v>5.2101858579949534</v>
      </c>
      <c r="Q29">
        <v>0.41993312101910824</v>
      </c>
      <c r="R29">
        <v>0.64973096026490063</v>
      </c>
      <c r="S29">
        <v>0.62983699870633891</v>
      </c>
      <c r="T29">
        <v>1.5670668940677965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4.5487923699324595</v>
      </c>
      <c r="AC29">
        <v>2.9188330262521989</v>
      </c>
      <c r="AD29">
        <v>1.7689743004384713</v>
      </c>
      <c r="AE29">
        <v>4.9278567270912079</v>
      </c>
      <c r="AF29">
        <v>0</v>
      </c>
      <c r="AG29">
        <v>4.4783254779977932</v>
      </c>
      <c r="AH29">
        <v>13.673108715289905</v>
      </c>
      <c r="AI29">
        <v>4.987709256523245</v>
      </c>
      <c r="AJ29">
        <v>0</v>
      </c>
      <c r="AK29">
        <v>8.3355633804881464</v>
      </c>
      <c r="AL29">
        <v>0</v>
      </c>
      <c r="AM29">
        <v>0</v>
      </c>
      <c r="AN29">
        <v>6.6502849749894927E-2</v>
      </c>
      <c r="AO29">
        <v>0</v>
      </c>
      <c r="AP29">
        <v>0</v>
      </c>
      <c r="AQ29">
        <v>0</v>
      </c>
      <c r="AR29">
        <v>0</v>
      </c>
      <c r="AS29">
        <v>3.0325272027258374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4.2184654069478915</v>
      </c>
      <c r="AZ29">
        <v>4.8597070982142858</v>
      </c>
      <c r="BA29">
        <v>3.4179899631901844</v>
      </c>
      <c r="BB29">
        <v>2.8977124710424711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93.139176337477465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2.7900247566918601</v>
      </c>
      <c r="L30">
        <v>9.1598457527166932</v>
      </c>
      <c r="M30">
        <v>2.5601557713583287</v>
      </c>
      <c r="N30">
        <v>2.8502872187045885</v>
      </c>
      <c r="O30">
        <v>3.1700407600689209</v>
      </c>
      <c r="P30">
        <v>5.2101858579949534</v>
      </c>
      <c r="Q30">
        <v>0.41993312101910824</v>
      </c>
      <c r="R30">
        <v>0.64973096026490063</v>
      </c>
      <c r="S30">
        <v>0.62983699870633891</v>
      </c>
      <c r="T30">
        <v>1.5670668940677965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4.5487923699324595</v>
      </c>
      <c r="AC30">
        <v>2.9188330262521989</v>
      </c>
      <c r="AD30">
        <v>1.7689743004384713</v>
      </c>
      <c r="AE30">
        <v>4.9278567270912079</v>
      </c>
      <c r="AF30">
        <v>0</v>
      </c>
      <c r="AG30">
        <v>4.4783254779977932</v>
      </c>
      <c r="AH30">
        <v>13.673108715289905</v>
      </c>
      <c r="AI30">
        <v>4.987709256523245</v>
      </c>
      <c r="AJ30">
        <v>0</v>
      </c>
      <c r="AK30">
        <v>8.3355633804881464</v>
      </c>
      <c r="AL30">
        <v>0</v>
      </c>
      <c r="AM30">
        <v>0</v>
      </c>
      <c r="AN30">
        <v>6.6502849749894927E-2</v>
      </c>
      <c r="AO30">
        <v>0</v>
      </c>
      <c r="AP30">
        <v>0</v>
      </c>
      <c r="AQ30">
        <v>0</v>
      </c>
      <c r="AR30">
        <v>0</v>
      </c>
      <c r="AS30">
        <v>3.0325272027258374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4.2184654069478915</v>
      </c>
      <c r="AZ30">
        <v>4.8597070982142858</v>
      </c>
      <c r="BA30">
        <v>3.4179899631901844</v>
      </c>
      <c r="BB30">
        <v>2.8977124710424711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93.139176337477465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2.7900247566918601</v>
      </c>
      <c r="L31">
        <v>9.1598457527166932</v>
      </c>
      <c r="M31">
        <v>2.5601557713583287</v>
      </c>
      <c r="N31">
        <v>2.8502872187045885</v>
      </c>
      <c r="O31">
        <v>3.1700407600689209</v>
      </c>
      <c r="P31">
        <v>5.2101858579949534</v>
      </c>
      <c r="Q31">
        <v>0.41993312101910824</v>
      </c>
      <c r="R31">
        <v>0.64973096026490063</v>
      </c>
      <c r="S31">
        <v>0.62983699870633891</v>
      </c>
      <c r="T31">
        <v>1.5670668940677965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4.5487923699324595</v>
      </c>
      <c r="AC31">
        <v>2.9188330262521989</v>
      </c>
      <c r="AD31">
        <v>1.7689743004384713</v>
      </c>
      <c r="AE31">
        <v>4.9278567270912079</v>
      </c>
      <c r="AF31">
        <v>0</v>
      </c>
      <c r="AG31">
        <v>4.4783254779977932</v>
      </c>
      <c r="AH31">
        <v>13.673108715289905</v>
      </c>
      <c r="AI31">
        <v>4.987709256523245</v>
      </c>
      <c r="AJ31">
        <v>0</v>
      </c>
      <c r="AK31">
        <v>8.3355633804881464</v>
      </c>
      <c r="AL31">
        <v>0</v>
      </c>
      <c r="AM31">
        <v>0</v>
      </c>
      <c r="AN31">
        <v>6.6502849749894927E-2</v>
      </c>
      <c r="AO31">
        <v>0</v>
      </c>
      <c r="AP31">
        <v>0</v>
      </c>
      <c r="AQ31">
        <v>0</v>
      </c>
      <c r="AR31">
        <v>0</v>
      </c>
      <c r="AS31">
        <v>3.0325272027258374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4.2184654069478915</v>
      </c>
      <c r="AZ31">
        <v>4.8597070982142858</v>
      </c>
      <c r="BA31">
        <v>3.4179899631901844</v>
      </c>
      <c r="BB31">
        <v>2.8977124710424711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93.139176337477465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2.7900247566918601</v>
      </c>
      <c r="L32">
        <v>9.1598457527166932</v>
      </c>
      <c r="M32">
        <v>2.5601557713583287</v>
      </c>
      <c r="N32">
        <v>2.8502872187045885</v>
      </c>
      <c r="O32">
        <v>3.1700407600689209</v>
      </c>
      <c r="P32">
        <v>5.2101858579949534</v>
      </c>
      <c r="Q32">
        <v>0.41993312101910824</v>
      </c>
      <c r="R32">
        <v>0.64973096026490063</v>
      </c>
      <c r="S32">
        <v>0.62983699870633891</v>
      </c>
      <c r="T32">
        <v>1.5670668940677965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4.5487923699324595</v>
      </c>
      <c r="AC32">
        <v>2.9188330262521989</v>
      </c>
      <c r="AD32">
        <v>1.7689743004384713</v>
      </c>
      <c r="AE32">
        <v>4.9278567270912079</v>
      </c>
      <c r="AF32">
        <v>0</v>
      </c>
      <c r="AG32">
        <v>4.4783254779977932</v>
      </c>
      <c r="AH32">
        <v>13.673108715289905</v>
      </c>
      <c r="AI32">
        <v>0.63944990913228539</v>
      </c>
      <c r="AJ32">
        <v>0</v>
      </c>
      <c r="AK32">
        <v>8.3355633804881464</v>
      </c>
      <c r="AL32">
        <v>0</v>
      </c>
      <c r="AM32">
        <v>0</v>
      </c>
      <c r="AN32">
        <v>6.6502849749894927E-2</v>
      </c>
      <c r="AO32">
        <v>0</v>
      </c>
      <c r="AP32">
        <v>0</v>
      </c>
      <c r="AQ32">
        <v>0</v>
      </c>
      <c r="AR32">
        <v>0</v>
      </c>
      <c r="AS32">
        <v>3.0325272027258374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4.2184654069478915</v>
      </c>
      <c r="AZ32">
        <v>4.8597070982142858</v>
      </c>
      <c r="BA32">
        <v>3.4179899631901844</v>
      </c>
      <c r="BB32">
        <v>2.8977124710424711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88.790916990086515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2.5601557713583287</v>
      </c>
      <c r="N33">
        <v>2.8502872187045885</v>
      </c>
      <c r="O33">
        <v>3.1700407600689209</v>
      </c>
      <c r="P33">
        <v>5.2101858579949534</v>
      </c>
      <c r="Q33">
        <v>0.22996337579617834</v>
      </c>
      <c r="R33">
        <v>0.15</v>
      </c>
      <c r="S33">
        <v>0.15995860284605432</v>
      </c>
      <c r="T33">
        <v>1.0110466321243523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4.5487923699324595</v>
      </c>
      <c r="AC33">
        <v>2.9188330262521989</v>
      </c>
      <c r="AD33">
        <v>1.7689743004384713</v>
      </c>
      <c r="AE33">
        <v>4.9278567270912079</v>
      </c>
      <c r="AF33">
        <v>0</v>
      </c>
      <c r="AG33">
        <v>4.4783254779977932</v>
      </c>
      <c r="AH33">
        <v>13.673108715289905</v>
      </c>
      <c r="AI33">
        <v>0.35809190746378183</v>
      </c>
      <c r="AJ33">
        <v>0</v>
      </c>
      <c r="AK33">
        <v>8.3355633804881464</v>
      </c>
      <c r="AL33">
        <v>0</v>
      </c>
      <c r="AM33">
        <v>0</v>
      </c>
      <c r="AN33">
        <v>6.6502849749894927E-2</v>
      </c>
      <c r="AO33">
        <v>0</v>
      </c>
      <c r="AP33">
        <v>0</v>
      </c>
      <c r="AQ33">
        <v>0</v>
      </c>
      <c r="AR33">
        <v>0</v>
      </c>
      <c r="AS33">
        <v>3.0325272027258374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4.2184654069478915</v>
      </c>
      <c r="AZ33">
        <v>4.8597070982142858</v>
      </c>
      <c r="BA33">
        <v>3.4179899631901844</v>
      </c>
      <c r="BB33">
        <v>2.7078623436293436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74.654238988304769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2.5601557713583287</v>
      </c>
      <c r="N34">
        <v>2.8502872187045885</v>
      </c>
      <c r="O34">
        <v>3.1700407600689209</v>
      </c>
      <c r="P34">
        <v>5.2101858579949534</v>
      </c>
      <c r="Q34">
        <v>0.22996337579617834</v>
      </c>
      <c r="R34">
        <v>0.15</v>
      </c>
      <c r="S34">
        <v>0.15995860284605432</v>
      </c>
      <c r="T34">
        <v>1.0110466321243523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4.5487923699324595</v>
      </c>
      <c r="AC34">
        <v>2.9188330262521989</v>
      </c>
      <c r="AD34">
        <v>1.7689743004384713</v>
      </c>
      <c r="AE34">
        <v>4.9278567270912079</v>
      </c>
      <c r="AF34">
        <v>0</v>
      </c>
      <c r="AG34">
        <v>4.4783254779977932</v>
      </c>
      <c r="AH34">
        <v>13.673108715289905</v>
      </c>
      <c r="AI34">
        <v>1.534679764563194</v>
      </c>
      <c r="AJ34">
        <v>0</v>
      </c>
      <c r="AK34">
        <v>8.3355633804881464</v>
      </c>
      <c r="AL34">
        <v>0</v>
      </c>
      <c r="AM34">
        <v>0</v>
      </c>
      <c r="AN34">
        <v>6.6502849749894927E-2</v>
      </c>
      <c r="AO34">
        <v>0</v>
      </c>
      <c r="AP34">
        <v>0</v>
      </c>
      <c r="AQ34">
        <v>0</v>
      </c>
      <c r="AR34">
        <v>0</v>
      </c>
      <c r="AS34">
        <v>3.0325272027258374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4.2184654069478915</v>
      </c>
      <c r="AZ34">
        <v>4.8597070982142858</v>
      </c>
      <c r="BA34">
        <v>3.4179899631901844</v>
      </c>
      <c r="BB34">
        <v>2.7078623436293436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75.830826845404189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2.5601557713583287</v>
      </c>
      <c r="N35">
        <v>2.8502872187045885</v>
      </c>
      <c r="O35">
        <v>3.1700407600689209</v>
      </c>
      <c r="P35">
        <v>5.2101858579949534</v>
      </c>
      <c r="Q35">
        <v>0.22996337579617834</v>
      </c>
      <c r="R35">
        <v>0.15</v>
      </c>
      <c r="S35">
        <v>0.15995860284605432</v>
      </c>
      <c r="T35">
        <v>1.0110466321243523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4.5487923699324595</v>
      </c>
      <c r="AC35">
        <v>2.9188330262521989</v>
      </c>
      <c r="AD35">
        <v>2.6534613244703791</v>
      </c>
      <c r="AE35">
        <v>4.9278567270912079</v>
      </c>
      <c r="AF35">
        <v>0</v>
      </c>
      <c r="AG35">
        <v>4.4783254779977932</v>
      </c>
      <c r="AH35">
        <v>13.673108715289905</v>
      </c>
      <c r="AI35">
        <v>1.534679764563194</v>
      </c>
      <c r="AJ35">
        <v>0</v>
      </c>
      <c r="AK35">
        <v>8.3355633804881464</v>
      </c>
      <c r="AL35">
        <v>0</v>
      </c>
      <c r="AM35">
        <v>0</v>
      </c>
      <c r="AN35">
        <v>6.6502849749894927E-2</v>
      </c>
      <c r="AO35">
        <v>0</v>
      </c>
      <c r="AP35">
        <v>0</v>
      </c>
      <c r="AQ35">
        <v>0</v>
      </c>
      <c r="AR35">
        <v>0</v>
      </c>
      <c r="AS35">
        <v>3.0325272027258374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4.2184654069478915</v>
      </c>
      <c r="AZ35">
        <v>3.6497800223214285</v>
      </c>
      <c r="BA35">
        <v>3.4179899631901844</v>
      </c>
      <c r="BB35">
        <v>2.7078623436293436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75.505386793543224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2.5601557713583287</v>
      </c>
      <c r="N36">
        <v>2.8502872187045885</v>
      </c>
      <c r="O36">
        <v>3.1700407600689209</v>
      </c>
      <c r="P36">
        <v>5.2101858579949534</v>
      </c>
      <c r="Q36">
        <v>0.22996337579617834</v>
      </c>
      <c r="R36">
        <v>0.15</v>
      </c>
      <c r="S36">
        <v>0.15995860284605432</v>
      </c>
      <c r="T36">
        <v>1.0110466321243523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4.5487923699324595</v>
      </c>
      <c r="AC36">
        <v>2.9188330262521989</v>
      </c>
      <c r="AD36">
        <v>2.6534613244703791</v>
      </c>
      <c r="AE36">
        <v>4.9278567270912079</v>
      </c>
      <c r="AF36">
        <v>0</v>
      </c>
      <c r="AG36">
        <v>4.4783254779977932</v>
      </c>
      <c r="AH36">
        <v>13.673108715289905</v>
      </c>
      <c r="AI36">
        <v>1.534679764563194</v>
      </c>
      <c r="AJ36">
        <v>0</v>
      </c>
      <c r="AK36">
        <v>8.3355633804881464</v>
      </c>
      <c r="AL36">
        <v>0</v>
      </c>
      <c r="AM36">
        <v>0</v>
      </c>
      <c r="AN36">
        <v>6.6502849749894927E-2</v>
      </c>
      <c r="AO36">
        <v>0</v>
      </c>
      <c r="AP36">
        <v>0</v>
      </c>
      <c r="AQ36">
        <v>0</v>
      </c>
      <c r="AR36">
        <v>0</v>
      </c>
      <c r="AS36">
        <v>3.0325272027258374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4.2184654069478915</v>
      </c>
      <c r="AZ36">
        <v>3.5700630952380954</v>
      </c>
      <c r="BA36">
        <v>3.4179899631901844</v>
      </c>
      <c r="BB36">
        <v>2.7078623436293436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75.425669866459899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2.5601557713583287</v>
      </c>
      <c r="N37">
        <v>2.8502872187045885</v>
      </c>
      <c r="O37">
        <v>3.1700407600689209</v>
      </c>
      <c r="P37">
        <v>5.2101858579949534</v>
      </c>
      <c r="Q37">
        <v>0.22996337579617834</v>
      </c>
      <c r="R37">
        <v>0.15</v>
      </c>
      <c r="S37">
        <v>0.15995860284605432</v>
      </c>
      <c r="T37">
        <v>1.0110466321243523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4.5487923699324595</v>
      </c>
      <c r="AC37">
        <v>2.9188330262521989</v>
      </c>
      <c r="AD37">
        <v>2.6534613244703791</v>
      </c>
      <c r="AE37">
        <v>4.9278567270912079</v>
      </c>
      <c r="AF37">
        <v>0</v>
      </c>
      <c r="AG37">
        <v>4.4783254779977932</v>
      </c>
      <c r="AH37">
        <v>13.673108715289905</v>
      </c>
      <c r="AI37">
        <v>1.534679764563194</v>
      </c>
      <c r="AJ37">
        <v>0</v>
      </c>
      <c r="AK37">
        <v>8.3355633804881464</v>
      </c>
      <c r="AL37">
        <v>0</v>
      </c>
      <c r="AM37">
        <v>0</v>
      </c>
      <c r="AN37">
        <v>6.6502849749894927E-2</v>
      </c>
      <c r="AO37">
        <v>0</v>
      </c>
      <c r="AP37">
        <v>0</v>
      </c>
      <c r="AQ37">
        <v>0</v>
      </c>
      <c r="AR37">
        <v>0</v>
      </c>
      <c r="AS37">
        <v>3.0325272027258374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4.2184654069478915</v>
      </c>
      <c r="AZ37">
        <v>2.4298535491071429</v>
      </c>
      <c r="BA37">
        <v>3.4179899631901844</v>
      </c>
      <c r="BB37">
        <v>2.7078623436293436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74.285460320328937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2.5601557713583287</v>
      </c>
      <c r="N38">
        <v>2.8502872187045885</v>
      </c>
      <c r="O38">
        <v>3.1700407600689209</v>
      </c>
      <c r="P38">
        <v>5.2101858579949534</v>
      </c>
      <c r="Q38">
        <v>0.22996337579617834</v>
      </c>
      <c r="R38">
        <v>0.15</v>
      </c>
      <c r="S38">
        <v>0.15995860284605432</v>
      </c>
      <c r="T38">
        <v>1.0110466321243523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4.5487923699324595</v>
      </c>
      <c r="AC38">
        <v>2.9188330262521989</v>
      </c>
      <c r="AD38">
        <v>2.6534613244703791</v>
      </c>
      <c r="AE38">
        <v>4.9278567270912079</v>
      </c>
      <c r="AF38">
        <v>0</v>
      </c>
      <c r="AG38">
        <v>4.4783254779977932</v>
      </c>
      <c r="AH38">
        <v>13.673108715289905</v>
      </c>
      <c r="AI38">
        <v>1.4067898347996095</v>
      </c>
      <c r="AJ38">
        <v>0</v>
      </c>
      <c r="AK38">
        <v>8.3355633804881464</v>
      </c>
      <c r="AL38">
        <v>0</v>
      </c>
      <c r="AM38">
        <v>0</v>
      </c>
      <c r="AN38">
        <v>6.6502849749894927E-2</v>
      </c>
      <c r="AO38">
        <v>0</v>
      </c>
      <c r="AP38">
        <v>0</v>
      </c>
      <c r="AQ38">
        <v>0</v>
      </c>
      <c r="AR38">
        <v>0</v>
      </c>
      <c r="AS38">
        <v>3.0325272027258374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4.2184654069478915</v>
      </c>
      <c r="AZ38">
        <v>2.4298535491071429</v>
      </c>
      <c r="BA38">
        <v>3.4179899631901844</v>
      </c>
      <c r="BB38">
        <v>2.7078623436293436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74.157570390565354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2.5601557713583287</v>
      </c>
      <c r="N39">
        <v>2.8502872187045885</v>
      </c>
      <c r="O39">
        <v>3.1700407600689209</v>
      </c>
      <c r="P39">
        <v>5.2101858579949534</v>
      </c>
      <c r="Q39">
        <v>0.22996337579617834</v>
      </c>
      <c r="R39">
        <v>0.15</v>
      </c>
      <c r="S39">
        <v>0.15995860284605432</v>
      </c>
      <c r="T39">
        <v>1.0110466321243523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4.5487923699324595</v>
      </c>
      <c r="AC39">
        <v>2.9188330262521989</v>
      </c>
      <c r="AD39">
        <v>2.6534613244703791</v>
      </c>
      <c r="AE39">
        <v>4.9278567270912079</v>
      </c>
      <c r="AF39">
        <v>0</v>
      </c>
      <c r="AG39">
        <v>4.4783254779977932</v>
      </c>
      <c r="AH39">
        <v>13.673108715289905</v>
      </c>
      <c r="AI39">
        <v>1.4067898347996095</v>
      </c>
      <c r="AJ39">
        <v>0</v>
      </c>
      <c r="AK39">
        <v>8.3355633804881464</v>
      </c>
      <c r="AL39">
        <v>0</v>
      </c>
      <c r="AM39">
        <v>0</v>
      </c>
      <c r="AN39">
        <v>6.6502849749894927E-2</v>
      </c>
      <c r="AO39">
        <v>0</v>
      </c>
      <c r="AP39">
        <v>0</v>
      </c>
      <c r="AQ39">
        <v>0</v>
      </c>
      <c r="AR39">
        <v>0</v>
      </c>
      <c r="AS39">
        <v>3.0325272027258374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4.2184654069478915</v>
      </c>
      <c r="AZ39">
        <v>1.2199264732142856</v>
      </c>
      <c r="BA39">
        <v>3.4179899631901844</v>
      </c>
      <c r="BB39">
        <v>2.7078623436293436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72.947643314672504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2.5601557713583287</v>
      </c>
      <c r="N40">
        <v>2.8502872187045885</v>
      </c>
      <c r="O40">
        <v>3.1700407600689209</v>
      </c>
      <c r="P40">
        <v>5.2101858579949534</v>
      </c>
      <c r="Q40">
        <v>0.22996337579617834</v>
      </c>
      <c r="R40">
        <v>0.15</v>
      </c>
      <c r="S40">
        <v>0.15995860284605432</v>
      </c>
      <c r="T40">
        <v>1.0110466321243523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4.5487923699324595</v>
      </c>
      <c r="AC40">
        <v>2.9188330262521989</v>
      </c>
      <c r="AD40">
        <v>2.6534613244703791</v>
      </c>
      <c r="AE40">
        <v>4.9278567270912079</v>
      </c>
      <c r="AF40">
        <v>0</v>
      </c>
      <c r="AG40">
        <v>4.4783254779977932</v>
      </c>
      <c r="AH40">
        <v>13.673108715289905</v>
      </c>
      <c r="AI40">
        <v>1.4067898347996095</v>
      </c>
      <c r="AJ40">
        <v>0</v>
      </c>
      <c r="AK40">
        <v>8.3355633804881464</v>
      </c>
      <c r="AL40">
        <v>0</v>
      </c>
      <c r="AM40">
        <v>0</v>
      </c>
      <c r="AN40">
        <v>6.6502849749894927E-2</v>
      </c>
      <c r="AO40">
        <v>0</v>
      </c>
      <c r="AP40">
        <v>0</v>
      </c>
      <c r="AQ40">
        <v>0</v>
      </c>
      <c r="AR40">
        <v>0</v>
      </c>
      <c r="AS40">
        <v>3.0325272027258374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4.2184654069478915</v>
      </c>
      <c r="AZ40">
        <v>1.2199264732142856</v>
      </c>
      <c r="BA40">
        <v>3.4179899631901844</v>
      </c>
      <c r="BB40">
        <v>2.7078623436293436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72.947643314672504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2.5601557713583287</v>
      </c>
      <c r="N41">
        <v>2.8502872187045885</v>
      </c>
      <c r="O41">
        <v>3.1700407600689209</v>
      </c>
      <c r="P41">
        <v>5.2101858579949534</v>
      </c>
      <c r="Q41">
        <v>0.22996337579617834</v>
      </c>
      <c r="R41">
        <v>0.15</v>
      </c>
      <c r="S41">
        <v>0.15995860284605432</v>
      </c>
      <c r="T41">
        <v>1.0110466321243523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4.5487923699324595</v>
      </c>
      <c r="AC41">
        <v>2.9188330262521989</v>
      </c>
      <c r="AD41">
        <v>2.6534613244703791</v>
      </c>
      <c r="AE41">
        <v>4.9278567270912079</v>
      </c>
      <c r="AF41">
        <v>0</v>
      </c>
      <c r="AG41">
        <v>4.4783254779977932</v>
      </c>
      <c r="AH41">
        <v>13.673108715289905</v>
      </c>
      <c r="AI41">
        <v>1.4067898347996095</v>
      </c>
      <c r="AJ41">
        <v>0</v>
      </c>
      <c r="AK41">
        <v>8.3355633804881464</v>
      </c>
      <c r="AL41">
        <v>0</v>
      </c>
      <c r="AM41">
        <v>0</v>
      </c>
      <c r="AN41">
        <v>6.6502849749894927E-2</v>
      </c>
      <c r="AO41">
        <v>0</v>
      </c>
      <c r="AP41">
        <v>0</v>
      </c>
      <c r="AQ41">
        <v>0</v>
      </c>
      <c r="AR41">
        <v>0</v>
      </c>
      <c r="AS41">
        <v>3.0325272027258374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4.2184654069478915</v>
      </c>
      <c r="AZ41">
        <v>1.2199264732142856</v>
      </c>
      <c r="BA41">
        <v>3.4179899631901844</v>
      </c>
      <c r="BB41">
        <v>2.7078623436293436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72.947643314672504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2.5601557713583287</v>
      </c>
      <c r="N42">
        <v>2.8502872187045885</v>
      </c>
      <c r="O42">
        <v>3.1700407600689209</v>
      </c>
      <c r="P42">
        <v>5.2101858579949534</v>
      </c>
      <c r="Q42">
        <v>0.22996337579617834</v>
      </c>
      <c r="R42">
        <v>0.15</v>
      </c>
      <c r="S42">
        <v>0.15995860284605432</v>
      </c>
      <c r="T42">
        <v>1.0110466321243523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4.5487923699324595</v>
      </c>
      <c r="AC42">
        <v>2.9188330262521989</v>
      </c>
      <c r="AD42">
        <v>2.6534613244703791</v>
      </c>
      <c r="AE42">
        <v>4.9278567270912079</v>
      </c>
      <c r="AF42">
        <v>0</v>
      </c>
      <c r="AG42">
        <v>4.4783254779977932</v>
      </c>
      <c r="AH42">
        <v>13.673108715289905</v>
      </c>
      <c r="AI42">
        <v>0.35809190746378183</v>
      </c>
      <c r="AJ42">
        <v>0</v>
      </c>
      <c r="AK42">
        <v>8.3355633804881464</v>
      </c>
      <c r="AL42">
        <v>0</v>
      </c>
      <c r="AM42">
        <v>0</v>
      </c>
      <c r="AN42">
        <v>6.6502849749894927E-2</v>
      </c>
      <c r="AO42">
        <v>0</v>
      </c>
      <c r="AP42">
        <v>0</v>
      </c>
      <c r="AQ42">
        <v>0</v>
      </c>
      <c r="AR42">
        <v>0</v>
      </c>
      <c r="AS42">
        <v>3.0325272027258374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4.2184654069478915</v>
      </c>
      <c r="AZ42">
        <v>1.2199264732142856</v>
      </c>
      <c r="BA42">
        <v>3.4179899631901844</v>
      </c>
      <c r="BB42">
        <v>2.7078623436293436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71.898945387336681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2.5601557713583287</v>
      </c>
      <c r="N43">
        <v>2.8499663529696386</v>
      </c>
      <c r="O43">
        <v>3.2400931703810216</v>
      </c>
      <c r="P43">
        <v>5.2101858579949534</v>
      </c>
      <c r="Q43">
        <v>0.22996337579617834</v>
      </c>
      <c r="R43">
        <v>0.15</v>
      </c>
      <c r="S43">
        <v>0.15995860284605432</v>
      </c>
      <c r="T43">
        <v>1.0110466321243523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4.5487923699324595</v>
      </c>
      <c r="AC43">
        <v>2.9188330262521989</v>
      </c>
      <c r="AD43">
        <v>2.6534613244703791</v>
      </c>
      <c r="AE43">
        <v>4.9278567270912079</v>
      </c>
      <c r="AF43">
        <v>0</v>
      </c>
      <c r="AG43">
        <v>4.4783254779977932</v>
      </c>
      <c r="AH43">
        <v>13.673108715289905</v>
      </c>
      <c r="AI43">
        <v>0</v>
      </c>
      <c r="AJ43">
        <v>0</v>
      </c>
      <c r="AK43">
        <v>8.3355633804881464</v>
      </c>
      <c r="AL43">
        <v>0</v>
      </c>
      <c r="AM43">
        <v>0</v>
      </c>
      <c r="AN43">
        <v>6.6502849749894927E-2</v>
      </c>
      <c r="AO43">
        <v>0</v>
      </c>
      <c r="AP43">
        <v>0</v>
      </c>
      <c r="AQ43">
        <v>0</v>
      </c>
      <c r="AR43">
        <v>0</v>
      </c>
      <c r="AS43">
        <v>3.0325272027258374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4.2184654069478915</v>
      </c>
      <c r="AZ43">
        <v>1.2199264732142856</v>
      </c>
      <c r="BA43">
        <v>3.4179899631901844</v>
      </c>
      <c r="BB43">
        <v>2.7078623436293436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71.610585024450046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2.5601557713583287</v>
      </c>
      <c r="N44">
        <v>2.8499663529696386</v>
      </c>
      <c r="O44">
        <v>3.2400931703810216</v>
      </c>
      <c r="P44">
        <v>5.2101858579949534</v>
      </c>
      <c r="Q44">
        <v>0.22996337579617834</v>
      </c>
      <c r="R44">
        <v>0.15</v>
      </c>
      <c r="S44">
        <v>0.15995860284605432</v>
      </c>
      <c r="T44">
        <v>1.0110466321243523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4.5487923699324595</v>
      </c>
      <c r="AC44">
        <v>2.9188330262521989</v>
      </c>
      <c r="AD44">
        <v>2.6534613244703791</v>
      </c>
      <c r="AE44">
        <v>4.9278567270912079</v>
      </c>
      <c r="AF44">
        <v>0</v>
      </c>
      <c r="AG44">
        <v>4.4783254779977932</v>
      </c>
      <c r="AH44">
        <v>13.673108715289905</v>
      </c>
      <c r="AI44">
        <v>0</v>
      </c>
      <c r="AJ44">
        <v>0</v>
      </c>
      <c r="AK44">
        <v>8.3355633804881464</v>
      </c>
      <c r="AL44">
        <v>0</v>
      </c>
      <c r="AM44">
        <v>0</v>
      </c>
      <c r="AN44">
        <v>6.6502849749894927E-2</v>
      </c>
      <c r="AO44">
        <v>0</v>
      </c>
      <c r="AP44">
        <v>0</v>
      </c>
      <c r="AQ44">
        <v>0</v>
      </c>
      <c r="AR44">
        <v>0</v>
      </c>
      <c r="AS44">
        <v>3.0325272027258374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4.2184654069478915</v>
      </c>
      <c r="AZ44">
        <v>1.0691124974619288</v>
      </c>
      <c r="BA44">
        <v>3.4179899631901844</v>
      </c>
      <c r="BB44">
        <v>2.7078623436293436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71.459771048697689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2.5601557713583287</v>
      </c>
      <c r="N45">
        <v>2.8499663529696386</v>
      </c>
      <c r="O45">
        <v>3.2400931703810216</v>
      </c>
      <c r="P45">
        <v>5.2101858579949534</v>
      </c>
      <c r="Q45">
        <v>0.22996337579617834</v>
      </c>
      <c r="R45">
        <v>0.15</v>
      </c>
      <c r="S45">
        <v>0.15995860284605432</v>
      </c>
      <c r="T45">
        <v>1.0110466321243523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4.5487923699324595</v>
      </c>
      <c r="AC45">
        <v>2.9188330262521989</v>
      </c>
      <c r="AD45">
        <v>2.6534613244703791</v>
      </c>
      <c r="AE45">
        <v>4.9278567270912079</v>
      </c>
      <c r="AF45">
        <v>0</v>
      </c>
      <c r="AG45">
        <v>4.4783254779977932</v>
      </c>
      <c r="AH45">
        <v>13.673108715289905</v>
      </c>
      <c r="AI45">
        <v>0</v>
      </c>
      <c r="AJ45">
        <v>0</v>
      </c>
      <c r="AK45">
        <v>8.3355633804881464</v>
      </c>
      <c r="AL45">
        <v>0</v>
      </c>
      <c r="AM45">
        <v>0</v>
      </c>
      <c r="AN45">
        <v>6.6502849749894927E-2</v>
      </c>
      <c r="AO45">
        <v>0</v>
      </c>
      <c r="AP45">
        <v>0</v>
      </c>
      <c r="AQ45">
        <v>0</v>
      </c>
      <c r="AR45">
        <v>0</v>
      </c>
      <c r="AS45">
        <v>3.0325272027258374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4.2184654069478915</v>
      </c>
      <c r="AZ45">
        <v>0.97999566850828723</v>
      </c>
      <c r="BA45">
        <v>3.4179899631901844</v>
      </c>
      <c r="BB45">
        <v>2.7078623436293436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71.37065421974404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2.5601557713583287</v>
      </c>
      <c r="N46">
        <v>2.8499663529696386</v>
      </c>
      <c r="O46">
        <v>3.2400931703810216</v>
      </c>
      <c r="P46">
        <v>5.2101858579949534</v>
      </c>
      <c r="Q46">
        <v>0.22996337579617834</v>
      </c>
      <c r="R46">
        <v>0.15</v>
      </c>
      <c r="S46">
        <v>0.15995860284605432</v>
      </c>
      <c r="T46">
        <v>1.0110466321243523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4.5487923699324595</v>
      </c>
      <c r="AC46">
        <v>2.9188330262521989</v>
      </c>
      <c r="AD46">
        <v>2.6534613244703791</v>
      </c>
      <c r="AE46">
        <v>4.9278567270912079</v>
      </c>
      <c r="AF46">
        <v>0</v>
      </c>
      <c r="AG46">
        <v>4.4783254779977932</v>
      </c>
      <c r="AH46">
        <v>13.673108715289905</v>
      </c>
      <c r="AI46">
        <v>0</v>
      </c>
      <c r="AJ46">
        <v>0</v>
      </c>
      <c r="AK46">
        <v>8.3355633804881464</v>
      </c>
      <c r="AL46">
        <v>0</v>
      </c>
      <c r="AM46">
        <v>0</v>
      </c>
      <c r="AN46">
        <v>6.6502849749894927E-2</v>
      </c>
      <c r="AO46">
        <v>0</v>
      </c>
      <c r="AP46">
        <v>0</v>
      </c>
      <c r="AQ46">
        <v>0</v>
      </c>
      <c r="AR46">
        <v>0</v>
      </c>
      <c r="AS46">
        <v>3.0325272027258374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4.2184654069478915</v>
      </c>
      <c r="AZ46">
        <v>0</v>
      </c>
      <c r="BA46">
        <v>3.4179899631901844</v>
      </c>
      <c r="BB46">
        <v>2.7078623436293436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70.390658551235759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2.5601557713583287</v>
      </c>
      <c r="N47">
        <v>2.8499663529696386</v>
      </c>
      <c r="O47">
        <v>3.2400931703810216</v>
      </c>
      <c r="P47">
        <v>5.2101858579949534</v>
      </c>
      <c r="Q47">
        <v>0.22996337579617834</v>
      </c>
      <c r="R47">
        <v>0.15</v>
      </c>
      <c r="S47">
        <v>0.15995860284605432</v>
      </c>
      <c r="T47">
        <v>1.0110466321243523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4.5487923699324595</v>
      </c>
      <c r="AC47">
        <v>2.9188330262521989</v>
      </c>
      <c r="AD47">
        <v>2.6534613244703791</v>
      </c>
      <c r="AE47">
        <v>4.9278567270912079</v>
      </c>
      <c r="AF47">
        <v>0</v>
      </c>
      <c r="AG47">
        <v>4.4783254779977932</v>
      </c>
      <c r="AH47">
        <v>13.673108715289905</v>
      </c>
      <c r="AI47">
        <v>0</v>
      </c>
      <c r="AJ47">
        <v>0</v>
      </c>
      <c r="AK47">
        <v>8.3355633804881464</v>
      </c>
      <c r="AL47">
        <v>0</v>
      </c>
      <c r="AM47">
        <v>0</v>
      </c>
      <c r="AN47">
        <v>6.6502849749894927E-2</v>
      </c>
      <c r="AO47">
        <v>0</v>
      </c>
      <c r="AP47">
        <v>0</v>
      </c>
      <c r="AQ47">
        <v>0</v>
      </c>
      <c r="AR47">
        <v>0</v>
      </c>
      <c r="AS47">
        <v>3.0325272027258374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4.2184654069478915</v>
      </c>
      <c r="AZ47">
        <v>0</v>
      </c>
      <c r="BA47">
        <v>3.4179899631901844</v>
      </c>
      <c r="BB47">
        <v>2.7078623436293436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70.390658551235759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2.5601557713583287</v>
      </c>
      <c r="N48">
        <v>2.8499663529696386</v>
      </c>
      <c r="O48">
        <v>3.2400931703810216</v>
      </c>
      <c r="P48">
        <v>5.2101858579949534</v>
      </c>
      <c r="Q48">
        <v>0.22996337579617834</v>
      </c>
      <c r="R48">
        <v>0.15</v>
      </c>
      <c r="S48">
        <v>0.15995860284605432</v>
      </c>
      <c r="T48">
        <v>1.0110466321243523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4.5487923699324595</v>
      </c>
      <c r="AC48">
        <v>2.9188330262521989</v>
      </c>
      <c r="AD48">
        <v>2.6534613244703791</v>
      </c>
      <c r="AE48">
        <v>4.9278567270912079</v>
      </c>
      <c r="AF48">
        <v>0</v>
      </c>
      <c r="AG48">
        <v>4.4783254779977932</v>
      </c>
      <c r="AH48">
        <v>13.673108715289905</v>
      </c>
      <c r="AI48">
        <v>0</v>
      </c>
      <c r="AJ48">
        <v>0</v>
      </c>
      <c r="AK48">
        <v>8.3355633804881464</v>
      </c>
      <c r="AL48">
        <v>0</v>
      </c>
      <c r="AM48">
        <v>0</v>
      </c>
      <c r="AN48">
        <v>6.6502849749894927E-2</v>
      </c>
      <c r="AO48">
        <v>0</v>
      </c>
      <c r="AP48">
        <v>0</v>
      </c>
      <c r="AQ48">
        <v>0</v>
      </c>
      <c r="AR48">
        <v>0</v>
      </c>
      <c r="AS48">
        <v>3.0325272027258374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4.2184654069478915</v>
      </c>
      <c r="AZ48">
        <v>0</v>
      </c>
      <c r="BA48">
        <v>3.4179899631901844</v>
      </c>
      <c r="BB48">
        <v>2.7078623436293436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70.390658551235759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2.5601557713583287</v>
      </c>
      <c r="N49">
        <v>2.8499663529696386</v>
      </c>
      <c r="O49">
        <v>3.2400931703810216</v>
      </c>
      <c r="P49">
        <v>5.2101858579949534</v>
      </c>
      <c r="Q49">
        <v>0.22996337579617834</v>
      </c>
      <c r="R49">
        <v>0.15</v>
      </c>
      <c r="S49">
        <v>0.15995860284605432</v>
      </c>
      <c r="T49">
        <v>1.0110466321243523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4.5487923699324595</v>
      </c>
      <c r="AC49">
        <v>2.9188330262521989</v>
      </c>
      <c r="AD49">
        <v>2.6534613244703791</v>
      </c>
      <c r="AE49">
        <v>4.9278567270912079</v>
      </c>
      <c r="AF49">
        <v>0</v>
      </c>
      <c r="AG49">
        <v>4.4783254779977932</v>
      </c>
      <c r="AH49">
        <v>13.673108715289905</v>
      </c>
      <c r="AI49">
        <v>0</v>
      </c>
      <c r="AJ49">
        <v>0</v>
      </c>
      <c r="AK49">
        <v>8.3355633804881464</v>
      </c>
      <c r="AL49">
        <v>0</v>
      </c>
      <c r="AM49">
        <v>0</v>
      </c>
      <c r="AN49">
        <v>6.6502849749894927E-2</v>
      </c>
      <c r="AO49">
        <v>0</v>
      </c>
      <c r="AP49">
        <v>0</v>
      </c>
      <c r="AQ49">
        <v>0</v>
      </c>
      <c r="AR49">
        <v>0</v>
      </c>
      <c r="AS49">
        <v>3.0325272027258374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4.2184654069478915</v>
      </c>
      <c r="AZ49">
        <v>0</v>
      </c>
      <c r="BA49">
        <v>3.4179899631901844</v>
      </c>
      <c r="BB49">
        <v>2.7078623436293436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70.390658551235759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2.5601557713583287</v>
      </c>
      <c r="N50">
        <v>2.8499663529696386</v>
      </c>
      <c r="O50">
        <v>3.2400931703810216</v>
      </c>
      <c r="P50">
        <v>5.2101858579949534</v>
      </c>
      <c r="Q50">
        <v>0.22996337579617834</v>
      </c>
      <c r="R50">
        <v>0.15</v>
      </c>
      <c r="S50">
        <v>0.15995860284605432</v>
      </c>
      <c r="T50">
        <v>1.0110466321243523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4.5487923699324595</v>
      </c>
      <c r="AC50">
        <v>2.9188330262521989</v>
      </c>
      <c r="AD50">
        <v>2.6534613244703791</v>
      </c>
      <c r="AE50">
        <v>4.9278567270912079</v>
      </c>
      <c r="AF50">
        <v>0</v>
      </c>
      <c r="AG50">
        <v>4.4783254779977932</v>
      </c>
      <c r="AH50">
        <v>13.673108715289905</v>
      </c>
      <c r="AI50">
        <v>0</v>
      </c>
      <c r="AJ50">
        <v>0</v>
      </c>
      <c r="AK50">
        <v>8.3355633804881464</v>
      </c>
      <c r="AL50">
        <v>0</v>
      </c>
      <c r="AM50">
        <v>0</v>
      </c>
      <c r="AN50">
        <v>6.6502849749894927E-2</v>
      </c>
      <c r="AO50">
        <v>0</v>
      </c>
      <c r="AP50">
        <v>0</v>
      </c>
      <c r="AQ50">
        <v>0</v>
      </c>
      <c r="AR50">
        <v>0</v>
      </c>
      <c r="AS50">
        <v>3.0325272027258374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4.2184654069478915</v>
      </c>
      <c r="AZ50">
        <v>0</v>
      </c>
      <c r="BA50">
        <v>3.4179899631901844</v>
      </c>
      <c r="BB50">
        <v>2.7078623436293436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70.390658551235759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2.5601557713583287</v>
      </c>
      <c r="N51">
        <v>2.8499663529696386</v>
      </c>
      <c r="O51">
        <v>3.2400931703810216</v>
      </c>
      <c r="P51">
        <v>5.2101858579949534</v>
      </c>
      <c r="Q51">
        <v>0.22996337579617834</v>
      </c>
      <c r="R51">
        <v>0.15</v>
      </c>
      <c r="S51">
        <v>0.15995860284605432</v>
      </c>
      <c r="T51">
        <v>1.0110466321243523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4.5487923699324595</v>
      </c>
      <c r="AC51">
        <v>2.9188330262521989</v>
      </c>
      <c r="AD51">
        <v>1.7689743004384713</v>
      </c>
      <c r="AE51">
        <v>4.9278567270912079</v>
      </c>
      <c r="AF51">
        <v>0</v>
      </c>
      <c r="AG51">
        <v>4.4783254779977932</v>
      </c>
      <c r="AH51">
        <v>13.673108715289905</v>
      </c>
      <c r="AI51">
        <v>0</v>
      </c>
      <c r="AJ51">
        <v>0</v>
      </c>
      <c r="AK51">
        <v>8.3355633804881464</v>
      </c>
      <c r="AL51">
        <v>0</v>
      </c>
      <c r="AM51">
        <v>0</v>
      </c>
      <c r="AN51">
        <v>6.6502849749894927E-2</v>
      </c>
      <c r="AO51">
        <v>0</v>
      </c>
      <c r="AP51">
        <v>0</v>
      </c>
      <c r="AQ51">
        <v>0</v>
      </c>
      <c r="AR51">
        <v>0</v>
      </c>
      <c r="AS51">
        <v>3.0325272027258374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4.2184654069478915</v>
      </c>
      <c r="AZ51">
        <v>0</v>
      </c>
      <c r="BA51">
        <v>3.4179899631901844</v>
      </c>
      <c r="BB51">
        <v>2.7078623436293436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69.506171527203861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2.5601557713583287</v>
      </c>
      <c r="N52">
        <v>2.8499663529696386</v>
      </c>
      <c r="O52">
        <v>3.2400931703810216</v>
      </c>
      <c r="P52">
        <v>5.2101858579949534</v>
      </c>
      <c r="Q52">
        <v>0.22996337579617834</v>
      </c>
      <c r="R52">
        <v>0.15</v>
      </c>
      <c r="S52">
        <v>0.15995860284605432</v>
      </c>
      <c r="T52">
        <v>1.0110466321243523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4.5487923699324595</v>
      </c>
      <c r="AC52">
        <v>2.9188330262521989</v>
      </c>
      <c r="AD52">
        <v>1.7689743004384713</v>
      </c>
      <c r="AE52">
        <v>4.9278567270912079</v>
      </c>
      <c r="AF52">
        <v>0</v>
      </c>
      <c r="AG52">
        <v>4.4783254779977932</v>
      </c>
      <c r="AH52">
        <v>13.673108715289905</v>
      </c>
      <c r="AI52">
        <v>0</v>
      </c>
      <c r="AJ52">
        <v>0</v>
      </c>
      <c r="AK52">
        <v>8.3355633804881464</v>
      </c>
      <c r="AL52">
        <v>0</v>
      </c>
      <c r="AM52">
        <v>0</v>
      </c>
      <c r="AN52">
        <v>6.6502849749894927E-2</v>
      </c>
      <c r="AO52">
        <v>0</v>
      </c>
      <c r="AP52">
        <v>0</v>
      </c>
      <c r="AQ52">
        <v>0</v>
      </c>
      <c r="AR52">
        <v>0</v>
      </c>
      <c r="AS52">
        <v>3.0325272027258374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4.2184654069478915</v>
      </c>
      <c r="AZ52">
        <v>0</v>
      </c>
      <c r="BA52">
        <v>3.4179899631901844</v>
      </c>
      <c r="BB52">
        <v>2.7078623436293436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69.506171527203861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2.5601557713583287</v>
      </c>
      <c r="N53">
        <v>2.8001343988176921</v>
      </c>
      <c r="O53">
        <v>3.0200288673964568</v>
      </c>
      <c r="P53">
        <v>5.2101858579949534</v>
      </c>
      <c r="Q53">
        <v>0.22996337579617834</v>
      </c>
      <c r="R53">
        <v>0.15</v>
      </c>
      <c r="S53">
        <v>0.15995860284605432</v>
      </c>
      <c r="T53">
        <v>1.0110466321243523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4.5487923699324595</v>
      </c>
      <c r="AC53">
        <v>2.9188330262521989</v>
      </c>
      <c r="AD53">
        <v>1.7689743004384713</v>
      </c>
      <c r="AE53">
        <v>4.9278567270912079</v>
      </c>
      <c r="AF53">
        <v>0</v>
      </c>
      <c r="AG53">
        <v>4.4783254779977932</v>
      </c>
      <c r="AH53">
        <v>13.673108715289905</v>
      </c>
      <c r="AI53">
        <v>0</v>
      </c>
      <c r="AJ53">
        <v>0</v>
      </c>
      <c r="AK53">
        <v>8.3355633804881464</v>
      </c>
      <c r="AL53">
        <v>0</v>
      </c>
      <c r="AM53">
        <v>0</v>
      </c>
      <c r="AN53">
        <v>6.6502849749894927E-2</v>
      </c>
      <c r="AO53">
        <v>0</v>
      </c>
      <c r="AP53">
        <v>0</v>
      </c>
      <c r="AQ53">
        <v>0</v>
      </c>
      <c r="AR53">
        <v>0</v>
      </c>
      <c r="AS53">
        <v>3.0325272027258374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4.2184654069478915</v>
      </c>
      <c r="AZ53">
        <v>0</v>
      </c>
      <c r="BA53">
        <v>3.4179899631901844</v>
      </c>
      <c r="BB53">
        <v>2.7078623436293436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69.236275270067352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2.5601557713583287</v>
      </c>
      <c r="N54">
        <v>2.8502615113140961</v>
      </c>
      <c r="O54">
        <v>3.1700539371096275</v>
      </c>
      <c r="P54">
        <v>5.2101858579949534</v>
      </c>
      <c r="Q54">
        <v>0.22996337579617834</v>
      </c>
      <c r="R54">
        <v>0.15</v>
      </c>
      <c r="S54">
        <v>0.15995860284605432</v>
      </c>
      <c r="T54">
        <v>1.0110466321243523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4.5487923699324595</v>
      </c>
      <c r="AC54">
        <v>2.9188330262521989</v>
      </c>
      <c r="AD54">
        <v>1.7689743004384713</v>
      </c>
      <c r="AE54">
        <v>4.9278567270912079</v>
      </c>
      <c r="AF54">
        <v>0</v>
      </c>
      <c r="AG54">
        <v>4.4783254779977932</v>
      </c>
      <c r="AH54">
        <v>13.673108715289905</v>
      </c>
      <c r="AI54">
        <v>0</v>
      </c>
      <c r="AJ54">
        <v>0</v>
      </c>
      <c r="AK54">
        <v>8.3355633804881464</v>
      </c>
      <c r="AL54">
        <v>0</v>
      </c>
      <c r="AM54">
        <v>0</v>
      </c>
      <c r="AN54">
        <v>6.6502849749894927E-2</v>
      </c>
      <c r="AO54">
        <v>0</v>
      </c>
      <c r="AP54">
        <v>0</v>
      </c>
      <c r="AQ54">
        <v>0</v>
      </c>
      <c r="AR54">
        <v>0</v>
      </c>
      <c r="AS54">
        <v>3.0325272027258374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4.2184654069478915</v>
      </c>
      <c r="AZ54">
        <v>0</v>
      </c>
      <c r="BA54">
        <v>3.4179899631901844</v>
      </c>
      <c r="BB54">
        <v>2.7078623436293436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69.436427452276931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2.5598670307167235</v>
      </c>
      <c r="N55">
        <v>2.8502628433494257</v>
      </c>
      <c r="O55">
        <v>3.1700094743142539</v>
      </c>
      <c r="P55">
        <v>4.7001676646019739</v>
      </c>
      <c r="Q55">
        <v>0.22996337579617834</v>
      </c>
      <c r="R55">
        <v>0.15</v>
      </c>
      <c r="S55">
        <v>0.15995860284605432</v>
      </c>
      <c r="T55">
        <v>1.0110466321243523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4.5487923699324595</v>
      </c>
      <c r="AC55">
        <v>2.9188330262521989</v>
      </c>
      <c r="AD55">
        <v>1.7689743004384713</v>
      </c>
      <c r="AE55">
        <v>4.9278567270912079</v>
      </c>
      <c r="AF55">
        <v>0</v>
      </c>
      <c r="AG55">
        <v>4.4783254779977932</v>
      </c>
      <c r="AH55">
        <v>13.673108715289905</v>
      </c>
      <c r="AI55">
        <v>0</v>
      </c>
      <c r="AJ55">
        <v>0</v>
      </c>
      <c r="AK55">
        <v>8.3355633804881464</v>
      </c>
      <c r="AL55">
        <v>0</v>
      </c>
      <c r="AM55">
        <v>0</v>
      </c>
      <c r="AN55">
        <v>6.6502849749894927E-2</v>
      </c>
      <c r="AO55">
        <v>0</v>
      </c>
      <c r="AP55">
        <v>0</v>
      </c>
      <c r="AQ55">
        <v>0</v>
      </c>
      <c r="AR55">
        <v>0</v>
      </c>
      <c r="AS55">
        <v>3.0325272027258374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4.2184654069478915</v>
      </c>
      <c r="AZ55">
        <v>0</v>
      </c>
      <c r="BA55">
        <v>3.4179899631901844</v>
      </c>
      <c r="BB55">
        <v>2.7078623436293436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68.926077387482295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2.5598670307167235</v>
      </c>
      <c r="N56">
        <v>2.8502628433494257</v>
      </c>
      <c r="O56">
        <v>3.1700094743142539</v>
      </c>
      <c r="P56">
        <v>4.7001676646019739</v>
      </c>
      <c r="Q56">
        <v>0.22996337579617834</v>
      </c>
      <c r="R56">
        <v>0.15</v>
      </c>
      <c r="S56">
        <v>0.15995860284605432</v>
      </c>
      <c r="T56">
        <v>1.0110466321243523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4.5487923699324595</v>
      </c>
      <c r="AC56">
        <v>2.9188330262521989</v>
      </c>
      <c r="AD56">
        <v>1.7689743004384713</v>
      </c>
      <c r="AE56">
        <v>4.9278567270912079</v>
      </c>
      <c r="AF56">
        <v>0</v>
      </c>
      <c r="AG56">
        <v>4.4783254779977932</v>
      </c>
      <c r="AH56">
        <v>13.673108715289905</v>
      </c>
      <c r="AI56">
        <v>0</v>
      </c>
      <c r="AJ56">
        <v>0</v>
      </c>
      <c r="AK56">
        <v>8.3355633804881464</v>
      </c>
      <c r="AL56">
        <v>0</v>
      </c>
      <c r="AM56">
        <v>0</v>
      </c>
      <c r="AN56">
        <v>6.6502849749894927E-2</v>
      </c>
      <c r="AO56">
        <v>0</v>
      </c>
      <c r="AP56">
        <v>0</v>
      </c>
      <c r="AQ56">
        <v>0</v>
      </c>
      <c r="AR56">
        <v>0</v>
      </c>
      <c r="AS56">
        <v>3.0325272027258374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4.2184654069478915</v>
      </c>
      <c r="AZ56">
        <v>0</v>
      </c>
      <c r="BA56">
        <v>3.4179899631901844</v>
      </c>
      <c r="BB56">
        <v>2.7078623436293436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68.926077387482295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2.5598670307167235</v>
      </c>
      <c r="N57">
        <v>2.8502628433494257</v>
      </c>
      <c r="O57">
        <v>3.1700094743142539</v>
      </c>
      <c r="P57">
        <v>5.2100244533406954</v>
      </c>
      <c r="Q57">
        <v>0.22996337579617834</v>
      </c>
      <c r="R57">
        <v>0.15</v>
      </c>
      <c r="S57">
        <v>0.15995860284605432</v>
      </c>
      <c r="T57">
        <v>1.0110466321243523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4.5487923699324595</v>
      </c>
      <c r="AC57">
        <v>2.9188330262521989</v>
      </c>
      <c r="AD57">
        <v>1.7689743004384713</v>
      </c>
      <c r="AE57">
        <v>4.9278567270912079</v>
      </c>
      <c r="AF57">
        <v>0</v>
      </c>
      <c r="AG57">
        <v>4.4783254779977932</v>
      </c>
      <c r="AH57">
        <v>13.673108715289905</v>
      </c>
      <c r="AI57">
        <v>0</v>
      </c>
      <c r="AJ57">
        <v>0</v>
      </c>
      <c r="AK57">
        <v>8.3355633804881464</v>
      </c>
      <c r="AL57">
        <v>0</v>
      </c>
      <c r="AM57">
        <v>0</v>
      </c>
      <c r="AN57">
        <v>6.6502849749894927E-2</v>
      </c>
      <c r="AO57">
        <v>0</v>
      </c>
      <c r="AP57">
        <v>0</v>
      </c>
      <c r="AQ57">
        <v>0</v>
      </c>
      <c r="AR57">
        <v>0</v>
      </c>
      <c r="AS57">
        <v>3.0325272027258374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4.2184654069478915</v>
      </c>
      <c r="AZ57">
        <v>0</v>
      </c>
      <c r="BA57">
        <v>3.4179899631901844</v>
      </c>
      <c r="BB57">
        <v>1.3996968275862069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68.127768660177892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2.5598670307167235</v>
      </c>
      <c r="N58">
        <v>2.8502628433494257</v>
      </c>
      <c r="O58">
        <v>3.1700094743142539</v>
      </c>
      <c r="P58">
        <v>5.2100244533406954</v>
      </c>
      <c r="Q58">
        <v>0.22996337579617834</v>
      </c>
      <c r="R58">
        <v>0.15</v>
      </c>
      <c r="S58">
        <v>0.15995860284605432</v>
      </c>
      <c r="T58">
        <v>1.0110466321243523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4.5487923699324595</v>
      </c>
      <c r="AC58">
        <v>2.9188330262521989</v>
      </c>
      <c r="AD58">
        <v>1.7689743004384713</v>
      </c>
      <c r="AE58">
        <v>4.9278567270912079</v>
      </c>
      <c r="AF58">
        <v>0</v>
      </c>
      <c r="AG58">
        <v>4.4783254779977932</v>
      </c>
      <c r="AH58">
        <v>13.673108715289905</v>
      </c>
      <c r="AI58">
        <v>0</v>
      </c>
      <c r="AJ58">
        <v>0</v>
      </c>
      <c r="AK58">
        <v>8.3355633804881464</v>
      </c>
      <c r="AL58">
        <v>0</v>
      </c>
      <c r="AM58">
        <v>0</v>
      </c>
      <c r="AN58">
        <v>6.6502849749894927E-2</v>
      </c>
      <c r="AO58">
        <v>0</v>
      </c>
      <c r="AP58">
        <v>0</v>
      </c>
      <c r="AQ58">
        <v>0</v>
      </c>
      <c r="AR58">
        <v>0</v>
      </c>
      <c r="AS58">
        <v>3.0325272027258374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4.2184654069478915</v>
      </c>
      <c r="AZ58">
        <v>1.2199264732142856</v>
      </c>
      <c r="BA58">
        <v>3.4179899631901844</v>
      </c>
      <c r="BB58">
        <v>0.26994153103448282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68.217939836840429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2.5598670307167235</v>
      </c>
      <c r="N59">
        <v>2.8502628433494257</v>
      </c>
      <c r="O59">
        <v>3.1700094743142539</v>
      </c>
      <c r="P59">
        <v>5.2100244533406954</v>
      </c>
      <c r="Q59">
        <v>0</v>
      </c>
      <c r="R59">
        <v>0</v>
      </c>
      <c r="S59">
        <v>0</v>
      </c>
      <c r="T59">
        <v>0.46047668393782387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4.5487923699324595</v>
      </c>
      <c r="AC59">
        <v>2.9188330262521989</v>
      </c>
      <c r="AD59">
        <v>1.7689743004384713</v>
      </c>
      <c r="AE59">
        <v>4.9278567270912079</v>
      </c>
      <c r="AF59">
        <v>0</v>
      </c>
      <c r="AG59">
        <v>4.4783254779977932</v>
      </c>
      <c r="AH59">
        <v>13.673108715289905</v>
      </c>
      <c r="AI59">
        <v>0</v>
      </c>
      <c r="AJ59">
        <v>0</v>
      </c>
      <c r="AK59">
        <v>8.3355633804881464</v>
      </c>
      <c r="AL59">
        <v>0</v>
      </c>
      <c r="AM59">
        <v>0</v>
      </c>
      <c r="AN59">
        <v>6.6502849749894927E-2</v>
      </c>
      <c r="AO59">
        <v>0</v>
      </c>
      <c r="AP59">
        <v>0</v>
      </c>
      <c r="AQ59">
        <v>0</v>
      </c>
      <c r="AR59">
        <v>0</v>
      </c>
      <c r="AS59">
        <v>3.0325272027258374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4.2184654069478915</v>
      </c>
      <c r="AZ59">
        <v>1.2199264732142856</v>
      </c>
      <c r="BA59">
        <v>3.4179899631901844</v>
      </c>
      <c r="BB59">
        <v>0.26994153103448282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67.127447910011682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2.5598670307167235</v>
      </c>
      <c r="N60">
        <v>2.8502628433494257</v>
      </c>
      <c r="O60">
        <v>3.1700094743142539</v>
      </c>
      <c r="P60">
        <v>5.2100244533406954</v>
      </c>
      <c r="Q60">
        <v>0</v>
      </c>
      <c r="R60">
        <v>0</v>
      </c>
      <c r="S60">
        <v>0</v>
      </c>
      <c r="T60">
        <v>0.46047668393782387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4.5487923699324595</v>
      </c>
      <c r="AC60">
        <v>2.9188330262521989</v>
      </c>
      <c r="AD60">
        <v>1.7689743004384713</v>
      </c>
      <c r="AE60">
        <v>4.9278567270912079</v>
      </c>
      <c r="AF60">
        <v>0</v>
      </c>
      <c r="AG60">
        <v>4.4783254779977932</v>
      </c>
      <c r="AH60">
        <v>13.673108715289905</v>
      </c>
      <c r="AI60">
        <v>0</v>
      </c>
      <c r="AJ60">
        <v>0</v>
      </c>
      <c r="AK60">
        <v>8.3355633804881464</v>
      </c>
      <c r="AL60">
        <v>0</v>
      </c>
      <c r="AM60">
        <v>0</v>
      </c>
      <c r="AN60">
        <v>6.6502849749894927E-2</v>
      </c>
      <c r="AO60">
        <v>0</v>
      </c>
      <c r="AP60">
        <v>0</v>
      </c>
      <c r="AQ60">
        <v>0</v>
      </c>
      <c r="AR60">
        <v>0</v>
      </c>
      <c r="AS60">
        <v>3.0325272027258374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4.2184654069478915</v>
      </c>
      <c r="AZ60">
        <v>1.2199264732142856</v>
      </c>
      <c r="BA60">
        <v>3.4179899631901844</v>
      </c>
      <c r="BB60">
        <v>0.26994153103448282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67.127447910011682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2.5598670307167235</v>
      </c>
      <c r="N61">
        <v>2.8502628433494257</v>
      </c>
      <c r="O61">
        <v>3.1700094743142539</v>
      </c>
      <c r="P61">
        <v>5.2100244533406954</v>
      </c>
      <c r="Q61">
        <v>0</v>
      </c>
      <c r="R61">
        <v>0</v>
      </c>
      <c r="S61">
        <v>0</v>
      </c>
      <c r="T61">
        <v>0.46047668393782387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4.5487923699324595</v>
      </c>
      <c r="AC61">
        <v>2.9188330262521989</v>
      </c>
      <c r="AD61">
        <v>1.7689743004384713</v>
      </c>
      <c r="AE61">
        <v>4.9278567270912079</v>
      </c>
      <c r="AF61">
        <v>0</v>
      </c>
      <c r="AG61">
        <v>4.4783254779977932</v>
      </c>
      <c r="AH61">
        <v>13.673108715289905</v>
      </c>
      <c r="AI61">
        <v>0</v>
      </c>
      <c r="AJ61">
        <v>0</v>
      </c>
      <c r="AK61">
        <v>8.3355633804881464</v>
      </c>
      <c r="AL61">
        <v>0</v>
      </c>
      <c r="AM61">
        <v>0</v>
      </c>
      <c r="AN61">
        <v>6.6502849749894927E-2</v>
      </c>
      <c r="AO61">
        <v>0</v>
      </c>
      <c r="AP61">
        <v>0</v>
      </c>
      <c r="AQ61">
        <v>0</v>
      </c>
      <c r="AR61">
        <v>0</v>
      </c>
      <c r="AS61">
        <v>3.0325272027258374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4.2184654069478915</v>
      </c>
      <c r="AZ61">
        <v>1.2199264732142856</v>
      </c>
      <c r="BA61">
        <v>3.4179899631901844</v>
      </c>
      <c r="BB61">
        <v>0.26994153103448282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67.127447910011682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2.5598670307167235</v>
      </c>
      <c r="N62">
        <v>2.8502628433494257</v>
      </c>
      <c r="O62">
        <v>3.1700094743142539</v>
      </c>
      <c r="P62">
        <v>5.2100244533406954</v>
      </c>
      <c r="Q62">
        <v>0</v>
      </c>
      <c r="R62">
        <v>0</v>
      </c>
      <c r="S62">
        <v>0</v>
      </c>
      <c r="T62">
        <v>0.46047668393782387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4.5487923699324595</v>
      </c>
      <c r="AC62">
        <v>2.9188330262521989</v>
      </c>
      <c r="AD62">
        <v>1.7689743004384713</v>
      </c>
      <c r="AE62">
        <v>4.9278567270912079</v>
      </c>
      <c r="AF62">
        <v>0</v>
      </c>
      <c r="AG62">
        <v>4.4783254779977932</v>
      </c>
      <c r="AH62">
        <v>13.673108715289905</v>
      </c>
      <c r="AI62">
        <v>0</v>
      </c>
      <c r="AJ62">
        <v>0</v>
      </c>
      <c r="AK62">
        <v>8.3355633804881464</v>
      </c>
      <c r="AL62">
        <v>0</v>
      </c>
      <c r="AM62">
        <v>0</v>
      </c>
      <c r="AN62">
        <v>6.6502849749894927E-2</v>
      </c>
      <c r="AO62">
        <v>0</v>
      </c>
      <c r="AP62">
        <v>0</v>
      </c>
      <c r="AQ62">
        <v>0</v>
      </c>
      <c r="AR62">
        <v>0</v>
      </c>
      <c r="AS62">
        <v>3.0325272027258374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4.2184654069478915</v>
      </c>
      <c r="AZ62">
        <v>1.2199264732142856</v>
      </c>
      <c r="BA62">
        <v>3.4179899631901844</v>
      </c>
      <c r="BB62">
        <v>0.26994153103448282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67.127447910011682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2.5598670307167235</v>
      </c>
      <c r="N63">
        <v>2.8502628433494257</v>
      </c>
      <c r="O63">
        <v>3.1700094743142539</v>
      </c>
      <c r="P63">
        <v>5.2100348819712856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4.5487923699324595</v>
      </c>
      <c r="AC63">
        <v>2.9188330262521989</v>
      </c>
      <c r="AD63">
        <v>1.7689743004384713</v>
      </c>
      <c r="AE63">
        <v>4.9278567270912079</v>
      </c>
      <c r="AF63">
        <v>0</v>
      </c>
      <c r="AG63">
        <v>4.4783254779977932</v>
      </c>
      <c r="AH63">
        <v>13.673108715289905</v>
      </c>
      <c r="AI63">
        <v>0</v>
      </c>
      <c r="AJ63">
        <v>0</v>
      </c>
      <c r="AK63">
        <v>8.3355633804881464</v>
      </c>
      <c r="AL63">
        <v>0</v>
      </c>
      <c r="AM63">
        <v>0</v>
      </c>
      <c r="AN63">
        <v>6.6502849749894927E-2</v>
      </c>
      <c r="AO63">
        <v>0</v>
      </c>
      <c r="AP63">
        <v>0</v>
      </c>
      <c r="AQ63">
        <v>0</v>
      </c>
      <c r="AR63">
        <v>0</v>
      </c>
      <c r="AS63">
        <v>3.0325272027258374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4.2184654069478915</v>
      </c>
      <c r="AZ63">
        <v>1.2199264732142856</v>
      </c>
      <c r="BA63">
        <v>3.4179899631901844</v>
      </c>
      <c r="BB63">
        <v>0.26994153103448282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66.666981654704443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2.5598670307167235</v>
      </c>
      <c r="N64">
        <v>2.8502628433494257</v>
      </c>
      <c r="O64">
        <v>3.1700094743142539</v>
      </c>
      <c r="P64">
        <v>5.2100348819712856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4.5487923699324595</v>
      </c>
      <c r="AC64">
        <v>2.9188330262521989</v>
      </c>
      <c r="AD64">
        <v>1.7689743004384713</v>
      </c>
      <c r="AE64">
        <v>4.9278567270912079</v>
      </c>
      <c r="AF64">
        <v>0</v>
      </c>
      <c r="AG64">
        <v>4.4783254779977932</v>
      </c>
      <c r="AH64">
        <v>13.673108715289905</v>
      </c>
      <c r="AI64">
        <v>0</v>
      </c>
      <c r="AJ64">
        <v>0</v>
      </c>
      <c r="AK64">
        <v>8.3355633804881464</v>
      </c>
      <c r="AL64">
        <v>0</v>
      </c>
      <c r="AM64">
        <v>0</v>
      </c>
      <c r="AN64">
        <v>6.6502849749894927E-2</v>
      </c>
      <c r="AO64">
        <v>0</v>
      </c>
      <c r="AP64">
        <v>0</v>
      </c>
      <c r="AQ64">
        <v>0</v>
      </c>
      <c r="AR64">
        <v>0</v>
      </c>
      <c r="AS64">
        <v>3.0325272027258374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4.2184654069478915</v>
      </c>
      <c r="AZ64">
        <v>1.2199264732142856</v>
      </c>
      <c r="BA64">
        <v>3.4179899631901844</v>
      </c>
      <c r="BB64">
        <v>0.26994153103448282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66.666981654704443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2.5598670307167235</v>
      </c>
      <c r="N65">
        <v>2.8502628433494257</v>
      </c>
      <c r="O65">
        <v>3.1700094743142539</v>
      </c>
      <c r="P65">
        <v>5.2100348819712856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4.5487923699324595</v>
      </c>
      <c r="AC65">
        <v>2.9188330262521989</v>
      </c>
      <c r="AD65">
        <v>1.7689743004384713</v>
      </c>
      <c r="AE65">
        <v>4.9278567270912079</v>
      </c>
      <c r="AF65">
        <v>0</v>
      </c>
      <c r="AG65">
        <v>4.4783254779977932</v>
      </c>
      <c r="AH65">
        <v>13.673108715289905</v>
      </c>
      <c r="AI65">
        <v>0.35809190746378183</v>
      </c>
      <c r="AJ65">
        <v>0</v>
      </c>
      <c r="AK65">
        <v>8.3355633804881464</v>
      </c>
      <c r="AL65">
        <v>0</v>
      </c>
      <c r="AM65">
        <v>0</v>
      </c>
      <c r="AN65">
        <v>6.6502849749894927E-2</v>
      </c>
      <c r="AO65">
        <v>0</v>
      </c>
      <c r="AP65">
        <v>0</v>
      </c>
      <c r="AQ65">
        <v>0</v>
      </c>
      <c r="AR65">
        <v>0</v>
      </c>
      <c r="AS65">
        <v>3.0325272027258374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4.2184654069478915</v>
      </c>
      <c r="AZ65">
        <v>1.2199264732142856</v>
      </c>
      <c r="BA65">
        <v>3.4179899631901844</v>
      </c>
      <c r="BB65">
        <v>0.26994153103448282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67.025073562168231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2.5598670307167235</v>
      </c>
      <c r="N66">
        <v>2.8502628433494257</v>
      </c>
      <c r="O66">
        <v>3.1700094743142539</v>
      </c>
      <c r="P66">
        <v>5.2100348819712856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4.5487923699324595</v>
      </c>
      <c r="AC66">
        <v>2.9188330262521989</v>
      </c>
      <c r="AD66">
        <v>1.7689743004384713</v>
      </c>
      <c r="AE66">
        <v>4.9278567270912079</v>
      </c>
      <c r="AF66">
        <v>0</v>
      </c>
      <c r="AG66">
        <v>4.4783254779977932</v>
      </c>
      <c r="AH66">
        <v>13.673108715289905</v>
      </c>
      <c r="AI66">
        <v>0.35809190746378183</v>
      </c>
      <c r="AJ66">
        <v>0</v>
      </c>
      <c r="AK66">
        <v>8.3355633804881464</v>
      </c>
      <c r="AL66">
        <v>0</v>
      </c>
      <c r="AM66">
        <v>0</v>
      </c>
      <c r="AN66">
        <v>6.6502849749894927E-2</v>
      </c>
      <c r="AO66">
        <v>0</v>
      </c>
      <c r="AP66">
        <v>0</v>
      </c>
      <c r="AQ66">
        <v>0</v>
      </c>
      <c r="AR66">
        <v>0</v>
      </c>
      <c r="AS66">
        <v>3.0325272027258374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4.2184654069478915</v>
      </c>
      <c r="AZ66">
        <v>1.2199264732142856</v>
      </c>
      <c r="BA66">
        <v>3.4179899631901844</v>
      </c>
      <c r="BB66">
        <v>0.26994153103448282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67.025073562168231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9.0129980118526501E-6</v>
      </c>
      <c r="M67">
        <v>2.5598670307167235</v>
      </c>
      <c r="N67">
        <v>2.8502628433494257</v>
      </c>
      <c r="O67">
        <v>3.1700094743142539</v>
      </c>
      <c r="P67">
        <v>5.2100348819712856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4.5487923699324595</v>
      </c>
      <c r="AC67">
        <v>2.9188330262521989</v>
      </c>
      <c r="AD67">
        <v>1.7689743004384713</v>
      </c>
      <c r="AE67">
        <v>4.9278567270912079</v>
      </c>
      <c r="AF67">
        <v>0</v>
      </c>
      <c r="AG67">
        <v>4.4783254779977932</v>
      </c>
      <c r="AH67">
        <v>13.673108715289905</v>
      </c>
      <c r="AI67">
        <v>1.4067898347996095</v>
      </c>
      <c r="AJ67">
        <v>0</v>
      </c>
      <c r="AK67">
        <v>8.3355633804881464</v>
      </c>
      <c r="AL67">
        <v>0</v>
      </c>
      <c r="AM67">
        <v>0</v>
      </c>
      <c r="AN67">
        <v>6.6502849749894927E-2</v>
      </c>
      <c r="AO67">
        <v>0</v>
      </c>
      <c r="AP67">
        <v>0</v>
      </c>
      <c r="AQ67">
        <v>0</v>
      </c>
      <c r="AR67">
        <v>0</v>
      </c>
      <c r="AS67">
        <v>3.0325272027258374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4.2184654069478915</v>
      </c>
      <c r="AZ67">
        <v>1.2199264732142856</v>
      </c>
      <c r="BA67">
        <v>3.4179899631901844</v>
      </c>
      <c r="BB67">
        <v>0.26994153103448282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68.073780502502061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2.5598670307167235</v>
      </c>
      <c r="N68">
        <v>2.8502628433494257</v>
      </c>
      <c r="O68">
        <v>3.1700094743142539</v>
      </c>
      <c r="P68">
        <v>5.2100348819712856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4.5487923699324595</v>
      </c>
      <c r="AC68">
        <v>2.9188330262521989</v>
      </c>
      <c r="AD68">
        <v>1.7689743004384713</v>
      </c>
      <c r="AE68">
        <v>4.9278567270912079</v>
      </c>
      <c r="AF68">
        <v>0</v>
      </c>
      <c r="AG68">
        <v>4.4783254779977932</v>
      </c>
      <c r="AH68">
        <v>13.673108715289905</v>
      </c>
      <c r="AI68">
        <v>1.4067898347996095</v>
      </c>
      <c r="AJ68">
        <v>0</v>
      </c>
      <c r="AK68">
        <v>8.3355633804881464</v>
      </c>
      <c r="AL68">
        <v>0</v>
      </c>
      <c r="AM68">
        <v>0</v>
      </c>
      <c r="AN68">
        <v>6.6502849749894927E-2</v>
      </c>
      <c r="AO68">
        <v>0</v>
      </c>
      <c r="AP68">
        <v>0</v>
      </c>
      <c r="AQ68">
        <v>0</v>
      </c>
      <c r="AR68">
        <v>0</v>
      </c>
      <c r="AS68">
        <v>3.0325272027258374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4.2184654069478915</v>
      </c>
      <c r="AZ68">
        <v>2.4298535491071429</v>
      </c>
      <c r="BA68">
        <v>3.4179899631901844</v>
      </c>
      <c r="BB68">
        <v>0.26994153103448282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69.283698565396904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2.5598670307167235</v>
      </c>
      <c r="N69">
        <v>2.8502628433494257</v>
      </c>
      <c r="O69">
        <v>3.1700094743142539</v>
      </c>
      <c r="P69">
        <v>5.2100348819712856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4.5487923699324595</v>
      </c>
      <c r="AC69">
        <v>2.9188330262521989</v>
      </c>
      <c r="AD69">
        <v>1.7689743004384713</v>
      </c>
      <c r="AE69">
        <v>4.9278567270912079</v>
      </c>
      <c r="AF69">
        <v>0</v>
      </c>
      <c r="AG69">
        <v>4.4783254779977932</v>
      </c>
      <c r="AH69">
        <v>13.673108715289905</v>
      </c>
      <c r="AI69">
        <v>1.4067898347996095</v>
      </c>
      <c r="AJ69">
        <v>0</v>
      </c>
      <c r="AK69">
        <v>8.3355633804881464</v>
      </c>
      <c r="AL69">
        <v>0</v>
      </c>
      <c r="AM69">
        <v>0</v>
      </c>
      <c r="AN69">
        <v>6.6502849749894927E-2</v>
      </c>
      <c r="AO69">
        <v>0</v>
      </c>
      <c r="AP69">
        <v>0</v>
      </c>
      <c r="AQ69">
        <v>0</v>
      </c>
      <c r="AR69">
        <v>0</v>
      </c>
      <c r="AS69">
        <v>3.0325272027258374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4.2184654069478915</v>
      </c>
      <c r="AZ69">
        <v>2.4298535491071429</v>
      </c>
      <c r="BA69">
        <v>3.4179899631901844</v>
      </c>
      <c r="BB69">
        <v>0.26994153103448282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69.283698565396904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2.5598670307167235</v>
      </c>
      <c r="N70">
        <v>2.8502628433494257</v>
      </c>
      <c r="O70">
        <v>3.1700094743142539</v>
      </c>
      <c r="P70">
        <v>5.2100348819712856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4.5487923699324595</v>
      </c>
      <c r="AC70">
        <v>2.9188330262521989</v>
      </c>
      <c r="AD70">
        <v>1.7689743004384713</v>
      </c>
      <c r="AE70">
        <v>4.9278567270912079</v>
      </c>
      <c r="AF70">
        <v>0</v>
      </c>
      <c r="AG70">
        <v>4.4783254779977932</v>
      </c>
      <c r="AH70">
        <v>13.673108715289905</v>
      </c>
      <c r="AI70">
        <v>1.4067898347996095</v>
      </c>
      <c r="AJ70">
        <v>0</v>
      </c>
      <c r="AK70">
        <v>8.3355633804881464</v>
      </c>
      <c r="AL70">
        <v>0</v>
      </c>
      <c r="AM70">
        <v>0</v>
      </c>
      <c r="AN70">
        <v>6.6502849749894927E-2</v>
      </c>
      <c r="AO70">
        <v>0</v>
      </c>
      <c r="AP70">
        <v>0</v>
      </c>
      <c r="AQ70">
        <v>0</v>
      </c>
      <c r="AR70">
        <v>0</v>
      </c>
      <c r="AS70">
        <v>3.0325272027258374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4.2184654069478915</v>
      </c>
      <c r="AZ70">
        <v>2.4298535491071429</v>
      </c>
      <c r="BA70">
        <v>3.4179899631901844</v>
      </c>
      <c r="BB70">
        <v>0.26994153103448282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69.283698565396904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1.7801083097725878</v>
      </c>
      <c r="N71">
        <v>2.8502628433494257</v>
      </c>
      <c r="O71">
        <v>3.1700094743142539</v>
      </c>
      <c r="P71">
        <v>5.2100348819712856</v>
      </c>
      <c r="Q71">
        <v>0</v>
      </c>
      <c r="R71">
        <v>0</v>
      </c>
      <c r="S71">
        <v>0</v>
      </c>
      <c r="T71">
        <v>0.46047668393782387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4.5487923699324595</v>
      </c>
      <c r="AC71">
        <v>2.0462397092240412</v>
      </c>
      <c r="AD71">
        <v>1.7689743004384713</v>
      </c>
      <c r="AE71">
        <v>4.9278567270912079</v>
      </c>
      <c r="AF71">
        <v>0</v>
      </c>
      <c r="AG71">
        <v>4.4783254779977932</v>
      </c>
      <c r="AH71">
        <v>13.673108715289905</v>
      </c>
      <c r="AI71">
        <v>1.4067898347996095</v>
      </c>
      <c r="AJ71">
        <v>0</v>
      </c>
      <c r="AK71">
        <v>8.3355633804881464</v>
      </c>
      <c r="AL71">
        <v>0</v>
      </c>
      <c r="AM71">
        <v>0</v>
      </c>
      <c r="AN71">
        <v>6.6502849749894927E-2</v>
      </c>
      <c r="AO71">
        <v>0</v>
      </c>
      <c r="AP71">
        <v>0</v>
      </c>
      <c r="AQ71">
        <v>0</v>
      </c>
      <c r="AR71">
        <v>0</v>
      </c>
      <c r="AS71">
        <v>3.0325272027258374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4.2184654069478915</v>
      </c>
      <c r="AZ71">
        <v>2.4298535491071429</v>
      </c>
      <c r="BA71">
        <v>3.4179899631901844</v>
      </c>
      <c r="BB71">
        <v>0.26994153103448282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68.091823211362424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2.1799948069312642</v>
      </c>
      <c r="L72">
        <v>2.09</v>
      </c>
      <c r="M72">
        <v>1.7801083097725878</v>
      </c>
      <c r="N72">
        <v>2.8502628433494257</v>
      </c>
      <c r="O72">
        <v>3.1700094743142539</v>
      </c>
      <c r="P72">
        <v>5.2100348819712856</v>
      </c>
      <c r="Q72">
        <v>0</v>
      </c>
      <c r="R72">
        <v>0</v>
      </c>
      <c r="S72">
        <v>0</v>
      </c>
      <c r="T72">
        <v>0.46047668393782387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4.5487923699324595</v>
      </c>
      <c r="AC72">
        <v>2.0462397092240412</v>
      </c>
      <c r="AD72">
        <v>1.7689743004384713</v>
      </c>
      <c r="AE72">
        <v>4.9278567270912079</v>
      </c>
      <c r="AF72">
        <v>0</v>
      </c>
      <c r="AG72">
        <v>4.4783254779977932</v>
      </c>
      <c r="AH72">
        <v>13.673108715289905</v>
      </c>
      <c r="AI72">
        <v>1.4067898347996095</v>
      </c>
      <c r="AJ72">
        <v>0</v>
      </c>
      <c r="AK72">
        <v>8.3355633804881464</v>
      </c>
      <c r="AL72">
        <v>0</v>
      </c>
      <c r="AM72">
        <v>0</v>
      </c>
      <c r="AN72">
        <v>6.6502849749894927E-2</v>
      </c>
      <c r="AO72">
        <v>0</v>
      </c>
      <c r="AP72">
        <v>0</v>
      </c>
      <c r="AQ72">
        <v>0</v>
      </c>
      <c r="AR72">
        <v>0</v>
      </c>
      <c r="AS72">
        <v>3.0325272027258374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4.2184654069478915</v>
      </c>
      <c r="AZ72">
        <v>2.4298535491071429</v>
      </c>
      <c r="BA72">
        <v>3.4179899631901844</v>
      </c>
      <c r="BB72">
        <v>0.26994153103448282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72.36181801829369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1.5799533242220354</v>
      </c>
      <c r="L73">
        <v>2.0499999999999998</v>
      </c>
      <c r="M73">
        <v>1.7801083097725878</v>
      </c>
      <c r="N73">
        <v>2.8502628433494257</v>
      </c>
      <c r="O73">
        <v>3.1700094743142539</v>
      </c>
      <c r="P73">
        <v>5.2100348819712856</v>
      </c>
      <c r="Q73">
        <v>0</v>
      </c>
      <c r="R73">
        <v>0</v>
      </c>
      <c r="S73">
        <v>0</v>
      </c>
      <c r="T73">
        <v>0.46047668393782387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4.5487923699324595</v>
      </c>
      <c r="AC73">
        <v>2.0462397092240412</v>
      </c>
      <c r="AD73">
        <v>1.7689743004384713</v>
      </c>
      <c r="AE73">
        <v>4.9278567270912079</v>
      </c>
      <c r="AF73">
        <v>0</v>
      </c>
      <c r="AG73">
        <v>4.4783254779977932</v>
      </c>
      <c r="AH73">
        <v>13.673108715289905</v>
      </c>
      <c r="AI73">
        <v>1.6625697810982327</v>
      </c>
      <c r="AJ73">
        <v>0</v>
      </c>
      <c r="AK73">
        <v>8.3355633804881464</v>
      </c>
      <c r="AL73">
        <v>0</v>
      </c>
      <c r="AM73">
        <v>0</v>
      </c>
      <c r="AN73">
        <v>6.6502849749894927E-2</v>
      </c>
      <c r="AO73">
        <v>0</v>
      </c>
      <c r="AP73">
        <v>0</v>
      </c>
      <c r="AQ73">
        <v>0</v>
      </c>
      <c r="AR73">
        <v>0</v>
      </c>
      <c r="AS73">
        <v>3.0325272027258374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4.2184654069478915</v>
      </c>
      <c r="AZ73">
        <v>2.4298535491071429</v>
      </c>
      <c r="BA73">
        <v>3.4179899631901844</v>
      </c>
      <c r="BB73">
        <v>0.26994153103448282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71.977556481883084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2.08</v>
      </c>
      <c r="M74">
        <v>1.7801083097725878</v>
      </c>
      <c r="N74">
        <v>2.8502628433494257</v>
      </c>
      <c r="O74">
        <v>3.1700094743142539</v>
      </c>
      <c r="P74">
        <v>5.2100348819712856</v>
      </c>
      <c r="Q74">
        <v>0</v>
      </c>
      <c r="R74">
        <v>0</v>
      </c>
      <c r="S74">
        <v>0</v>
      </c>
      <c r="T74">
        <v>0.46047668393782387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4.5487923699324595</v>
      </c>
      <c r="AC74">
        <v>2.0462397092240412</v>
      </c>
      <c r="AD74">
        <v>1.7689743004384713</v>
      </c>
      <c r="AE74">
        <v>4.9278567270912079</v>
      </c>
      <c r="AF74">
        <v>0</v>
      </c>
      <c r="AG74">
        <v>4.4783254779977932</v>
      </c>
      <c r="AH74">
        <v>13.673108715289905</v>
      </c>
      <c r="AI74">
        <v>1.0231198719659473</v>
      </c>
      <c r="AJ74">
        <v>0</v>
      </c>
      <c r="AK74">
        <v>8.3355633804881464</v>
      </c>
      <c r="AL74">
        <v>0</v>
      </c>
      <c r="AM74">
        <v>0</v>
      </c>
      <c r="AN74">
        <v>6.6502849749894927E-2</v>
      </c>
      <c r="AO74">
        <v>0</v>
      </c>
      <c r="AP74">
        <v>0</v>
      </c>
      <c r="AQ74">
        <v>0</v>
      </c>
      <c r="AR74">
        <v>0</v>
      </c>
      <c r="AS74">
        <v>3.0325272027258374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4.2184654069478915</v>
      </c>
      <c r="AZ74">
        <v>2.4298535491071429</v>
      </c>
      <c r="BA74">
        <v>3.4179899631901844</v>
      </c>
      <c r="BB74">
        <v>0.26994153103448282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69.788153248528772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2.08</v>
      </c>
      <c r="M75">
        <v>1.7801083097725878</v>
      </c>
      <c r="N75">
        <v>2.8502628433494257</v>
      </c>
      <c r="O75">
        <v>3.1700094743142539</v>
      </c>
      <c r="P75">
        <v>5.2100348819712856</v>
      </c>
      <c r="Q75">
        <v>0</v>
      </c>
      <c r="R75">
        <v>0</v>
      </c>
      <c r="S75">
        <v>0</v>
      </c>
      <c r="T75">
        <v>0.46047668393782387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4.5487923699324595</v>
      </c>
      <c r="AC75">
        <v>2.0462397092240412</v>
      </c>
      <c r="AD75">
        <v>2.6473226474721976</v>
      </c>
      <c r="AE75">
        <v>4.9278567270912079</v>
      </c>
      <c r="AF75">
        <v>0</v>
      </c>
      <c r="AG75">
        <v>4.4783254779977932</v>
      </c>
      <c r="AH75">
        <v>13.673108715289905</v>
      </c>
      <c r="AI75">
        <v>1.534679764563194</v>
      </c>
      <c r="AJ75">
        <v>0</v>
      </c>
      <c r="AK75">
        <v>8.3355633804881464</v>
      </c>
      <c r="AL75">
        <v>0</v>
      </c>
      <c r="AM75">
        <v>0</v>
      </c>
      <c r="AN75">
        <v>6.6502849749894927E-2</v>
      </c>
      <c r="AO75">
        <v>0</v>
      </c>
      <c r="AP75">
        <v>0</v>
      </c>
      <c r="AQ75">
        <v>0</v>
      </c>
      <c r="AR75">
        <v>0</v>
      </c>
      <c r="AS75">
        <v>3.0325272027258374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4.2184654069478915</v>
      </c>
      <c r="AZ75">
        <v>3.6497800223214285</v>
      </c>
      <c r="BA75">
        <v>3.4179899631901844</v>
      </c>
      <c r="BB75">
        <v>0.26994153103448282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72.397987961374028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2.08</v>
      </c>
      <c r="M76">
        <v>1.7801083097725878</v>
      </c>
      <c r="N76">
        <v>2.8502628433494257</v>
      </c>
      <c r="O76">
        <v>3.1700094743142539</v>
      </c>
      <c r="P76">
        <v>5.2100348819712856</v>
      </c>
      <c r="Q76">
        <v>0</v>
      </c>
      <c r="R76">
        <v>0</v>
      </c>
      <c r="S76">
        <v>0</v>
      </c>
      <c r="T76">
        <v>0.46047668393782387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4.5487923699324595</v>
      </c>
      <c r="AC76">
        <v>2.0462397092240412</v>
      </c>
      <c r="AD76">
        <v>3.5374368692002505</v>
      </c>
      <c r="AE76">
        <v>4.9278567270912079</v>
      </c>
      <c r="AF76">
        <v>0</v>
      </c>
      <c r="AG76">
        <v>4.4783254779977932</v>
      </c>
      <c r="AH76">
        <v>13.673108715289905</v>
      </c>
      <c r="AI76">
        <v>6.6502790376214769</v>
      </c>
      <c r="AJ76">
        <v>0</v>
      </c>
      <c r="AK76">
        <v>8.3355633804881464</v>
      </c>
      <c r="AL76">
        <v>0</v>
      </c>
      <c r="AM76">
        <v>0</v>
      </c>
      <c r="AN76">
        <v>6.6502849749894927E-2</v>
      </c>
      <c r="AO76">
        <v>0</v>
      </c>
      <c r="AP76">
        <v>0</v>
      </c>
      <c r="AQ76">
        <v>0</v>
      </c>
      <c r="AR76">
        <v>0</v>
      </c>
      <c r="AS76">
        <v>3.0325272027258374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4.2184654069478915</v>
      </c>
      <c r="AZ76">
        <v>3.6497800223214285</v>
      </c>
      <c r="BA76">
        <v>3.4179899631901844</v>
      </c>
      <c r="BB76">
        <v>0.26994153103448282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78.403701456160363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2.08</v>
      </c>
      <c r="M77">
        <v>1.7801083097725878</v>
      </c>
      <c r="N77">
        <v>2.8502628433494257</v>
      </c>
      <c r="O77">
        <v>3.1700094743142539</v>
      </c>
      <c r="P77">
        <v>5.2100348819712856</v>
      </c>
      <c r="Q77">
        <v>0</v>
      </c>
      <c r="R77">
        <v>0</v>
      </c>
      <c r="S77">
        <v>0</v>
      </c>
      <c r="T77">
        <v>0.46047668393782387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4.5487923699324595</v>
      </c>
      <c r="AC77">
        <v>2.0462397092240412</v>
      </c>
      <c r="AD77">
        <v>3.5374368692002505</v>
      </c>
      <c r="AE77">
        <v>4.9278567270912079</v>
      </c>
      <c r="AF77">
        <v>0</v>
      </c>
      <c r="AG77">
        <v>4.4783254779977932</v>
      </c>
      <c r="AH77">
        <v>13.673108715289905</v>
      </c>
      <c r="AI77">
        <v>6.6502790376214769</v>
      </c>
      <c r="AJ77">
        <v>0</v>
      </c>
      <c r="AK77">
        <v>8.3355633804881464</v>
      </c>
      <c r="AL77">
        <v>0</v>
      </c>
      <c r="AM77">
        <v>0.70339483329100683</v>
      </c>
      <c r="AN77">
        <v>6.6502849749894927E-2</v>
      </c>
      <c r="AO77">
        <v>0</v>
      </c>
      <c r="AP77">
        <v>0</v>
      </c>
      <c r="AQ77">
        <v>0</v>
      </c>
      <c r="AR77">
        <v>0</v>
      </c>
      <c r="AS77">
        <v>3.0325272027258374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4.2184654069478915</v>
      </c>
      <c r="AZ77">
        <v>4.8597070982142858</v>
      </c>
      <c r="BA77">
        <v>3.4179899631901844</v>
      </c>
      <c r="BB77">
        <v>0.26994153103448282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80.317023365344227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2.08</v>
      </c>
      <c r="M78">
        <v>1.7801083097725878</v>
      </c>
      <c r="N78">
        <v>2.8502628433494257</v>
      </c>
      <c r="O78">
        <v>3.1700094743142539</v>
      </c>
      <c r="P78">
        <v>5.2100348819712856</v>
      </c>
      <c r="Q78">
        <v>0</v>
      </c>
      <c r="R78">
        <v>0</v>
      </c>
      <c r="S78">
        <v>0</v>
      </c>
      <c r="T78">
        <v>1.0110466321243523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4.6807750029995141</v>
      </c>
      <c r="AC78">
        <v>2.9188330262521989</v>
      </c>
      <c r="AD78">
        <v>3.6086716347435224</v>
      </c>
      <c r="AE78">
        <v>4.9278567270912079</v>
      </c>
      <c r="AF78">
        <v>0</v>
      </c>
      <c r="AG78">
        <v>4.4783254779977932</v>
      </c>
      <c r="AH78">
        <v>13.829735674835083</v>
      </c>
      <c r="AI78">
        <v>6.6502790376214769</v>
      </c>
      <c r="AJ78">
        <v>0</v>
      </c>
      <c r="AK78">
        <v>8.3355633804881464</v>
      </c>
      <c r="AL78">
        <v>0</v>
      </c>
      <c r="AM78">
        <v>1.5193329501131014</v>
      </c>
      <c r="AN78">
        <v>6.6502849749894927E-2</v>
      </c>
      <c r="AO78">
        <v>0</v>
      </c>
      <c r="AP78">
        <v>0</v>
      </c>
      <c r="AQ78">
        <v>0</v>
      </c>
      <c r="AR78">
        <v>0</v>
      </c>
      <c r="AS78">
        <v>3.1588825546212029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4.3018673536585368</v>
      </c>
      <c r="AZ78">
        <v>4.8597070982142858</v>
      </c>
      <c r="BA78">
        <v>3.498563901345292</v>
      </c>
      <c r="BB78">
        <v>1.3996968275862069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84.336055638849373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2.8600253778274984</v>
      </c>
      <c r="L79">
        <v>9.1698455843244631</v>
      </c>
      <c r="M79">
        <v>2.5601557713583287</v>
      </c>
      <c r="N79">
        <v>2.2899930836533473</v>
      </c>
      <c r="O79">
        <v>3.1700094743142539</v>
      </c>
      <c r="P79">
        <v>5.2100348819712856</v>
      </c>
      <c r="Q79">
        <v>0.40988455017103759</v>
      </c>
      <c r="R79">
        <v>0.6597968520392975</v>
      </c>
      <c r="S79">
        <v>0.62951025139925376</v>
      </c>
      <c r="T79">
        <v>1.4668172171945701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4.6807750029995141</v>
      </c>
      <c r="AC79">
        <v>2.9188330262521989</v>
      </c>
      <c r="AD79">
        <v>3.6086716347435224</v>
      </c>
      <c r="AE79">
        <v>4.9278567270912079</v>
      </c>
      <c r="AF79">
        <v>0</v>
      </c>
      <c r="AG79">
        <v>4.4783254779977932</v>
      </c>
      <c r="AH79">
        <v>13.829735674835083</v>
      </c>
      <c r="AI79">
        <v>6.6502790376214769</v>
      </c>
      <c r="AJ79">
        <v>0</v>
      </c>
      <c r="AK79">
        <v>8.3355633804881464</v>
      </c>
      <c r="AL79">
        <v>0</v>
      </c>
      <c r="AM79">
        <v>1.5193329501131014</v>
      </c>
      <c r="AN79">
        <v>6.6502849749894927E-2</v>
      </c>
      <c r="AO79">
        <v>0</v>
      </c>
      <c r="AP79">
        <v>0</v>
      </c>
      <c r="AQ79">
        <v>0</v>
      </c>
      <c r="AR79">
        <v>0</v>
      </c>
      <c r="AS79">
        <v>3.1588825546212029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4.3018673536585368</v>
      </c>
      <c r="AZ79">
        <v>4.8597070982142858</v>
      </c>
      <c r="BA79">
        <v>3.498563901345292</v>
      </c>
      <c r="BB79">
        <v>2.7113563187347935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97.972326032719394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2.8600253778274984</v>
      </c>
      <c r="L80">
        <v>9.1698455843244631</v>
      </c>
      <c r="M80">
        <v>2.5601557713583287</v>
      </c>
      <c r="N80">
        <v>2.2899930836533473</v>
      </c>
      <c r="O80">
        <v>3.1700094743142539</v>
      </c>
      <c r="P80">
        <v>5.2100348819712856</v>
      </c>
      <c r="Q80">
        <v>0.41002145838084381</v>
      </c>
      <c r="R80">
        <v>0.71979723058684042</v>
      </c>
      <c r="S80">
        <v>0.6296186025104602</v>
      </c>
      <c r="T80">
        <v>1.5670668940677965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4.6807750029995141</v>
      </c>
      <c r="AC80">
        <v>2.9188330262521989</v>
      </c>
      <c r="AD80">
        <v>3.6086716347435224</v>
      </c>
      <c r="AE80">
        <v>4.9278567270912079</v>
      </c>
      <c r="AF80">
        <v>0</v>
      </c>
      <c r="AG80">
        <v>4.4783254779977932</v>
      </c>
      <c r="AH80">
        <v>13.829735674835083</v>
      </c>
      <c r="AI80">
        <v>6.6502790376214769</v>
      </c>
      <c r="AJ80">
        <v>0</v>
      </c>
      <c r="AK80">
        <v>8.3355633804881464</v>
      </c>
      <c r="AL80">
        <v>0</v>
      </c>
      <c r="AM80">
        <v>1.5193329501131014</v>
      </c>
      <c r="AN80">
        <v>6.6502849749894927E-2</v>
      </c>
      <c r="AO80">
        <v>0</v>
      </c>
      <c r="AP80">
        <v>0</v>
      </c>
      <c r="AQ80">
        <v>0</v>
      </c>
      <c r="AR80">
        <v>0</v>
      </c>
      <c r="AS80">
        <v>3.1588825546212029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4.3018673536585368</v>
      </c>
      <c r="AZ80">
        <v>4.8597070982142858</v>
      </c>
      <c r="BA80">
        <v>3.498563901345292</v>
      </c>
      <c r="BB80">
        <v>2.7113563187347935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98.132821347461174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2.7900110348517981</v>
      </c>
      <c r="L81">
        <v>9.159933212073696</v>
      </c>
      <c r="M81">
        <v>2.5601557713583287</v>
      </c>
      <c r="N81">
        <v>2.8502628433494257</v>
      </c>
      <c r="O81">
        <v>3.1700094743142539</v>
      </c>
      <c r="P81">
        <v>5.2100348819712856</v>
      </c>
      <c r="Q81">
        <v>0.41002145838084381</v>
      </c>
      <c r="R81">
        <v>0.63977292099600369</v>
      </c>
      <c r="S81">
        <v>0.6296186025104602</v>
      </c>
      <c r="T81">
        <v>1.5670668940677965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4.6807750029995141</v>
      </c>
      <c r="AC81">
        <v>2.9188330262521989</v>
      </c>
      <c r="AD81">
        <v>3.6086716347435224</v>
      </c>
      <c r="AE81">
        <v>4.9278567270912079</v>
      </c>
      <c r="AF81">
        <v>0</v>
      </c>
      <c r="AG81">
        <v>4.4783254779977932</v>
      </c>
      <c r="AH81">
        <v>13.829735674835083</v>
      </c>
      <c r="AI81">
        <v>4.987709256523245</v>
      </c>
      <c r="AJ81">
        <v>0</v>
      </c>
      <c r="AK81">
        <v>8.3355633804881464</v>
      </c>
      <c r="AL81">
        <v>0</v>
      </c>
      <c r="AM81">
        <v>1.5193329501131014</v>
      </c>
      <c r="AN81">
        <v>6.6502849749894927E-2</v>
      </c>
      <c r="AO81">
        <v>0</v>
      </c>
      <c r="AP81">
        <v>0</v>
      </c>
      <c r="AQ81">
        <v>0</v>
      </c>
      <c r="AR81">
        <v>0</v>
      </c>
      <c r="AS81">
        <v>3.1588825546212029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4.3018673536585368</v>
      </c>
      <c r="AZ81">
        <v>4.8597070982142858</v>
      </c>
      <c r="BA81">
        <v>3.498563901345292</v>
      </c>
      <c r="BB81">
        <v>2.7113563187347935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96.870570301241713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2.7899920212177123</v>
      </c>
      <c r="L82">
        <v>9.1597498630119336</v>
      </c>
      <c r="M82">
        <v>2.5601557713583287</v>
      </c>
      <c r="N82">
        <v>2.8502628433494257</v>
      </c>
      <c r="O82">
        <v>3.1700094743142539</v>
      </c>
      <c r="P82">
        <v>5.2100348819712856</v>
      </c>
      <c r="Q82">
        <v>0.41002145838084381</v>
      </c>
      <c r="R82">
        <v>0.63977292099600369</v>
      </c>
      <c r="S82">
        <v>0.6296186025104602</v>
      </c>
      <c r="T82">
        <v>1.5670668940677965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4.6807750029995141</v>
      </c>
      <c r="AC82">
        <v>2.9188330262521989</v>
      </c>
      <c r="AD82">
        <v>3.6086716347435224</v>
      </c>
      <c r="AE82">
        <v>4.9278567270912079</v>
      </c>
      <c r="AF82">
        <v>0</v>
      </c>
      <c r="AG82">
        <v>4.4783254779977932</v>
      </c>
      <c r="AH82">
        <v>13.829735674835083</v>
      </c>
      <c r="AI82">
        <v>0.76733992566732412</v>
      </c>
      <c r="AJ82">
        <v>0</v>
      </c>
      <c r="AK82">
        <v>8.3355633804881464</v>
      </c>
      <c r="AL82">
        <v>0</v>
      </c>
      <c r="AM82">
        <v>1.5193329501131014</v>
      </c>
      <c r="AN82">
        <v>6.6502849749894927E-2</v>
      </c>
      <c r="AO82">
        <v>0</v>
      </c>
      <c r="AP82">
        <v>0</v>
      </c>
      <c r="AQ82">
        <v>0</v>
      </c>
      <c r="AR82">
        <v>0</v>
      </c>
      <c r="AS82">
        <v>3.1588825546212029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4.3018673536585368</v>
      </c>
      <c r="AZ82">
        <v>4.8597070982142858</v>
      </c>
      <c r="BA82">
        <v>3.498563901345292</v>
      </c>
      <c r="BB82">
        <v>2.7113563187347935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92.649998607689923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2.7899920212177123</v>
      </c>
      <c r="L83">
        <v>9.1597675131592222</v>
      </c>
      <c r="M83">
        <v>2.5601557713583287</v>
      </c>
      <c r="N83">
        <v>2.8502872187045885</v>
      </c>
      <c r="O83">
        <v>3.1700407600689209</v>
      </c>
      <c r="P83">
        <v>5.2101858579949534</v>
      </c>
      <c r="Q83">
        <v>0.41002145838084381</v>
      </c>
      <c r="R83">
        <v>0.63977292099600369</v>
      </c>
      <c r="S83">
        <v>0.6296186025104602</v>
      </c>
      <c r="T83">
        <v>1.5670668940677965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4.6807750029995141</v>
      </c>
      <c r="AC83">
        <v>2.9188330262521989</v>
      </c>
      <c r="AD83">
        <v>3.6086716347435224</v>
      </c>
      <c r="AE83">
        <v>4.9278567270912079</v>
      </c>
      <c r="AF83">
        <v>0</v>
      </c>
      <c r="AG83">
        <v>4.4783254779977932</v>
      </c>
      <c r="AH83">
        <v>13.829735674835083</v>
      </c>
      <c r="AI83">
        <v>0.35809190746378183</v>
      </c>
      <c r="AJ83">
        <v>0</v>
      </c>
      <c r="AK83">
        <v>8.3355633804881464</v>
      </c>
      <c r="AL83">
        <v>0</v>
      </c>
      <c r="AM83">
        <v>1.5193329501131014</v>
      </c>
      <c r="AN83">
        <v>6.6502849749894927E-2</v>
      </c>
      <c r="AO83">
        <v>0</v>
      </c>
      <c r="AP83">
        <v>0</v>
      </c>
      <c r="AQ83">
        <v>0</v>
      </c>
      <c r="AR83">
        <v>0</v>
      </c>
      <c r="AS83">
        <v>3.1588825546212029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4.3018673536585368</v>
      </c>
      <c r="AZ83">
        <v>4.8597070982142858</v>
      </c>
      <c r="BA83">
        <v>3.498563901345292</v>
      </c>
      <c r="BB83">
        <v>2.7113563187347935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92.240974876767183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2.7899920212177123</v>
      </c>
      <c r="L84">
        <v>9.1597675131592222</v>
      </c>
      <c r="M84">
        <v>2.5601557713583287</v>
      </c>
      <c r="N84">
        <v>2.8502872187045885</v>
      </c>
      <c r="O84">
        <v>3.1700407600689209</v>
      </c>
      <c r="P84">
        <v>5.2101858579949534</v>
      </c>
      <c r="Q84">
        <v>0.41002145838084381</v>
      </c>
      <c r="R84">
        <v>0.63977292099600369</v>
      </c>
      <c r="S84">
        <v>0.6296186025104602</v>
      </c>
      <c r="T84">
        <v>1.5670668940677965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4.6807750029995141</v>
      </c>
      <c r="AC84">
        <v>2.9188330262521989</v>
      </c>
      <c r="AD84">
        <v>3.6086716347435224</v>
      </c>
      <c r="AE84">
        <v>4.9278567270912079</v>
      </c>
      <c r="AF84">
        <v>0</v>
      </c>
      <c r="AG84">
        <v>4.4783254779977932</v>
      </c>
      <c r="AH84">
        <v>13.829735674835083</v>
      </c>
      <c r="AI84">
        <v>0.35809190746378183</v>
      </c>
      <c r="AJ84">
        <v>0</v>
      </c>
      <c r="AK84">
        <v>8.3355633804881464</v>
      </c>
      <c r="AL84">
        <v>0</v>
      </c>
      <c r="AM84">
        <v>1.5193329501131014</v>
      </c>
      <c r="AN84">
        <v>6.6502849749894927E-2</v>
      </c>
      <c r="AO84">
        <v>0</v>
      </c>
      <c r="AP84">
        <v>0</v>
      </c>
      <c r="AQ84">
        <v>0</v>
      </c>
      <c r="AR84">
        <v>0</v>
      </c>
      <c r="AS84">
        <v>3.1588825546212029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4.3018673536585368</v>
      </c>
      <c r="AZ84">
        <v>4.8597070982142858</v>
      </c>
      <c r="BA84">
        <v>3.498563901345292</v>
      </c>
      <c r="BB84">
        <v>2.7113563187347935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92.240974876767183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2.7900036878011338</v>
      </c>
      <c r="L85">
        <v>9.1597675131592222</v>
      </c>
      <c r="M85">
        <v>2.55989190443686</v>
      </c>
      <c r="N85">
        <v>2.8502628433494257</v>
      </c>
      <c r="O85">
        <v>3.0696418584766585</v>
      </c>
      <c r="P85">
        <v>5.2100348819712856</v>
      </c>
      <c r="Q85">
        <v>0.40995290439158283</v>
      </c>
      <c r="R85">
        <v>0.63975160380190088</v>
      </c>
      <c r="S85">
        <v>0.62974658479970047</v>
      </c>
      <c r="T85">
        <v>1.5625860402684564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4.6807750029995141</v>
      </c>
      <c r="AC85">
        <v>2.9188330262521989</v>
      </c>
      <c r="AD85">
        <v>3.6086716347435224</v>
      </c>
      <c r="AE85">
        <v>4.9278567270912079</v>
      </c>
      <c r="AF85">
        <v>0</v>
      </c>
      <c r="AG85">
        <v>4.4783254779977932</v>
      </c>
      <c r="AH85">
        <v>13.829735674835083</v>
      </c>
      <c r="AI85">
        <v>1.4067898347996095</v>
      </c>
      <c r="AJ85">
        <v>0</v>
      </c>
      <c r="AK85">
        <v>8.3355633804881464</v>
      </c>
      <c r="AL85">
        <v>0</v>
      </c>
      <c r="AM85">
        <v>1.5193329501131014</v>
      </c>
      <c r="AN85">
        <v>6.6502849749894927E-2</v>
      </c>
      <c r="AO85">
        <v>0</v>
      </c>
      <c r="AP85">
        <v>0</v>
      </c>
      <c r="AQ85">
        <v>0</v>
      </c>
      <c r="AR85">
        <v>0</v>
      </c>
      <c r="AS85">
        <v>3.1588825546212029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4.3018673536585368</v>
      </c>
      <c r="AZ85">
        <v>4.8597070982142858</v>
      </c>
      <c r="BA85">
        <v>3.498563901345292</v>
      </c>
      <c r="BB85">
        <v>2.7178544555984558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93.19090174496408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2.7899736188790083</v>
      </c>
      <c r="L86">
        <v>9.1597675131592222</v>
      </c>
      <c r="M86">
        <v>2.55989190443686</v>
      </c>
      <c r="N86">
        <v>2.8502628433494257</v>
      </c>
      <c r="O86">
        <v>3.1700094743142539</v>
      </c>
      <c r="P86">
        <v>5.2100348819712856</v>
      </c>
      <c r="Q86">
        <v>0.40995290439158283</v>
      </c>
      <c r="R86">
        <v>0.63975160380190088</v>
      </c>
      <c r="S86">
        <v>0.62974658479970047</v>
      </c>
      <c r="T86">
        <v>1.5625860402684564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4.5487923699324595</v>
      </c>
      <c r="AC86">
        <v>2.9188330262521989</v>
      </c>
      <c r="AD86">
        <v>3.5379484326271724</v>
      </c>
      <c r="AE86">
        <v>4.9278567270912079</v>
      </c>
      <c r="AF86">
        <v>0</v>
      </c>
      <c r="AG86">
        <v>4.4783254779977932</v>
      </c>
      <c r="AH86">
        <v>13.673108715289905</v>
      </c>
      <c r="AI86">
        <v>1.4067898347996095</v>
      </c>
      <c r="AJ86">
        <v>0</v>
      </c>
      <c r="AK86">
        <v>8.3355633804881464</v>
      </c>
      <c r="AL86">
        <v>0</v>
      </c>
      <c r="AM86">
        <v>1.5162636705642742</v>
      </c>
      <c r="AN86">
        <v>6.6502849749894927E-2</v>
      </c>
      <c r="AO86">
        <v>0</v>
      </c>
      <c r="AP86">
        <v>0</v>
      </c>
      <c r="AQ86">
        <v>0</v>
      </c>
      <c r="AR86">
        <v>0</v>
      </c>
      <c r="AS86">
        <v>3.0325272027258374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4.2184654069478915</v>
      </c>
      <c r="AZ86">
        <v>4.8597070982142858</v>
      </c>
      <c r="BA86">
        <v>3.4179899631901844</v>
      </c>
      <c r="BB86">
        <v>2.7178544555984558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92.638505980841003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2.7900159073770952</v>
      </c>
      <c r="L87">
        <v>9.1597675131592222</v>
      </c>
      <c r="M87">
        <v>2.55989190443686</v>
      </c>
      <c r="N87">
        <v>2.8502628433494257</v>
      </c>
      <c r="O87">
        <v>3.1700094743142539</v>
      </c>
      <c r="P87">
        <v>5.2100348819712856</v>
      </c>
      <c r="Q87">
        <v>0.40995290439158283</v>
      </c>
      <c r="R87">
        <v>0.64983172929346389</v>
      </c>
      <c r="S87">
        <v>0.62974658479970047</v>
      </c>
      <c r="T87">
        <v>1.5625860402684564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4.5487923699324595</v>
      </c>
      <c r="AC87">
        <v>2.9188330262521989</v>
      </c>
      <c r="AD87">
        <v>3.5379484326271724</v>
      </c>
      <c r="AE87">
        <v>4.9278567270912079</v>
      </c>
      <c r="AF87">
        <v>0</v>
      </c>
      <c r="AG87">
        <v>4.4783254779977932</v>
      </c>
      <c r="AH87">
        <v>13.673108715289905</v>
      </c>
      <c r="AI87">
        <v>1.4067898347996095</v>
      </c>
      <c r="AJ87">
        <v>0</v>
      </c>
      <c r="AK87">
        <v>8.3355633804881464</v>
      </c>
      <c r="AL87">
        <v>0</v>
      </c>
      <c r="AM87">
        <v>1.5162636705642742</v>
      </c>
      <c r="AN87">
        <v>6.6502849749894927E-2</v>
      </c>
      <c r="AO87">
        <v>0</v>
      </c>
      <c r="AP87">
        <v>0</v>
      </c>
      <c r="AQ87">
        <v>0</v>
      </c>
      <c r="AR87">
        <v>0</v>
      </c>
      <c r="AS87">
        <v>3.0325272027258374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4.2184654069478915</v>
      </c>
      <c r="AZ87">
        <v>4.8597070982142858</v>
      </c>
      <c r="BA87">
        <v>3.4179899631901844</v>
      </c>
      <c r="BB87">
        <v>2.7178544555984558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92.648628394830652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2.7900113271382172</v>
      </c>
      <c r="L88">
        <v>9.1597675131592222</v>
      </c>
      <c r="M88">
        <v>2.55989190443686</v>
      </c>
      <c r="N88">
        <v>2.8502628433494257</v>
      </c>
      <c r="O88">
        <v>3.1700094743142539</v>
      </c>
      <c r="P88">
        <v>5.2100348819712856</v>
      </c>
      <c r="Q88">
        <v>0.40995290439158283</v>
      </c>
      <c r="R88">
        <v>0.64983172929346389</v>
      </c>
      <c r="S88">
        <v>0.62974658479970047</v>
      </c>
      <c r="T88">
        <v>1.5625860402684564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4.5487923699324595</v>
      </c>
      <c r="AC88">
        <v>2.9188330262521989</v>
      </c>
      <c r="AD88">
        <v>3.5379484326271724</v>
      </c>
      <c r="AE88">
        <v>4.9278567270912079</v>
      </c>
      <c r="AF88">
        <v>0</v>
      </c>
      <c r="AG88">
        <v>4.4783254779977932</v>
      </c>
      <c r="AH88">
        <v>13.673108715289905</v>
      </c>
      <c r="AI88">
        <v>1.4067898347996095</v>
      </c>
      <c r="AJ88">
        <v>0</v>
      </c>
      <c r="AK88">
        <v>8.3355633804881464</v>
      </c>
      <c r="AL88">
        <v>0</v>
      </c>
      <c r="AM88">
        <v>1.5162636705642742</v>
      </c>
      <c r="AN88">
        <v>6.6502849749894927E-2</v>
      </c>
      <c r="AO88">
        <v>0</v>
      </c>
      <c r="AP88">
        <v>0</v>
      </c>
      <c r="AQ88">
        <v>0</v>
      </c>
      <c r="AR88">
        <v>0</v>
      </c>
      <c r="AS88">
        <v>3.0325272027258374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4.2184654069478915</v>
      </c>
      <c r="AZ88">
        <v>4.8597070982142858</v>
      </c>
      <c r="BA88">
        <v>3.4179899631901844</v>
      </c>
      <c r="BB88">
        <v>2.7178544555984558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92.648623814591772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2.7900113271382172</v>
      </c>
      <c r="L89">
        <v>9.1597675131592222</v>
      </c>
      <c r="M89">
        <v>2.55989190443686</v>
      </c>
      <c r="N89">
        <v>2.8502628433494257</v>
      </c>
      <c r="O89">
        <v>3.1700094743142539</v>
      </c>
      <c r="P89">
        <v>5.2100348819712856</v>
      </c>
      <c r="Q89">
        <v>0.40995290439158283</v>
      </c>
      <c r="R89">
        <v>0.64983172929346389</v>
      </c>
      <c r="S89">
        <v>0.62974658479970047</v>
      </c>
      <c r="T89">
        <v>1.5625860402684564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4.5487923699324595</v>
      </c>
      <c r="AC89">
        <v>2.9188330262521989</v>
      </c>
      <c r="AD89">
        <v>3.5379484326271724</v>
      </c>
      <c r="AE89">
        <v>4.9278567270912079</v>
      </c>
      <c r="AF89">
        <v>0</v>
      </c>
      <c r="AG89">
        <v>4.4783254779977932</v>
      </c>
      <c r="AH89">
        <v>13.673108715289905</v>
      </c>
      <c r="AI89">
        <v>1.4067898347996095</v>
      </c>
      <c r="AJ89">
        <v>0</v>
      </c>
      <c r="AK89">
        <v>8.3355633804881464</v>
      </c>
      <c r="AL89">
        <v>0</v>
      </c>
      <c r="AM89">
        <v>1.5162636705642742</v>
      </c>
      <c r="AN89">
        <v>6.6502849749894927E-2</v>
      </c>
      <c r="AO89">
        <v>0</v>
      </c>
      <c r="AP89">
        <v>0</v>
      </c>
      <c r="AQ89">
        <v>0</v>
      </c>
      <c r="AR89">
        <v>0</v>
      </c>
      <c r="AS89">
        <v>3.0325272027258374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4.2184654069478915</v>
      </c>
      <c r="AZ89">
        <v>4.8597070982142858</v>
      </c>
      <c r="BA89">
        <v>3.4179899631901844</v>
      </c>
      <c r="BB89">
        <v>2.7178544555984558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92.648623814591772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2.7900113271382172</v>
      </c>
      <c r="L90">
        <v>9.1597675131592222</v>
      </c>
      <c r="M90">
        <v>2.55989190443686</v>
      </c>
      <c r="N90">
        <v>2.8502628433494257</v>
      </c>
      <c r="O90">
        <v>3.1700094743142539</v>
      </c>
      <c r="P90">
        <v>5.2100348819712856</v>
      </c>
      <c r="Q90">
        <v>0.40995290439158283</v>
      </c>
      <c r="R90">
        <v>0.64983172929346389</v>
      </c>
      <c r="S90">
        <v>0.62974658479970047</v>
      </c>
      <c r="T90">
        <v>1.5625860402684564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4.6807750029995141</v>
      </c>
      <c r="AC90">
        <v>2.9188330262521989</v>
      </c>
      <c r="AD90">
        <v>3.6086716347435224</v>
      </c>
      <c r="AE90">
        <v>4.9278567270912079</v>
      </c>
      <c r="AF90">
        <v>0</v>
      </c>
      <c r="AG90">
        <v>4.4783254779977932</v>
      </c>
      <c r="AH90">
        <v>13.829735674835083</v>
      </c>
      <c r="AI90">
        <v>1.4067898347996095</v>
      </c>
      <c r="AJ90">
        <v>0</v>
      </c>
      <c r="AK90">
        <v>8.3355633804881464</v>
      </c>
      <c r="AL90">
        <v>0</v>
      </c>
      <c r="AM90">
        <v>1.5193329501131014</v>
      </c>
      <c r="AN90">
        <v>6.6502849749894927E-2</v>
      </c>
      <c r="AO90">
        <v>0</v>
      </c>
      <c r="AP90">
        <v>0</v>
      </c>
      <c r="AQ90">
        <v>0</v>
      </c>
      <c r="AR90">
        <v>0</v>
      </c>
      <c r="AS90">
        <v>3.1588825546212029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4.3018673536585368</v>
      </c>
      <c r="AZ90">
        <v>4.8597070982142858</v>
      </c>
      <c r="BA90">
        <v>3.498563901345292</v>
      </c>
      <c r="BB90">
        <v>2.7178544555984558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93.301357125630304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2.7900113271382172</v>
      </c>
      <c r="L91">
        <v>9.1597675131592222</v>
      </c>
      <c r="M91">
        <v>2.55989190443686</v>
      </c>
      <c r="N91">
        <v>2.8502628433494257</v>
      </c>
      <c r="O91">
        <v>3.1700094743142539</v>
      </c>
      <c r="P91">
        <v>5.2100348819712856</v>
      </c>
      <c r="Q91">
        <v>0.40995290439158283</v>
      </c>
      <c r="R91">
        <v>0.64983172929346389</v>
      </c>
      <c r="S91">
        <v>0.62974658479970047</v>
      </c>
      <c r="T91">
        <v>1.5625860402684564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4.6807750029995141</v>
      </c>
      <c r="AC91">
        <v>2.9188330262521989</v>
      </c>
      <c r="AD91">
        <v>3.6086716347435224</v>
      </c>
      <c r="AE91">
        <v>4.9278567270912079</v>
      </c>
      <c r="AF91">
        <v>0</v>
      </c>
      <c r="AG91">
        <v>4.4783254779977932</v>
      </c>
      <c r="AH91">
        <v>13.829735674835083</v>
      </c>
      <c r="AI91">
        <v>1.4067898347996095</v>
      </c>
      <c r="AJ91">
        <v>0</v>
      </c>
      <c r="AK91">
        <v>8.3355633804881464</v>
      </c>
      <c r="AL91">
        <v>0</v>
      </c>
      <c r="AM91">
        <v>1.5193329501131014</v>
      </c>
      <c r="AN91">
        <v>6.6502849749894927E-2</v>
      </c>
      <c r="AO91">
        <v>0</v>
      </c>
      <c r="AP91">
        <v>0</v>
      </c>
      <c r="AQ91">
        <v>0</v>
      </c>
      <c r="AR91">
        <v>0</v>
      </c>
      <c r="AS91">
        <v>3.1588825546212029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4.3018673536585368</v>
      </c>
      <c r="AZ91">
        <v>4.8597070982142858</v>
      </c>
      <c r="BA91">
        <v>3.498563901345292</v>
      </c>
      <c r="BB91">
        <v>2.7178544555984558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93.301357125630304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2.7900113271382172</v>
      </c>
      <c r="L92">
        <v>9.1597675131592222</v>
      </c>
      <c r="M92">
        <v>2.55989190443686</v>
      </c>
      <c r="N92">
        <v>2.8502628433494257</v>
      </c>
      <c r="O92">
        <v>3.1700094743142539</v>
      </c>
      <c r="P92">
        <v>5.2100348819712856</v>
      </c>
      <c r="Q92">
        <v>0.40995290439158283</v>
      </c>
      <c r="R92">
        <v>0.64983172929346389</v>
      </c>
      <c r="S92">
        <v>0.62974658479970047</v>
      </c>
      <c r="T92">
        <v>1.5625860402684564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4.6807750029995141</v>
      </c>
      <c r="AC92">
        <v>2.9188330262521989</v>
      </c>
      <c r="AD92">
        <v>3.6086716347435224</v>
      </c>
      <c r="AE92">
        <v>4.9278567270912079</v>
      </c>
      <c r="AF92">
        <v>0</v>
      </c>
      <c r="AG92">
        <v>4.4783254779977932</v>
      </c>
      <c r="AH92">
        <v>13.829735674835083</v>
      </c>
      <c r="AI92">
        <v>1.4067898347996095</v>
      </c>
      <c r="AJ92">
        <v>0</v>
      </c>
      <c r="AK92">
        <v>8.3355633804881464</v>
      </c>
      <c r="AL92">
        <v>0</v>
      </c>
      <c r="AM92">
        <v>1.5193329501131014</v>
      </c>
      <c r="AN92">
        <v>6.6502849749894927E-2</v>
      </c>
      <c r="AO92">
        <v>0</v>
      </c>
      <c r="AP92">
        <v>0</v>
      </c>
      <c r="AQ92">
        <v>0</v>
      </c>
      <c r="AR92">
        <v>0</v>
      </c>
      <c r="AS92">
        <v>3.1588825546212029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4.3018673536585368</v>
      </c>
      <c r="AZ92">
        <v>4.8597070982142858</v>
      </c>
      <c r="BA92">
        <v>3.498563901345292</v>
      </c>
      <c r="BB92">
        <v>2.7178544555984558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93.301357125630304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2.7900113271382172</v>
      </c>
      <c r="L93">
        <v>9.1597675131592222</v>
      </c>
      <c r="M93">
        <v>2.55989190443686</v>
      </c>
      <c r="N93">
        <v>2.8502628433494257</v>
      </c>
      <c r="O93">
        <v>3.1700094743142539</v>
      </c>
      <c r="P93">
        <v>5.2100348819712856</v>
      </c>
      <c r="Q93">
        <v>0.40995290439158283</v>
      </c>
      <c r="R93">
        <v>0.64983172929346389</v>
      </c>
      <c r="S93">
        <v>0.62974658479970047</v>
      </c>
      <c r="T93">
        <v>1.5625860402684564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4.6807750029995141</v>
      </c>
      <c r="AC93">
        <v>2.9188330262521989</v>
      </c>
      <c r="AD93">
        <v>3.6086716347435224</v>
      </c>
      <c r="AE93">
        <v>4.9278567270912079</v>
      </c>
      <c r="AF93">
        <v>0</v>
      </c>
      <c r="AG93">
        <v>4.4783254779977932</v>
      </c>
      <c r="AH93">
        <v>13.829735674835083</v>
      </c>
      <c r="AI93">
        <v>1.4067898347996095</v>
      </c>
      <c r="AJ93">
        <v>0</v>
      </c>
      <c r="AK93">
        <v>8.3355633804881464</v>
      </c>
      <c r="AL93">
        <v>0</v>
      </c>
      <c r="AM93">
        <v>1.5193329501131014</v>
      </c>
      <c r="AN93">
        <v>6.6502849749894927E-2</v>
      </c>
      <c r="AO93">
        <v>0</v>
      </c>
      <c r="AP93">
        <v>0</v>
      </c>
      <c r="AQ93">
        <v>0</v>
      </c>
      <c r="AR93">
        <v>0</v>
      </c>
      <c r="AS93">
        <v>3.1588825546212029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4.3018673536585368</v>
      </c>
      <c r="AZ93">
        <v>4.8597070982142858</v>
      </c>
      <c r="BA93">
        <v>3.498563901345292</v>
      </c>
      <c r="BB93">
        <v>2.7178544555984558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93.301357125630304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2.7900113271382172</v>
      </c>
      <c r="L94">
        <v>9.1597675131592222</v>
      </c>
      <c r="M94">
        <v>2.55989190443686</v>
      </c>
      <c r="N94">
        <v>2.8502628433494257</v>
      </c>
      <c r="O94">
        <v>3.1700094743142539</v>
      </c>
      <c r="P94">
        <v>5.2100348819712856</v>
      </c>
      <c r="Q94">
        <v>0.40995290439158283</v>
      </c>
      <c r="R94">
        <v>0.64983172929346389</v>
      </c>
      <c r="S94">
        <v>0.62974658479970047</v>
      </c>
      <c r="T94">
        <v>1.5625860402684564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4.5487923699324595</v>
      </c>
      <c r="AC94">
        <v>2.9188330262521989</v>
      </c>
      <c r="AD94">
        <v>3.5379484326271724</v>
      </c>
      <c r="AE94">
        <v>4.9278567270912079</v>
      </c>
      <c r="AF94">
        <v>0</v>
      </c>
      <c r="AG94">
        <v>4.4783254779977932</v>
      </c>
      <c r="AH94">
        <v>13.673108715289905</v>
      </c>
      <c r="AI94">
        <v>1.4067898347996095</v>
      </c>
      <c r="AJ94">
        <v>0</v>
      </c>
      <c r="AK94">
        <v>8.3355633804881464</v>
      </c>
      <c r="AL94">
        <v>0</v>
      </c>
      <c r="AM94">
        <v>1.5162636705642742</v>
      </c>
      <c r="AN94">
        <v>6.6502849749894927E-2</v>
      </c>
      <c r="AO94">
        <v>0</v>
      </c>
      <c r="AP94">
        <v>0</v>
      </c>
      <c r="AQ94">
        <v>0</v>
      </c>
      <c r="AR94">
        <v>0</v>
      </c>
      <c r="AS94">
        <v>3.0325272027258374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4.2184654069478915</v>
      </c>
      <c r="AZ94">
        <v>4.8597070982142858</v>
      </c>
      <c r="BA94">
        <v>3.4179899631901844</v>
      </c>
      <c r="BB94">
        <v>2.7178544555984558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92.648623814591772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2.7900113271382172</v>
      </c>
      <c r="L95">
        <v>9.1597675131592222</v>
      </c>
      <c r="M95">
        <v>2.55989190443686</v>
      </c>
      <c r="N95">
        <v>2.8502628433494257</v>
      </c>
      <c r="O95">
        <v>3.1700094743142539</v>
      </c>
      <c r="P95">
        <v>5.2100348819712856</v>
      </c>
      <c r="Q95">
        <v>0.40995290439158283</v>
      </c>
      <c r="R95">
        <v>0.64983172929346389</v>
      </c>
      <c r="S95">
        <v>0.62974658479970047</v>
      </c>
      <c r="T95">
        <v>1.5625860402684564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4.5487923699324595</v>
      </c>
      <c r="AC95">
        <v>2.9188330262521989</v>
      </c>
      <c r="AD95">
        <v>3.5379484326271724</v>
      </c>
      <c r="AE95">
        <v>4.9278567270912079</v>
      </c>
      <c r="AF95">
        <v>0</v>
      </c>
      <c r="AG95">
        <v>4.4783254779977932</v>
      </c>
      <c r="AH95">
        <v>13.673108715289905</v>
      </c>
      <c r="AI95">
        <v>1.4067898347996095</v>
      </c>
      <c r="AJ95">
        <v>0</v>
      </c>
      <c r="AK95">
        <v>8.3355633804881464</v>
      </c>
      <c r="AL95">
        <v>0</v>
      </c>
      <c r="AM95">
        <v>1.5162636705642742</v>
      </c>
      <c r="AN95">
        <v>6.6502849749894927E-2</v>
      </c>
      <c r="AO95">
        <v>0</v>
      </c>
      <c r="AP95">
        <v>0</v>
      </c>
      <c r="AQ95">
        <v>0</v>
      </c>
      <c r="AR95">
        <v>0</v>
      </c>
      <c r="AS95">
        <v>3.0325272027258374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4.2184654069478915</v>
      </c>
      <c r="AZ95">
        <v>4.8597070982142858</v>
      </c>
      <c r="BA95">
        <v>3.4179899631901844</v>
      </c>
      <c r="BB95">
        <v>2.7178544555984558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92.648623814591772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2.7900113271382172</v>
      </c>
      <c r="L96">
        <v>9.1597675131592222</v>
      </c>
      <c r="M96">
        <v>2.55989190443686</v>
      </c>
      <c r="N96">
        <v>2.8502628433494257</v>
      </c>
      <c r="O96">
        <v>3.1700094743142539</v>
      </c>
      <c r="P96">
        <v>5.2100348819712856</v>
      </c>
      <c r="Q96">
        <v>0.40995290439158283</v>
      </c>
      <c r="R96">
        <v>0.64983172929346389</v>
      </c>
      <c r="S96">
        <v>0.62974658479970047</v>
      </c>
      <c r="T96">
        <v>1.5625860402684564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4.5487923699324595</v>
      </c>
      <c r="AC96">
        <v>2.9188330262521989</v>
      </c>
      <c r="AD96">
        <v>3.5379484326271724</v>
      </c>
      <c r="AE96">
        <v>4.9278567270912079</v>
      </c>
      <c r="AF96">
        <v>0</v>
      </c>
      <c r="AG96">
        <v>4.4783254779977932</v>
      </c>
      <c r="AH96">
        <v>13.673108715289905</v>
      </c>
      <c r="AI96">
        <v>1.4067898347996095</v>
      </c>
      <c r="AJ96">
        <v>0</v>
      </c>
      <c r="AK96">
        <v>8.3355633804881464</v>
      </c>
      <c r="AL96">
        <v>0</v>
      </c>
      <c r="AM96">
        <v>1.5162636705642742</v>
      </c>
      <c r="AN96">
        <v>6.6502849749894927E-2</v>
      </c>
      <c r="AO96">
        <v>0</v>
      </c>
      <c r="AP96">
        <v>0</v>
      </c>
      <c r="AQ96">
        <v>0</v>
      </c>
      <c r="AR96">
        <v>0</v>
      </c>
      <c r="AS96">
        <v>3.0325272027258374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4.2184654069478915</v>
      </c>
      <c r="AZ96">
        <v>4.8597070982142858</v>
      </c>
      <c r="BA96">
        <v>3.4179899631901844</v>
      </c>
      <c r="BB96">
        <v>2.7178544555984558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92.648623814591772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2.7900113271382172</v>
      </c>
      <c r="L97">
        <v>9.1597090994633525</v>
      </c>
      <c r="M97">
        <v>2.55989190443686</v>
      </c>
      <c r="N97">
        <v>2.8502628433494257</v>
      </c>
      <c r="O97">
        <v>3.1700094743142539</v>
      </c>
      <c r="P97">
        <v>5.2100348819712856</v>
      </c>
      <c r="Q97">
        <v>0.40995290439158283</v>
      </c>
      <c r="R97">
        <v>0.63984361843515536</v>
      </c>
      <c r="S97">
        <v>0.62974658479970047</v>
      </c>
      <c r="T97">
        <v>1.5625860402684564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4.5487923699324595</v>
      </c>
      <c r="AC97">
        <v>2.9188330262521989</v>
      </c>
      <c r="AD97">
        <v>3.5379484326271724</v>
      </c>
      <c r="AE97">
        <v>4.9278567270912079</v>
      </c>
      <c r="AF97">
        <v>0</v>
      </c>
      <c r="AG97">
        <v>4.4783254779977932</v>
      </c>
      <c r="AH97">
        <v>13.673108715289905</v>
      </c>
      <c r="AI97">
        <v>1.4067898347996095</v>
      </c>
      <c r="AJ97">
        <v>0</v>
      </c>
      <c r="AK97">
        <v>8.3355633804881464</v>
      </c>
      <c r="AL97">
        <v>0</v>
      </c>
      <c r="AM97">
        <v>1.5162636705642742</v>
      </c>
      <c r="AN97">
        <v>6.6502849749894927E-2</v>
      </c>
      <c r="AO97">
        <v>0</v>
      </c>
      <c r="AP97">
        <v>0</v>
      </c>
      <c r="AQ97">
        <v>0</v>
      </c>
      <c r="AR97">
        <v>0</v>
      </c>
      <c r="AS97">
        <v>3.0325272027258374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4.2184654069478915</v>
      </c>
      <c r="AZ97">
        <v>4.8597070982142858</v>
      </c>
      <c r="BA97">
        <v>3.4179899631901844</v>
      </c>
      <c r="BB97">
        <v>2.7178544555984558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92.638577290037588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2.7900113271382172</v>
      </c>
      <c r="L98">
        <v>9.1597090994633525</v>
      </c>
      <c r="M98">
        <v>2.55989190443686</v>
      </c>
      <c r="N98">
        <v>2.8502628433494257</v>
      </c>
      <c r="O98">
        <v>3.1700094743142539</v>
      </c>
      <c r="P98">
        <v>5.2100348819712856</v>
      </c>
      <c r="Q98">
        <v>0.40995290439158283</v>
      </c>
      <c r="R98">
        <v>0.63984361843515536</v>
      </c>
      <c r="S98">
        <v>0.62974658479970047</v>
      </c>
      <c r="T98">
        <v>1.5625860402684564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4.5487923699324595</v>
      </c>
      <c r="AC98">
        <v>2.9188330262521989</v>
      </c>
      <c r="AD98">
        <v>3.5379484326271724</v>
      </c>
      <c r="AE98">
        <v>4.9278567270912079</v>
      </c>
      <c r="AF98">
        <v>0</v>
      </c>
      <c r="AG98">
        <v>4.4783254779977932</v>
      </c>
      <c r="AH98">
        <v>13.673108715289905</v>
      </c>
      <c r="AI98">
        <v>1.4067898347996095</v>
      </c>
      <c r="AJ98">
        <v>0</v>
      </c>
      <c r="AK98">
        <v>8.3355633804881464</v>
      </c>
      <c r="AL98">
        <v>0</v>
      </c>
      <c r="AM98">
        <v>1.5162636705642742</v>
      </c>
      <c r="AN98">
        <v>6.6502849749894927E-2</v>
      </c>
      <c r="AO98">
        <v>0</v>
      </c>
      <c r="AP98">
        <v>0</v>
      </c>
      <c r="AQ98">
        <v>0</v>
      </c>
      <c r="AR98">
        <v>0</v>
      </c>
      <c r="AS98">
        <v>3.0325272027258374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4.2184654069478915</v>
      </c>
      <c r="AZ98">
        <v>4.8597070982142858</v>
      </c>
      <c r="BA98">
        <v>3.4179899631901844</v>
      </c>
      <c r="BB98">
        <v>2.7178544555984558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92.638577290037588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3.5857665656615703E-2</v>
      </c>
      <c r="L99">
        <f t="shared" si="2"/>
        <v>0.11813751709118668</v>
      </c>
      <c r="M99">
        <f t="shared" si="2"/>
        <v>5.9880575591681348E-2</v>
      </c>
      <c r="N99">
        <f t="shared" si="2"/>
        <v>6.8113064224094175E-2</v>
      </c>
      <c r="O99">
        <f t="shared" si="2"/>
        <v>7.6193064041124262E-2</v>
      </c>
      <c r="P99">
        <f t="shared" si="2"/>
        <v>0.12408746618838927</v>
      </c>
      <c r="Q99">
        <f t="shared" si="2"/>
        <v>6.6439437156435082E-3</v>
      </c>
      <c r="R99">
        <f t="shared" si="2"/>
        <v>9.0477527172104898E-3</v>
      </c>
      <c r="S99">
        <f t="shared" si="2"/>
        <v>8.9117715792196416E-3</v>
      </c>
      <c r="T99">
        <f t="shared" si="2"/>
        <v>2.6541130650969053E-2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0.10956696477758028</v>
      </c>
      <c r="AC99">
        <f t="shared" si="2"/>
        <v>6.852495432525349E-2</v>
      </c>
      <c r="AD99">
        <f t="shared" si="2"/>
        <v>6.101886876653928E-2</v>
      </c>
      <c r="AE99">
        <f t="shared" si="2"/>
        <v>0.11826856145018873</v>
      </c>
      <c r="AF99">
        <f t="shared" si="2"/>
        <v>0</v>
      </c>
      <c r="AG99">
        <f t="shared" si="2"/>
        <v>0.10747981147194689</v>
      </c>
      <c r="AH99">
        <f t="shared" si="2"/>
        <v>0.32862449004559319</v>
      </c>
      <c r="AI99">
        <f t="shared" si="2"/>
        <v>3.6752383501346679E-2</v>
      </c>
      <c r="AJ99">
        <f t="shared" si="2"/>
        <v>0</v>
      </c>
      <c r="AK99">
        <f t="shared" si="2"/>
        <v>0.20005352113171535</v>
      </c>
      <c r="AL99">
        <f t="shared" si="2"/>
        <v>0</v>
      </c>
      <c r="AM99">
        <f t="shared" si="2"/>
        <v>1.0914258995916552E-2</v>
      </c>
      <c r="AN99">
        <f t="shared" si="2"/>
        <v>1.5935103640235255E-3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7.315971892110619E-2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0.10149337560688115</v>
      </c>
      <c r="AZ99">
        <f t="shared" si="2"/>
        <v>7.9790068417980684E-2</v>
      </c>
      <c r="BA99">
        <f t="shared" si="2"/>
        <v>8.2273480931029749E-2</v>
      </c>
      <c r="BB99">
        <f t="shared" si="2"/>
        <v>5.2979595682202785E-2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1.9659075158454402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17.745159999999998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17.745159999999998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17.930315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17.930315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15.340965000000001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15.340965000000001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12.441407999999999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12.441407999999999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12.158128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12.158128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12.874041999999999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12.874041999999999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12.673052999999999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12.673052999999999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11.702502000000001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11.702502000000001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12.893300999999999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12.893300999999999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16.280557000000002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16.280557000000002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13.928903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13.928903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12.577552000000001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12.577552000000001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12.973174999999999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12.973174999999999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16.493143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16.493143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16.725695999999999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16.725695999999999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19.319987999999999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19.319987999999999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19.319987999999999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19.319987999999999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19.319987999999999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19.319987999999999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19.319987999999999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19.319987999999999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19.319987999999999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19.319987999999999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19.319987999999999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19.319987999999999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19.319987999999999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19.319987999999999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19.319987999999999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19.319987999999999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19.319987999999999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19.319987999999999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19.319987999999999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19.319987999999999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19.319987999999999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19.319987999999999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19.319987999999999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19.319987999999999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19.319987999999999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19.319987999999999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19.319987999999999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19.319987999999999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19.319987999999999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19.319987999999999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19.319987999999999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19.319987999999999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19.319987999999999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19.319987999999999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19.319987999999999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19.319987999999999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19.319987999999999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19.319987999999999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19.319987999999999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19.319987999999999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19.319987999999999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19.319987999999999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19.319987999999999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19.319987999999999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19.319987999999999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19.319987999999999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19.319987999999999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19.319987999999999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19.319987999999999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19.319987999999999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19.319987999999999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19.319987999999999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19.319987999999999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19.319987999999999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17.926179999999999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17.926179999999999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19.319987999999999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19.319987999999999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19.319987999999999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19.319987999999999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19.216014999999999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19.216014999999999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19.053248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19.053248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19.319987999999999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19.319987999999999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19.319987999999999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19.319987999999999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19.319987999999999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19.319987999999999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19.319987999999999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19.319987999999999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19.319987999999999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19.319987999999999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19.319987999999999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19.319987999999999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19.319987999999999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19.319987999999999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19.319987999999999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19.319987999999999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19.319987999999999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19.319987999999999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19.319987999999999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19.319987999999999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19.319987999999999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19.319987999999999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19.319987999999999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19.319987999999999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19.319987999999999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19.319987999999999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19.319987999999999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19.319987999999999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19.319987999999999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19.319987999999999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19.319987999999999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19.319987999999999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19.319987999999999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19.319987999999999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19.319987999999999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19.319987999999999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19.319987999999999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19.319987999999999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19.319987999999999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19.319987999999999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19.319987999999999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19.319987999999999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19.319987999999999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19.319987999999999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19.319987999999999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19.319987999999999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19.319987999999999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19.319987999999999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19.319987999999999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19.319987999999999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19.319987999999999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19.319987999999999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19.319987999999999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19.319987999999999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19.319987999999999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19.319987999999999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19.319987999999999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19.319987999999999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19.319987999999999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19.319987999999999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19.319987999999999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19.319987999999999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19.319987999999999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19.319987999999999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19.319987999999999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19.319987999999999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19.319987999999999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19.319987999999999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19.319987999999999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19.319987999999999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19.319987999999999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19.319987999999999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19.319987999999999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19.319987999999999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19.319987999999999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19.319987999999999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19.319987999999999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19.319987999999999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19.319987999999999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19.319987999999999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19.319987999999999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19.319987999999999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19.319987999999999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19.319987999999999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19.319987999999999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19.319987999999999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19.319987999999999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19.319987999999999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19.319987999999999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19.319987999999999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19.319987999999999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19.319987999999999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19.319987999999999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19.319987999999999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19.319987999999999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19.319987999999999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17.631201999999998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17.631201999999998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0.44405090524999957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0.44405090524999957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45466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494.85</v>
      </c>
      <c r="L3" s="201">
        <v>17.48</v>
      </c>
      <c r="M3" s="201">
        <v>63.94</v>
      </c>
      <c r="N3" s="201">
        <v>52.97</v>
      </c>
      <c r="O3" s="201">
        <v>74.040000000000006</v>
      </c>
      <c r="P3" s="201">
        <v>30</v>
      </c>
      <c r="Q3" s="201">
        <v>9.6300000000000008</v>
      </c>
      <c r="R3" s="201">
        <v>18.89</v>
      </c>
      <c r="S3" s="201">
        <v>11.78</v>
      </c>
      <c r="T3" s="201">
        <v>0.46</v>
      </c>
      <c r="U3" s="201">
        <v>59.53</v>
      </c>
      <c r="V3" s="201">
        <v>8.43</v>
      </c>
      <c r="W3" s="201">
        <v>18.8</v>
      </c>
      <c r="X3" s="201">
        <v>62.45</v>
      </c>
      <c r="Y3" s="201">
        <v>0</v>
      </c>
      <c r="Z3">
        <v>0</v>
      </c>
      <c r="AA3" s="201">
        <v>15.29</v>
      </c>
      <c r="AB3" s="201">
        <v>0</v>
      </c>
      <c r="AC3" s="201">
        <v>0</v>
      </c>
      <c r="AD3" s="201">
        <v>0</v>
      </c>
      <c r="AE3" s="201">
        <v>82.39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373.93</v>
      </c>
      <c r="AN3" s="201">
        <v>0</v>
      </c>
      <c r="AO3">
        <v>0</v>
      </c>
      <c r="AP3" s="201">
        <v>58.53</v>
      </c>
      <c r="AQ3" s="201">
        <v>38.270000000000003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3.84</v>
      </c>
      <c r="AZ3" s="201">
        <v>4.0999999999999996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494.85</v>
      </c>
      <c r="L4" s="201">
        <v>17.48</v>
      </c>
      <c r="M4" s="201">
        <v>63.94</v>
      </c>
      <c r="N4" s="201">
        <v>52.97</v>
      </c>
      <c r="O4" s="201">
        <v>74.040000000000006</v>
      </c>
      <c r="P4" s="201">
        <v>30</v>
      </c>
      <c r="Q4" s="201">
        <v>9.6300000000000008</v>
      </c>
      <c r="R4" s="201">
        <v>18.89</v>
      </c>
      <c r="S4" s="201">
        <v>11.78</v>
      </c>
      <c r="T4" s="201">
        <v>0.6</v>
      </c>
      <c r="U4" s="201">
        <v>59.64</v>
      </c>
      <c r="V4" s="201">
        <v>8.43</v>
      </c>
      <c r="W4" s="201">
        <v>18.8</v>
      </c>
      <c r="X4" s="201">
        <v>62.45</v>
      </c>
      <c r="Y4" s="201">
        <v>0</v>
      </c>
      <c r="Z4">
        <v>0</v>
      </c>
      <c r="AA4" s="201">
        <v>15.29</v>
      </c>
      <c r="AB4" s="201">
        <v>0</v>
      </c>
      <c r="AC4" s="201">
        <v>0</v>
      </c>
      <c r="AD4" s="201">
        <v>0</v>
      </c>
      <c r="AE4" s="201">
        <v>82.39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373.93</v>
      </c>
      <c r="AN4" s="201">
        <v>0</v>
      </c>
      <c r="AO4">
        <v>0</v>
      </c>
      <c r="AP4" s="201">
        <v>58.53</v>
      </c>
      <c r="AQ4" s="201">
        <v>38.270000000000003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3.84</v>
      </c>
      <c r="AZ4" s="201">
        <v>4.0999999999999996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494.85</v>
      </c>
      <c r="L5" s="201">
        <v>17.48</v>
      </c>
      <c r="M5" s="201">
        <v>63.94</v>
      </c>
      <c r="N5" s="201">
        <v>52.97</v>
      </c>
      <c r="O5" s="201">
        <v>74.040000000000006</v>
      </c>
      <c r="P5" s="201">
        <v>30</v>
      </c>
      <c r="Q5" s="201">
        <v>9.6300000000000008</v>
      </c>
      <c r="R5" s="201">
        <v>18.89</v>
      </c>
      <c r="S5" s="201">
        <v>11.78</v>
      </c>
      <c r="T5" s="201">
        <v>0.71</v>
      </c>
      <c r="U5" s="201">
        <v>59.64</v>
      </c>
      <c r="V5" s="201">
        <v>8.43</v>
      </c>
      <c r="W5" s="201">
        <v>18.8</v>
      </c>
      <c r="X5" s="201">
        <v>62.45</v>
      </c>
      <c r="Y5" s="201">
        <v>0</v>
      </c>
      <c r="Z5">
        <v>0</v>
      </c>
      <c r="AA5" s="201">
        <v>15.29</v>
      </c>
      <c r="AB5" s="201">
        <v>0</v>
      </c>
      <c r="AC5" s="201">
        <v>0</v>
      </c>
      <c r="AD5" s="201">
        <v>0</v>
      </c>
      <c r="AE5" s="201">
        <v>82.39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373.93</v>
      </c>
      <c r="AN5" s="201">
        <v>0</v>
      </c>
      <c r="AO5">
        <v>0</v>
      </c>
      <c r="AP5" s="201">
        <v>58.53</v>
      </c>
      <c r="AQ5" s="201">
        <v>38.270000000000003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3.84</v>
      </c>
      <c r="AZ5" s="201">
        <v>4.0999999999999996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494.85</v>
      </c>
      <c r="L6" s="201">
        <v>17.48</v>
      </c>
      <c r="M6" s="201">
        <v>63.94</v>
      </c>
      <c r="N6" s="201">
        <v>52.97</v>
      </c>
      <c r="O6" s="201">
        <v>74.040000000000006</v>
      </c>
      <c r="P6" s="201">
        <v>30</v>
      </c>
      <c r="Q6" s="201">
        <v>9.6300000000000008</v>
      </c>
      <c r="R6" s="201">
        <v>18.89</v>
      </c>
      <c r="S6" s="201">
        <v>11.78</v>
      </c>
      <c r="T6" s="201">
        <v>0.79</v>
      </c>
      <c r="U6" s="201">
        <v>59.64</v>
      </c>
      <c r="V6" s="201">
        <v>8.43</v>
      </c>
      <c r="W6" s="201">
        <v>18.8</v>
      </c>
      <c r="X6" s="201">
        <v>62.45</v>
      </c>
      <c r="Y6" s="201">
        <v>0</v>
      </c>
      <c r="Z6">
        <v>0</v>
      </c>
      <c r="AA6" s="201">
        <v>15.29</v>
      </c>
      <c r="AB6" s="201">
        <v>0</v>
      </c>
      <c r="AC6" s="201">
        <v>0</v>
      </c>
      <c r="AD6" s="201">
        <v>0</v>
      </c>
      <c r="AE6" s="201">
        <v>82.39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373.93</v>
      </c>
      <c r="AN6" s="201">
        <v>0</v>
      </c>
      <c r="AO6">
        <v>0</v>
      </c>
      <c r="AP6" s="201">
        <v>58.53</v>
      </c>
      <c r="AQ6" s="201">
        <v>38.270000000000003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3.84</v>
      </c>
      <c r="AZ6" s="201">
        <v>4.0999999999999996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494.85</v>
      </c>
      <c r="L7" s="201">
        <v>17.48</v>
      </c>
      <c r="M7" s="201">
        <v>63.94</v>
      </c>
      <c r="N7" s="201">
        <v>52.97</v>
      </c>
      <c r="O7" s="201">
        <v>74.040000000000006</v>
      </c>
      <c r="P7" s="201">
        <v>30</v>
      </c>
      <c r="Q7" s="201">
        <v>9.6300000000000008</v>
      </c>
      <c r="R7" s="201">
        <v>18.89</v>
      </c>
      <c r="S7" s="201">
        <v>11.78</v>
      </c>
      <c r="T7" s="201">
        <v>1.01</v>
      </c>
      <c r="U7" s="201">
        <v>59.64</v>
      </c>
      <c r="V7" s="201">
        <v>8.43</v>
      </c>
      <c r="W7" s="201">
        <v>18.8</v>
      </c>
      <c r="X7" s="201">
        <v>62.45</v>
      </c>
      <c r="Y7" s="201">
        <v>0</v>
      </c>
      <c r="Z7">
        <v>0</v>
      </c>
      <c r="AA7" s="201">
        <v>15.29</v>
      </c>
      <c r="AB7" s="201">
        <v>0</v>
      </c>
      <c r="AC7" s="201">
        <v>0</v>
      </c>
      <c r="AD7" s="201">
        <v>0</v>
      </c>
      <c r="AE7" s="201">
        <v>82.39</v>
      </c>
      <c r="AF7" s="201">
        <v>0</v>
      </c>
      <c r="AG7" s="201">
        <v>0</v>
      </c>
      <c r="AH7" s="201">
        <v>0</v>
      </c>
      <c r="AI7" s="201">
        <v>99.96</v>
      </c>
      <c r="AJ7" s="201">
        <v>0</v>
      </c>
      <c r="AK7" s="201">
        <v>0</v>
      </c>
      <c r="AL7" s="201">
        <v>0</v>
      </c>
      <c r="AM7" s="201">
        <v>353.93</v>
      </c>
      <c r="AN7" s="201">
        <v>0</v>
      </c>
      <c r="AO7">
        <v>0</v>
      </c>
      <c r="AP7" s="201">
        <v>58.53</v>
      </c>
      <c r="AQ7" s="201">
        <v>38.270000000000003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3.84</v>
      </c>
      <c r="AZ7" s="201">
        <v>4.0999999999999996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494.85</v>
      </c>
      <c r="L8" s="201">
        <v>17.48</v>
      </c>
      <c r="M8" s="201">
        <v>63.94</v>
      </c>
      <c r="N8" s="201">
        <v>52.97</v>
      </c>
      <c r="O8" s="201">
        <v>74.040000000000006</v>
      </c>
      <c r="P8" s="201">
        <v>30</v>
      </c>
      <c r="Q8" s="201">
        <v>9.6300000000000008</v>
      </c>
      <c r="R8" s="201">
        <v>18.89</v>
      </c>
      <c r="S8" s="201">
        <v>11.78</v>
      </c>
      <c r="T8" s="201">
        <v>1.01</v>
      </c>
      <c r="U8" s="201">
        <v>59.64</v>
      </c>
      <c r="V8" s="201">
        <v>8.43</v>
      </c>
      <c r="W8" s="201">
        <v>18.8</v>
      </c>
      <c r="X8" s="201">
        <v>62.45</v>
      </c>
      <c r="Y8" s="201">
        <v>0</v>
      </c>
      <c r="Z8">
        <v>0</v>
      </c>
      <c r="AA8" s="201">
        <v>15.29</v>
      </c>
      <c r="AB8" s="201">
        <v>0</v>
      </c>
      <c r="AC8" s="201">
        <v>0</v>
      </c>
      <c r="AD8" s="201">
        <v>0</v>
      </c>
      <c r="AE8" s="201">
        <v>82.39</v>
      </c>
      <c r="AF8" s="201">
        <v>0</v>
      </c>
      <c r="AG8" s="201">
        <v>0</v>
      </c>
      <c r="AH8" s="201">
        <v>0</v>
      </c>
      <c r="AI8" s="201">
        <v>99.96</v>
      </c>
      <c r="AJ8" s="201">
        <v>0</v>
      </c>
      <c r="AK8" s="201">
        <v>0</v>
      </c>
      <c r="AL8" s="201">
        <v>0</v>
      </c>
      <c r="AM8" s="201">
        <v>353.93</v>
      </c>
      <c r="AN8" s="201">
        <v>0</v>
      </c>
      <c r="AO8">
        <v>0</v>
      </c>
      <c r="AP8" s="201">
        <v>58.53</v>
      </c>
      <c r="AQ8" s="201">
        <v>38.270000000000003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3.84</v>
      </c>
      <c r="AZ8" s="201">
        <v>4.0999999999999996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494.85</v>
      </c>
      <c r="L9" s="201">
        <v>17.48</v>
      </c>
      <c r="M9" s="201">
        <v>63.94</v>
      </c>
      <c r="N9" s="201">
        <v>52.97</v>
      </c>
      <c r="O9" s="201">
        <v>74.040000000000006</v>
      </c>
      <c r="P9" s="201">
        <v>30</v>
      </c>
      <c r="Q9" s="201">
        <v>9.6300000000000008</v>
      </c>
      <c r="R9" s="201">
        <v>18.89</v>
      </c>
      <c r="S9" s="201">
        <v>11.78</v>
      </c>
      <c r="T9" s="201">
        <v>1.21</v>
      </c>
      <c r="U9" s="201">
        <v>59.64</v>
      </c>
      <c r="V9" s="201">
        <v>8.43</v>
      </c>
      <c r="W9" s="201">
        <v>18.8</v>
      </c>
      <c r="X9" s="201">
        <v>62.45</v>
      </c>
      <c r="Y9" s="201">
        <v>0</v>
      </c>
      <c r="Z9">
        <v>0</v>
      </c>
      <c r="AA9" s="201">
        <v>15.29</v>
      </c>
      <c r="AB9" s="201">
        <v>0</v>
      </c>
      <c r="AC9" s="201">
        <v>0</v>
      </c>
      <c r="AD9" s="201">
        <v>0</v>
      </c>
      <c r="AE9" s="201">
        <v>82.39</v>
      </c>
      <c r="AF9" s="201">
        <v>0</v>
      </c>
      <c r="AG9" s="201">
        <v>0</v>
      </c>
      <c r="AH9" s="201">
        <v>0</v>
      </c>
      <c r="AI9" s="201">
        <v>99.96</v>
      </c>
      <c r="AJ9" s="201">
        <v>0</v>
      </c>
      <c r="AK9" s="201">
        <v>0</v>
      </c>
      <c r="AL9" s="201">
        <v>0</v>
      </c>
      <c r="AM9" s="201">
        <v>329.93</v>
      </c>
      <c r="AN9" s="201">
        <v>0</v>
      </c>
      <c r="AO9">
        <v>0</v>
      </c>
      <c r="AP9" s="201">
        <v>58.53</v>
      </c>
      <c r="AQ9" s="201">
        <v>38.270000000000003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3.84</v>
      </c>
      <c r="AZ9" s="201">
        <v>4.0999999999999996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494.85</v>
      </c>
      <c r="L10" s="201">
        <v>17.48</v>
      </c>
      <c r="M10" s="201">
        <v>63.94</v>
      </c>
      <c r="N10" s="201">
        <v>52.97</v>
      </c>
      <c r="O10" s="201">
        <v>74.040000000000006</v>
      </c>
      <c r="P10" s="201">
        <v>30</v>
      </c>
      <c r="Q10" s="201">
        <v>9.6300000000000008</v>
      </c>
      <c r="R10" s="201">
        <v>18.89</v>
      </c>
      <c r="S10" s="201">
        <v>11.78</v>
      </c>
      <c r="T10" s="201">
        <v>1.22</v>
      </c>
      <c r="U10" s="201">
        <v>59.64</v>
      </c>
      <c r="V10" s="201">
        <v>8.43</v>
      </c>
      <c r="W10" s="201">
        <v>18.8</v>
      </c>
      <c r="X10" s="201">
        <v>62.45</v>
      </c>
      <c r="Y10" s="201">
        <v>0</v>
      </c>
      <c r="Z10">
        <v>0</v>
      </c>
      <c r="AA10" s="201">
        <v>15.29</v>
      </c>
      <c r="AB10" s="201">
        <v>0</v>
      </c>
      <c r="AC10" s="201">
        <v>0</v>
      </c>
      <c r="AD10" s="201">
        <v>0</v>
      </c>
      <c r="AE10" s="201">
        <v>82.39</v>
      </c>
      <c r="AF10" s="201">
        <v>0</v>
      </c>
      <c r="AG10" s="201">
        <v>0</v>
      </c>
      <c r="AH10" s="201">
        <v>0</v>
      </c>
      <c r="AI10" s="201">
        <v>99.96</v>
      </c>
      <c r="AJ10" s="201">
        <v>0</v>
      </c>
      <c r="AK10" s="201">
        <v>0</v>
      </c>
      <c r="AL10" s="201">
        <v>0</v>
      </c>
      <c r="AM10" s="201">
        <v>329.93</v>
      </c>
      <c r="AN10" s="201">
        <v>0</v>
      </c>
      <c r="AO10">
        <v>0</v>
      </c>
      <c r="AP10" s="201">
        <v>58.53</v>
      </c>
      <c r="AQ10" s="201">
        <v>38.270000000000003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3.84</v>
      </c>
      <c r="AZ10" s="201">
        <v>4.0999999999999996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434.7</v>
      </c>
      <c r="L11" s="201">
        <v>6.28</v>
      </c>
      <c r="M11" s="201">
        <v>63.94</v>
      </c>
      <c r="N11" s="201">
        <v>52.97</v>
      </c>
      <c r="O11" s="201">
        <v>74.040000000000006</v>
      </c>
      <c r="P11" s="201">
        <v>30</v>
      </c>
      <c r="Q11" s="201">
        <v>9.6300000000000008</v>
      </c>
      <c r="R11" s="201">
        <v>18.89</v>
      </c>
      <c r="S11" s="201">
        <v>11.78</v>
      </c>
      <c r="T11" s="201">
        <v>1.42</v>
      </c>
      <c r="U11" s="201">
        <v>59.64</v>
      </c>
      <c r="V11" s="201">
        <v>8.43</v>
      </c>
      <c r="W11" s="201">
        <v>18.8</v>
      </c>
      <c r="X11" s="201">
        <v>62.45</v>
      </c>
      <c r="Y11" s="201">
        <v>0</v>
      </c>
      <c r="Z11">
        <v>0</v>
      </c>
      <c r="AA11" s="201">
        <v>14.84</v>
      </c>
      <c r="AB11" s="201">
        <v>0</v>
      </c>
      <c r="AC11" s="201">
        <v>0</v>
      </c>
      <c r="AD11" s="201">
        <v>0</v>
      </c>
      <c r="AE11" s="201">
        <v>82.39</v>
      </c>
      <c r="AF11" s="201">
        <v>0</v>
      </c>
      <c r="AG11" s="201">
        <v>0</v>
      </c>
      <c r="AH11" s="201">
        <v>0</v>
      </c>
      <c r="AI11" s="201">
        <v>131.96</v>
      </c>
      <c r="AJ11" s="201">
        <v>0</v>
      </c>
      <c r="AK11" s="201">
        <v>0</v>
      </c>
      <c r="AL11" s="201">
        <v>0</v>
      </c>
      <c r="AM11" s="201">
        <v>329.93</v>
      </c>
      <c r="AN11" s="201">
        <v>0</v>
      </c>
      <c r="AO11">
        <v>0</v>
      </c>
      <c r="AP11" s="201">
        <v>58.53</v>
      </c>
      <c r="AQ11" s="201">
        <v>38.270000000000003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3.84</v>
      </c>
      <c r="AZ11" s="201">
        <v>4.0999999999999996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386.4</v>
      </c>
      <c r="L12" s="201">
        <v>6.28</v>
      </c>
      <c r="M12" s="201">
        <v>63.94</v>
      </c>
      <c r="N12" s="201">
        <v>52.97</v>
      </c>
      <c r="O12" s="201">
        <v>74.040000000000006</v>
      </c>
      <c r="P12" s="201">
        <v>30</v>
      </c>
      <c r="Q12" s="201">
        <v>9.6300000000000008</v>
      </c>
      <c r="R12" s="201">
        <v>18.89</v>
      </c>
      <c r="S12" s="201">
        <v>11.78</v>
      </c>
      <c r="T12" s="201">
        <v>1.42</v>
      </c>
      <c r="U12" s="201">
        <v>59.64</v>
      </c>
      <c r="V12" s="201">
        <v>8.43</v>
      </c>
      <c r="W12" s="201">
        <v>18.8</v>
      </c>
      <c r="X12" s="201">
        <v>62.45</v>
      </c>
      <c r="Y12" s="201">
        <v>0</v>
      </c>
      <c r="Z12">
        <v>0</v>
      </c>
      <c r="AA12" s="201">
        <v>14.84</v>
      </c>
      <c r="AB12" s="201">
        <v>0</v>
      </c>
      <c r="AC12" s="201">
        <v>0</v>
      </c>
      <c r="AD12" s="201">
        <v>0</v>
      </c>
      <c r="AE12" s="201">
        <v>82.39</v>
      </c>
      <c r="AF12" s="201">
        <v>0</v>
      </c>
      <c r="AG12" s="201">
        <v>0</v>
      </c>
      <c r="AH12" s="201">
        <v>0</v>
      </c>
      <c r="AI12" s="201">
        <v>131.96</v>
      </c>
      <c r="AJ12" s="201">
        <v>0</v>
      </c>
      <c r="AK12" s="201">
        <v>0</v>
      </c>
      <c r="AL12" s="201">
        <v>0</v>
      </c>
      <c r="AM12" s="201">
        <v>329.93</v>
      </c>
      <c r="AN12" s="201">
        <v>0</v>
      </c>
      <c r="AO12">
        <v>0</v>
      </c>
      <c r="AP12" s="201">
        <v>58.53</v>
      </c>
      <c r="AQ12" s="201">
        <v>38.270000000000003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3.84</v>
      </c>
      <c r="AZ12" s="201">
        <v>4.0999999999999996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341.81</v>
      </c>
      <c r="L13" s="201">
        <v>6.28</v>
      </c>
      <c r="M13" s="201">
        <v>63.94</v>
      </c>
      <c r="N13" s="201">
        <v>52.97</v>
      </c>
      <c r="O13" s="201">
        <v>74.040000000000006</v>
      </c>
      <c r="P13" s="201">
        <v>30</v>
      </c>
      <c r="Q13" s="201">
        <v>9.6300000000000008</v>
      </c>
      <c r="R13" s="201">
        <v>18.89</v>
      </c>
      <c r="S13" s="201">
        <v>11.78</v>
      </c>
      <c r="T13" s="201">
        <v>1.42</v>
      </c>
      <c r="U13" s="201">
        <v>59.64</v>
      </c>
      <c r="V13" s="201">
        <v>8.43</v>
      </c>
      <c r="W13" s="201">
        <v>18.8</v>
      </c>
      <c r="X13" s="201">
        <v>62.45</v>
      </c>
      <c r="Y13" s="201">
        <v>0</v>
      </c>
      <c r="Z13">
        <v>0</v>
      </c>
      <c r="AA13" s="201">
        <v>14.84</v>
      </c>
      <c r="AB13" s="201">
        <v>0</v>
      </c>
      <c r="AC13" s="201">
        <v>0</v>
      </c>
      <c r="AD13" s="201">
        <v>0</v>
      </c>
      <c r="AE13" s="201">
        <v>82.39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329.93</v>
      </c>
      <c r="AN13" s="201">
        <v>0</v>
      </c>
      <c r="AO13">
        <v>0</v>
      </c>
      <c r="AP13" s="201">
        <v>58.53</v>
      </c>
      <c r="AQ13" s="201">
        <v>38.270000000000003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3.84</v>
      </c>
      <c r="AZ13" s="201">
        <v>4.0999999999999996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272.41000000000003</v>
      </c>
      <c r="L14" s="201">
        <v>6.28</v>
      </c>
      <c r="M14" s="201">
        <v>63.94</v>
      </c>
      <c r="N14" s="201">
        <v>52.97</v>
      </c>
      <c r="O14" s="201">
        <v>74.040000000000006</v>
      </c>
      <c r="P14" s="201">
        <v>30</v>
      </c>
      <c r="Q14" s="201">
        <v>9.6300000000000008</v>
      </c>
      <c r="R14" s="201">
        <v>18.89</v>
      </c>
      <c r="S14" s="201">
        <v>11.78</v>
      </c>
      <c r="T14" s="201">
        <v>1.42</v>
      </c>
      <c r="U14" s="201">
        <v>59.64</v>
      </c>
      <c r="V14" s="201">
        <v>8.43</v>
      </c>
      <c r="W14" s="201">
        <v>18.8</v>
      </c>
      <c r="X14" s="201">
        <v>62.45</v>
      </c>
      <c r="Y14" s="201">
        <v>0</v>
      </c>
      <c r="Z14">
        <v>0</v>
      </c>
      <c r="AA14" s="201">
        <v>14.84</v>
      </c>
      <c r="AB14" s="201">
        <v>0</v>
      </c>
      <c r="AC14" s="201">
        <v>0</v>
      </c>
      <c r="AD14" s="201">
        <v>0</v>
      </c>
      <c r="AE14" s="201">
        <v>82.39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329.93</v>
      </c>
      <c r="AN14" s="201">
        <v>0</v>
      </c>
      <c r="AO14">
        <v>0</v>
      </c>
      <c r="AP14" s="201">
        <v>58.53</v>
      </c>
      <c r="AQ14" s="201">
        <v>38.270000000000003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3.84</v>
      </c>
      <c r="AZ14" s="201">
        <v>4.0999999999999996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272.41000000000003</v>
      </c>
      <c r="L15" s="201">
        <v>6.28</v>
      </c>
      <c r="M15" s="201">
        <v>63.94</v>
      </c>
      <c r="N15" s="201">
        <v>52.97</v>
      </c>
      <c r="O15" s="201">
        <v>74.040000000000006</v>
      </c>
      <c r="P15" s="201">
        <v>31.19</v>
      </c>
      <c r="Q15" s="201">
        <v>9.6300000000000008</v>
      </c>
      <c r="R15" s="201">
        <v>18.89</v>
      </c>
      <c r="S15" s="201">
        <v>11.78</v>
      </c>
      <c r="T15" s="201">
        <v>1.42</v>
      </c>
      <c r="U15" s="201">
        <v>59.64</v>
      </c>
      <c r="V15" s="201">
        <v>8.43</v>
      </c>
      <c r="W15" s="201">
        <v>18.8</v>
      </c>
      <c r="X15" s="201">
        <v>62.45</v>
      </c>
      <c r="Y15" s="201">
        <v>0</v>
      </c>
      <c r="Z15">
        <v>0</v>
      </c>
      <c r="AA15" s="201">
        <v>15.29</v>
      </c>
      <c r="AB15" s="201">
        <v>0</v>
      </c>
      <c r="AC15" s="201">
        <v>0</v>
      </c>
      <c r="AD15" s="201">
        <v>0</v>
      </c>
      <c r="AE15" s="201">
        <v>82.39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333.04</v>
      </c>
      <c r="AN15" s="201">
        <v>0</v>
      </c>
      <c r="AO15">
        <v>0</v>
      </c>
      <c r="AP15" s="201">
        <v>58.53</v>
      </c>
      <c r="AQ15" s="201">
        <v>39.619999999999997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3.84</v>
      </c>
      <c r="AZ15" s="201">
        <v>4.0999999999999996</v>
      </c>
      <c r="BA15" s="201">
        <v>3.1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272.41000000000003</v>
      </c>
      <c r="L16" s="201">
        <v>6.28</v>
      </c>
      <c r="M16" s="201">
        <v>63.94</v>
      </c>
      <c r="N16" s="201">
        <v>52.97</v>
      </c>
      <c r="O16" s="201">
        <v>74.040000000000006</v>
      </c>
      <c r="P16" s="201">
        <v>31.39</v>
      </c>
      <c r="Q16" s="201">
        <v>9.6300000000000008</v>
      </c>
      <c r="R16" s="201">
        <v>18.89</v>
      </c>
      <c r="S16" s="201">
        <v>11.78</v>
      </c>
      <c r="T16" s="201">
        <v>1.42</v>
      </c>
      <c r="U16" s="201">
        <v>59.64</v>
      </c>
      <c r="V16" s="201">
        <v>8.43</v>
      </c>
      <c r="W16" s="201">
        <v>18.8</v>
      </c>
      <c r="X16" s="201">
        <v>62.45</v>
      </c>
      <c r="Y16" s="201">
        <v>0</v>
      </c>
      <c r="Z16">
        <v>0</v>
      </c>
      <c r="AA16" s="201">
        <v>15.29</v>
      </c>
      <c r="AB16" s="201">
        <v>0</v>
      </c>
      <c r="AC16" s="201">
        <v>0</v>
      </c>
      <c r="AD16" s="201">
        <v>0</v>
      </c>
      <c r="AE16" s="201">
        <v>82.39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333.04</v>
      </c>
      <c r="AN16" s="201">
        <v>0</v>
      </c>
      <c r="AO16">
        <v>0</v>
      </c>
      <c r="AP16" s="201">
        <v>58.53</v>
      </c>
      <c r="AQ16" s="201">
        <v>39.619999999999997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3.84</v>
      </c>
      <c r="AZ16" s="201">
        <v>4.0999999999999996</v>
      </c>
      <c r="BA16" s="201">
        <v>3.1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272.41000000000003</v>
      </c>
      <c r="L17" s="201">
        <v>6.28</v>
      </c>
      <c r="M17" s="201">
        <v>63.94</v>
      </c>
      <c r="N17" s="201">
        <v>52.97</v>
      </c>
      <c r="O17" s="201">
        <v>74.040000000000006</v>
      </c>
      <c r="P17" s="201">
        <v>31.39</v>
      </c>
      <c r="Q17" s="201">
        <v>5.31</v>
      </c>
      <c r="R17" s="201">
        <v>10.43</v>
      </c>
      <c r="S17" s="201">
        <v>6.57</v>
      </c>
      <c r="T17" s="201">
        <v>1.36</v>
      </c>
      <c r="U17" s="201">
        <v>59.64</v>
      </c>
      <c r="V17" s="201">
        <v>4.7300000000000004</v>
      </c>
      <c r="W17" s="201">
        <v>10.43</v>
      </c>
      <c r="X17" s="201">
        <v>34.39</v>
      </c>
      <c r="Y17" s="201">
        <v>0</v>
      </c>
      <c r="Z17">
        <v>0</v>
      </c>
      <c r="AA17" s="201">
        <v>15.29</v>
      </c>
      <c r="AB17" s="201">
        <v>0</v>
      </c>
      <c r="AC17" s="201">
        <v>0</v>
      </c>
      <c r="AD17" s="201">
        <v>0</v>
      </c>
      <c r="AE17" s="201">
        <v>82.39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333.04</v>
      </c>
      <c r="AN17" s="201">
        <v>0</v>
      </c>
      <c r="AO17">
        <v>0</v>
      </c>
      <c r="AP17" s="201">
        <v>33.81</v>
      </c>
      <c r="AQ17" s="201">
        <v>18</v>
      </c>
      <c r="AR17" s="201">
        <v>0</v>
      </c>
      <c r="AS17" s="201">
        <v>7.39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3.84</v>
      </c>
      <c r="AZ17" s="201">
        <v>4.0999999999999996</v>
      </c>
      <c r="BA17" s="201">
        <v>3.1</v>
      </c>
      <c r="BB17" s="201">
        <v>2.2799999999999998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272.41000000000003</v>
      </c>
      <c r="L18" s="201">
        <v>6.28</v>
      </c>
      <c r="M18" s="201">
        <v>35.26</v>
      </c>
      <c r="N18" s="201">
        <v>29.17</v>
      </c>
      <c r="O18" s="201">
        <v>74.040000000000006</v>
      </c>
      <c r="P18" s="201">
        <v>31.39</v>
      </c>
      <c r="Q18" s="201">
        <v>5.31</v>
      </c>
      <c r="R18" s="201">
        <v>10.43</v>
      </c>
      <c r="S18" s="201">
        <v>6.57</v>
      </c>
      <c r="T18" s="201">
        <v>1.36</v>
      </c>
      <c r="U18" s="201">
        <v>59.64</v>
      </c>
      <c r="V18" s="201">
        <v>4.7300000000000004</v>
      </c>
      <c r="W18" s="201">
        <v>10.43</v>
      </c>
      <c r="X18" s="201">
        <v>34.39</v>
      </c>
      <c r="Y18" s="201">
        <v>0</v>
      </c>
      <c r="Z18">
        <v>0</v>
      </c>
      <c r="AA18" s="201">
        <v>15.29</v>
      </c>
      <c r="AB18" s="201">
        <v>0</v>
      </c>
      <c r="AC18" s="201">
        <v>0</v>
      </c>
      <c r="AD18" s="201">
        <v>0</v>
      </c>
      <c r="AE18" s="201">
        <v>82.39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333.04</v>
      </c>
      <c r="AN18" s="201">
        <v>0</v>
      </c>
      <c r="AO18">
        <v>0</v>
      </c>
      <c r="AP18" s="201">
        <v>33.81</v>
      </c>
      <c r="AQ18" s="201">
        <v>18</v>
      </c>
      <c r="AR18" s="201">
        <v>0</v>
      </c>
      <c r="AS18" s="201">
        <v>7.39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3.84</v>
      </c>
      <c r="AZ18" s="201">
        <v>4.0999999999999996</v>
      </c>
      <c r="BA18" s="201">
        <v>3.1</v>
      </c>
      <c r="BB18" s="201">
        <v>2.2799999999999998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272.41000000000003</v>
      </c>
      <c r="L19" s="201">
        <v>6.28</v>
      </c>
      <c r="M19" s="201">
        <v>35.26</v>
      </c>
      <c r="N19" s="201">
        <v>29.17</v>
      </c>
      <c r="O19" s="201">
        <v>40.76</v>
      </c>
      <c r="P19" s="201">
        <v>17.29</v>
      </c>
      <c r="Q19" s="201">
        <v>5.31</v>
      </c>
      <c r="R19" s="201">
        <v>10.43</v>
      </c>
      <c r="S19" s="201">
        <v>6.57</v>
      </c>
      <c r="T19" s="201">
        <v>1.36</v>
      </c>
      <c r="U19" s="201">
        <v>59.64</v>
      </c>
      <c r="V19" s="201">
        <v>4.7300000000000004</v>
      </c>
      <c r="W19" s="201">
        <v>10.43</v>
      </c>
      <c r="X19" s="201">
        <v>34.39</v>
      </c>
      <c r="Y19" s="201">
        <v>0</v>
      </c>
      <c r="Z19">
        <v>0</v>
      </c>
      <c r="AA19" s="201">
        <v>15.29</v>
      </c>
      <c r="AB19" s="201">
        <v>0</v>
      </c>
      <c r="AC19" s="201">
        <v>0</v>
      </c>
      <c r="AD19" s="201">
        <v>0</v>
      </c>
      <c r="AE19" s="201">
        <v>82.39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333.04</v>
      </c>
      <c r="AN19" s="201">
        <v>0</v>
      </c>
      <c r="AO19">
        <v>0</v>
      </c>
      <c r="AP19" s="201">
        <v>33.81</v>
      </c>
      <c r="AQ19" s="201">
        <v>18</v>
      </c>
      <c r="AR19" s="201">
        <v>0</v>
      </c>
      <c r="AS19" s="201">
        <v>7.39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3.84</v>
      </c>
      <c r="AZ19" s="201">
        <v>4.0999999999999996</v>
      </c>
      <c r="BA19" s="201">
        <v>3.1</v>
      </c>
      <c r="BB19" s="201">
        <v>2.2799999999999998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272.41000000000003</v>
      </c>
      <c r="L20" s="201">
        <v>6.28</v>
      </c>
      <c r="M20" s="201">
        <v>35.26</v>
      </c>
      <c r="N20" s="201">
        <v>29.17</v>
      </c>
      <c r="O20" s="201">
        <v>40.76</v>
      </c>
      <c r="P20" s="201">
        <v>17.29</v>
      </c>
      <c r="Q20" s="201">
        <v>5.31</v>
      </c>
      <c r="R20" s="201">
        <v>10.43</v>
      </c>
      <c r="S20" s="201">
        <v>6.57</v>
      </c>
      <c r="T20" s="201">
        <v>1.36</v>
      </c>
      <c r="U20" s="201">
        <v>59.64</v>
      </c>
      <c r="V20" s="201">
        <v>4.7300000000000004</v>
      </c>
      <c r="W20" s="201">
        <v>10.43</v>
      </c>
      <c r="X20" s="201">
        <v>34.39</v>
      </c>
      <c r="Y20" s="201">
        <v>0</v>
      </c>
      <c r="Z20">
        <v>0</v>
      </c>
      <c r="AA20" s="201">
        <v>15.29</v>
      </c>
      <c r="AB20" s="201">
        <v>0</v>
      </c>
      <c r="AC20" s="201">
        <v>0</v>
      </c>
      <c r="AD20" s="201">
        <v>0</v>
      </c>
      <c r="AE20" s="201">
        <v>82.39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333.04</v>
      </c>
      <c r="AN20" s="201">
        <v>0</v>
      </c>
      <c r="AO20">
        <v>0</v>
      </c>
      <c r="AP20" s="201">
        <v>33.81</v>
      </c>
      <c r="AQ20" s="201">
        <v>18</v>
      </c>
      <c r="AR20" s="201">
        <v>0</v>
      </c>
      <c r="AS20" s="201">
        <v>7.39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3.84</v>
      </c>
      <c r="AZ20" s="201">
        <v>4.0999999999999996</v>
      </c>
      <c r="BA20" s="201">
        <v>3.1</v>
      </c>
      <c r="BB20" s="201">
        <v>2.2799999999999998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272.41000000000003</v>
      </c>
      <c r="L21" s="201">
        <v>6.28</v>
      </c>
      <c r="M21" s="201">
        <v>35.26</v>
      </c>
      <c r="N21" s="201">
        <v>29.17</v>
      </c>
      <c r="O21" s="201">
        <v>40.76</v>
      </c>
      <c r="P21" s="201">
        <v>17.29</v>
      </c>
      <c r="Q21" s="201">
        <v>5.31</v>
      </c>
      <c r="R21" s="201">
        <v>10.43</v>
      </c>
      <c r="S21" s="201">
        <v>6.57</v>
      </c>
      <c r="T21" s="201">
        <v>1.36</v>
      </c>
      <c r="U21" s="201">
        <v>59.64</v>
      </c>
      <c r="V21" s="201">
        <v>4.7300000000000004</v>
      </c>
      <c r="W21" s="201">
        <v>10.43</v>
      </c>
      <c r="X21" s="201">
        <v>34.39</v>
      </c>
      <c r="Y21" s="201">
        <v>0</v>
      </c>
      <c r="Z21">
        <v>0</v>
      </c>
      <c r="AA21" s="201">
        <v>15.29</v>
      </c>
      <c r="AB21" s="201">
        <v>0</v>
      </c>
      <c r="AC21" s="201">
        <v>0</v>
      </c>
      <c r="AD21" s="201">
        <v>0</v>
      </c>
      <c r="AE21" s="201">
        <v>82.39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333.04</v>
      </c>
      <c r="AN21" s="201">
        <v>0</v>
      </c>
      <c r="AO21">
        <v>0</v>
      </c>
      <c r="AP21" s="201">
        <v>33.81</v>
      </c>
      <c r="AQ21" s="201">
        <v>18</v>
      </c>
      <c r="AR21" s="201">
        <v>0</v>
      </c>
      <c r="AS21" s="201">
        <v>7.39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3.84</v>
      </c>
      <c r="AZ21" s="201">
        <v>4.0999999999999996</v>
      </c>
      <c r="BA21" s="201">
        <v>3.1</v>
      </c>
      <c r="BB21" s="201">
        <v>2.2799999999999998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272.41000000000003</v>
      </c>
      <c r="L22" s="201">
        <v>6.28</v>
      </c>
      <c r="M22" s="201">
        <v>35.26</v>
      </c>
      <c r="N22" s="201">
        <v>29.17</v>
      </c>
      <c r="O22" s="201">
        <v>40.76</v>
      </c>
      <c r="P22" s="201">
        <v>17.29</v>
      </c>
      <c r="Q22" s="201">
        <v>5.31</v>
      </c>
      <c r="R22" s="201">
        <v>10.43</v>
      </c>
      <c r="S22" s="201">
        <v>6.57</v>
      </c>
      <c r="T22" s="201">
        <v>1.36</v>
      </c>
      <c r="U22" s="201">
        <v>59.64</v>
      </c>
      <c r="V22" s="201">
        <v>4.7300000000000004</v>
      </c>
      <c r="W22" s="201">
        <v>10.43</v>
      </c>
      <c r="X22" s="201">
        <v>34.39</v>
      </c>
      <c r="Y22" s="201">
        <v>0</v>
      </c>
      <c r="Z22">
        <v>0</v>
      </c>
      <c r="AA22" s="201">
        <v>15.29</v>
      </c>
      <c r="AB22" s="201">
        <v>0</v>
      </c>
      <c r="AC22" s="201">
        <v>0</v>
      </c>
      <c r="AD22" s="201">
        <v>0</v>
      </c>
      <c r="AE22" s="201">
        <v>82.39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333.04</v>
      </c>
      <c r="AN22" s="201">
        <v>0</v>
      </c>
      <c r="AO22">
        <v>0</v>
      </c>
      <c r="AP22" s="201">
        <v>33.81</v>
      </c>
      <c r="AQ22" s="201">
        <v>18</v>
      </c>
      <c r="AR22" s="201">
        <v>0</v>
      </c>
      <c r="AS22" s="201">
        <v>7.39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3.84</v>
      </c>
      <c r="AZ22" s="201">
        <v>4.0999999999999996</v>
      </c>
      <c r="BA22" s="201">
        <v>3.1</v>
      </c>
      <c r="BB22" s="201">
        <v>2.2799999999999998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272.41000000000003</v>
      </c>
      <c r="L23" s="201">
        <v>6.28</v>
      </c>
      <c r="M23" s="201">
        <v>35.26</v>
      </c>
      <c r="N23" s="201">
        <v>29.17</v>
      </c>
      <c r="O23" s="201">
        <v>40.76</v>
      </c>
      <c r="P23" s="201">
        <v>17.29</v>
      </c>
      <c r="Q23" s="201">
        <v>5.48</v>
      </c>
      <c r="R23" s="201">
        <v>10.58</v>
      </c>
      <c r="S23" s="201">
        <v>6.59</v>
      </c>
      <c r="T23" s="201">
        <v>1.36</v>
      </c>
      <c r="U23" s="201">
        <v>59.64</v>
      </c>
      <c r="V23" s="201">
        <v>4.7300000000000004</v>
      </c>
      <c r="W23" s="201">
        <v>10.43</v>
      </c>
      <c r="X23" s="201">
        <v>34.39</v>
      </c>
      <c r="Y23" s="201">
        <v>0</v>
      </c>
      <c r="Z23">
        <v>0</v>
      </c>
      <c r="AA23" s="201">
        <v>15.29</v>
      </c>
      <c r="AB23" s="201">
        <v>0</v>
      </c>
      <c r="AC23" s="201">
        <v>0</v>
      </c>
      <c r="AD23" s="201">
        <v>0</v>
      </c>
      <c r="AE23" s="201">
        <v>82.39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333.04</v>
      </c>
      <c r="AN23" s="201">
        <v>0</v>
      </c>
      <c r="AO23">
        <v>0</v>
      </c>
      <c r="AP23" s="201">
        <v>33.81</v>
      </c>
      <c r="AQ23" s="201">
        <v>25.33</v>
      </c>
      <c r="AR23" s="201">
        <v>0</v>
      </c>
      <c r="AS23" s="201">
        <v>7.39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3.84</v>
      </c>
      <c r="AZ23" s="201">
        <v>4.0999999999999996</v>
      </c>
      <c r="BA23" s="201">
        <v>3.1</v>
      </c>
      <c r="BB23" s="201">
        <v>2.2799999999999998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272.41000000000003</v>
      </c>
      <c r="L24" s="201">
        <v>6.28</v>
      </c>
      <c r="M24" s="201">
        <v>35.26</v>
      </c>
      <c r="N24" s="201">
        <v>29.17</v>
      </c>
      <c r="O24" s="201">
        <v>40.76</v>
      </c>
      <c r="P24" s="201">
        <v>17.29</v>
      </c>
      <c r="Q24" s="201">
        <v>5.48</v>
      </c>
      <c r="R24" s="201">
        <v>10.58</v>
      </c>
      <c r="S24" s="201">
        <v>6.59</v>
      </c>
      <c r="T24" s="201">
        <v>1.36</v>
      </c>
      <c r="U24" s="201">
        <v>59.64</v>
      </c>
      <c r="V24" s="201">
        <v>4.7300000000000004</v>
      </c>
      <c r="W24" s="201">
        <v>10.43</v>
      </c>
      <c r="X24" s="201">
        <v>34.39</v>
      </c>
      <c r="Y24" s="201">
        <v>0</v>
      </c>
      <c r="Z24">
        <v>0</v>
      </c>
      <c r="AA24" s="201">
        <v>15.29</v>
      </c>
      <c r="AB24" s="201">
        <v>0</v>
      </c>
      <c r="AC24" s="201">
        <v>0</v>
      </c>
      <c r="AD24" s="201">
        <v>0</v>
      </c>
      <c r="AE24" s="201">
        <v>82.39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333.04</v>
      </c>
      <c r="AN24" s="201">
        <v>0</v>
      </c>
      <c r="AO24">
        <v>0</v>
      </c>
      <c r="AP24" s="201">
        <v>33.81</v>
      </c>
      <c r="AQ24" s="201">
        <v>25.33</v>
      </c>
      <c r="AR24" s="201">
        <v>0</v>
      </c>
      <c r="AS24" s="201">
        <v>7.39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3.84</v>
      </c>
      <c r="AZ24" s="201">
        <v>4.0999999999999996</v>
      </c>
      <c r="BA24" s="201">
        <v>3.1</v>
      </c>
      <c r="BB24" s="201">
        <v>2.2799999999999998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272.41000000000003</v>
      </c>
      <c r="L25" s="201">
        <v>6.28</v>
      </c>
      <c r="M25" s="201">
        <v>35.26</v>
      </c>
      <c r="N25" s="201">
        <v>29.17</v>
      </c>
      <c r="O25" s="201">
        <v>40.76</v>
      </c>
      <c r="P25" s="201">
        <v>17.29</v>
      </c>
      <c r="Q25" s="201">
        <v>5.48</v>
      </c>
      <c r="R25" s="201">
        <v>10.58</v>
      </c>
      <c r="S25" s="201">
        <v>6.59</v>
      </c>
      <c r="T25" s="201">
        <v>0.79</v>
      </c>
      <c r="U25" s="201">
        <v>59.64</v>
      </c>
      <c r="V25" s="201">
        <v>4.7300000000000004</v>
      </c>
      <c r="W25" s="201">
        <v>10.43</v>
      </c>
      <c r="X25" s="201">
        <v>34.39</v>
      </c>
      <c r="Y25" s="201">
        <v>0</v>
      </c>
      <c r="Z25">
        <v>0</v>
      </c>
      <c r="AA25" s="201">
        <v>15.29</v>
      </c>
      <c r="AB25" s="201">
        <v>0</v>
      </c>
      <c r="AC25" s="201">
        <v>0</v>
      </c>
      <c r="AD25" s="201">
        <v>0</v>
      </c>
      <c r="AE25" s="201">
        <v>82.39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333.04</v>
      </c>
      <c r="AN25" s="201">
        <v>0</v>
      </c>
      <c r="AO25">
        <v>0</v>
      </c>
      <c r="AP25" s="201">
        <v>33.81</v>
      </c>
      <c r="AQ25" s="201">
        <v>25.33</v>
      </c>
      <c r="AR25" s="201">
        <v>0</v>
      </c>
      <c r="AS25" s="201">
        <v>7.39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3.84</v>
      </c>
      <c r="AZ25" s="201">
        <v>4.0999999999999996</v>
      </c>
      <c r="BA25" s="201">
        <v>3.1</v>
      </c>
      <c r="BB25" s="201">
        <v>2.2799999999999998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272.41000000000003</v>
      </c>
      <c r="L26" s="201">
        <v>6.28</v>
      </c>
      <c r="M26" s="201">
        <v>35.26</v>
      </c>
      <c r="N26" s="201">
        <v>29.17</v>
      </c>
      <c r="O26" s="201">
        <v>40.76</v>
      </c>
      <c r="P26" s="201">
        <v>17.29</v>
      </c>
      <c r="Q26" s="201">
        <v>5.48</v>
      </c>
      <c r="R26" s="201">
        <v>10.58</v>
      </c>
      <c r="S26" s="201">
        <v>6.59</v>
      </c>
      <c r="T26" s="201">
        <v>0.79</v>
      </c>
      <c r="U26" s="201">
        <v>59.64</v>
      </c>
      <c r="V26" s="201">
        <v>4.7300000000000004</v>
      </c>
      <c r="W26" s="201">
        <v>10.43</v>
      </c>
      <c r="X26" s="201">
        <v>34.39</v>
      </c>
      <c r="Y26" s="201">
        <v>0</v>
      </c>
      <c r="Z26">
        <v>0</v>
      </c>
      <c r="AA26" s="201">
        <v>15.29</v>
      </c>
      <c r="AB26" s="201">
        <v>0</v>
      </c>
      <c r="AC26" s="201">
        <v>0</v>
      </c>
      <c r="AD26" s="201">
        <v>0</v>
      </c>
      <c r="AE26" s="201">
        <v>82.39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333.04</v>
      </c>
      <c r="AN26" s="201">
        <v>0</v>
      </c>
      <c r="AO26">
        <v>0</v>
      </c>
      <c r="AP26" s="201">
        <v>33.81</v>
      </c>
      <c r="AQ26" s="201">
        <v>25.33</v>
      </c>
      <c r="AR26" s="201">
        <v>0</v>
      </c>
      <c r="AS26" s="201">
        <v>3.49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3.84</v>
      </c>
      <c r="AZ26" s="201">
        <v>4.0999999999999996</v>
      </c>
      <c r="BA26" s="201">
        <v>3.1</v>
      </c>
      <c r="BB26" s="201">
        <v>2.2799999999999998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272.41000000000003</v>
      </c>
      <c r="L27" s="201">
        <v>6.28</v>
      </c>
      <c r="M27" s="201">
        <v>35.26</v>
      </c>
      <c r="N27" s="201">
        <v>29.17</v>
      </c>
      <c r="O27" s="201">
        <v>40.76</v>
      </c>
      <c r="P27" s="201">
        <v>17.29</v>
      </c>
      <c r="Q27" s="201">
        <v>5.48</v>
      </c>
      <c r="R27" s="201">
        <v>10.58</v>
      </c>
      <c r="S27" s="201">
        <v>6.59</v>
      </c>
      <c r="T27" s="201">
        <v>0.79</v>
      </c>
      <c r="U27" s="201">
        <v>59.64</v>
      </c>
      <c r="V27" s="201">
        <v>4.7300000000000004</v>
      </c>
      <c r="W27" s="201">
        <v>10.43</v>
      </c>
      <c r="X27" s="201">
        <v>34.39</v>
      </c>
      <c r="Y27" s="201">
        <v>0</v>
      </c>
      <c r="Z27">
        <v>0</v>
      </c>
      <c r="AA27" s="201">
        <v>15.29</v>
      </c>
      <c r="AB27" s="201">
        <v>0</v>
      </c>
      <c r="AC27" s="201">
        <v>0</v>
      </c>
      <c r="AD27" s="201">
        <v>0</v>
      </c>
      <c r="AE27" s="201">
        <v>82.39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333.04</v>
      </c>
      <c r="AN27" s="201">
        <v>0</v>
      </c>
      <c r="AO27">
        <v>0</v>
      </c>
      <c r="AP27" s="201">
        <v>33.81</v>
      </c>
      <c r="AQ27" s="201">
        <v>25.33</v>
      </c>
      <c r="AR27" s="201">
        <v>4.9400000000000004</v>
      </c>
      <c r="AS27" s="201">
        <v>3.49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3.84</v>
      </c>
      <c r="AZ27" s="201">
        <v>4.0999999999999996</v>
      </c>
      <c r="BA27" s="201">
        <v>3.1</v>
      </c>
      <c r="BB27" s="201">
        <v>2.2799999999999998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272.41000000000003</v>
      </c>
      <c r="L28" s="201">
        <v>6.28</v>
      </c>
      <c r="M28" s="201">
        <v>35.26</v>
      </c>
      <c r="N28" s="201">
        <v>29.17</v>
      </c>
      <c r="O28" s="201">
        <v>40.76</v>
      </c>
      <c r="P28" s="201">
        <v>17.29</v>
      </c>
      <c r="Q28" s="201">
        <v>5.48</v>
      </c>
      <c r="R28" s="201">
        <v>10.58</v>
      </c>
      <c r="S28" s="201">
        <v>6.59</v>
      </c>
      <c r="T28" s="201">
        <v>0.79</v>
      </c>
      <c r="U28" s="201">
        <v>59.64</v>
      </c>
      <c r="V28" s="201">
        <v>4.7300000000000004</v>
      </c>
      <c r="W28" s="201">
        <v>10.43</v>
      </c>
      <c r="X28" s="201">
        <v>34.39</v>
      </c>
      <c r="Y28" s="201">
        <v>0</v>
      </c>
      <c r="Z28">
        <v>0</v>
      </c>
      <c r="AA28" s="201">
        <v>15.29</v>
      </c>
      <c r="AB28" s="201">
        <v>0</v>
      </c>
      <c r="AC28" s="201">
        <v>0</v>
      </c>
      <c r="AD28" s="201">
        <v>0</v>
      </c>
      <c r="AE28" s="201">
        <v>82.39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333.04</v>
      </c>
      <c r="AN28" s="201">
        <v>0</v>
      </c>
      <c r="AO28">
        <v>0</v>
      </c>
      <c r="AP28" s="201">
        <v>33.81</v>
      </c>
      <c r="AQ28" s="201">
        <v>25.33</v>
      </c>
      <c r="AR28" s="201">
        <v>10.79</v>
      </c>
      <c r="AS28" s="201">
        <v>3.49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3.84</v>
      </c>
      <c r="AZ28" s="201">
        <v>4.0999999999999996</v>
      </c>
      <c r="BA28" s="201">
        <v>3.1</v>
      </c>
      <c r="BB28" s="201">
        <v>2.2799999999999998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272.41000000000003</v>
      </c>
      <c r="L29" s="201">
        <v>6.28</v>
      </c>
      <c r="M29" s="201">
        <v>35.26</v>
      </c>
      <c r="N29" s="201">
        <v>29.17</v>
      </c>
      <c r="O29" s="201">
        <v>40.76</v>
      </c>
      <c r="P29" s="201">
        <v>17.29</v>
      </c>
      <c r="Q29" s="201">
        <v>5.48</v>
      </c>
      <c r="R29" s="201">
        <v>10.58</v>
      </c>
      <c r="S29" s="201">
        <v>6.59</v>
      </c>
      <c r="T29" s="201">
        <v>0.79</v>
      </c>
      <c r="U29" s="201">
        <v>59.64</v>
      </c>
      <c r="V29" s="201">
        <v>4.7300000000000004</v>
      </c>
      <c r="W29" s="201">
        <v>10.43</v>
      </c>
      <c r="X29" s="201">
        <v>34.39</v>
      </c>
      <c r="Y29" s="201">
        <v>0</v>
      </c>
      <c r="Z29">
        <v>0</v>
      </c>
      <c r="AA29" s="201">
        <v>15.29</v>
      </c>
      <c r="AB29" s="201">
        <v>0</v>
      </c>
      <c r="AC29" s="201">
        <v>0</v>
      </c>
      <c r="AD29" s="201">
        <v>0</v>
      </c>
      <c r="AE29" s="201">
        <v>82.39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333.04</v>
      </c>
      <c r="AN29" s="201">
        <v>0</v>
      </c>
      <c r="AO29">
        <v>0</v>
      </c>
      <c r="AP29" s="201">
        <v>33.81</v>
      </c>
      <c r="AQ29" s="201">
        <v>25.33</v>
      </c>
      <c r="AR29" s="201">
        <v>17.77</v>
      </c>
      <c r="AS29" s="201">
        <v>3.49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3.84</v>
      </c>
      <c r="AZ29" s="201">
        <v>4.0999999999999996</v>
      </c>
      <c r="BA29" s="201">
        <v>3.1</v>
      </c>
      <c r="BB29" s="201">
        <v>2.2799999999999998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272.41000000000003</v>
      </c>
      <c r="L30" s="201">
        <v>6.28</v>
      </c>
      <c r="M30" s="201">
        <v>35.26</v>
      </c>
      <c r="N30" s="201">
        <v>29.17</v>
      </c>
      <c r="O30" s="201">
        <v>40.76</v>
      </c>
      <c r="P30" s="201">
        <v>17.29</v>
      </c>
      <c r="Q30" s="201">
        <v>5.48</v>
      </c>
      <c r="R30" s="201">
        <v>10.58</v>
      </c>
      <c r="S30" s="201">
        <v>6.59</v>
      </c>
      <c r="T30" s="201">
        <v>0.79</v>
      </c>
      <c r="U30" s="201">
        <v>59.64</v>
      </c>
      <c r="V30" s="201">
        <v>4.7300000000000004</v>
      </c>
      <c r="W30" s="201">
        <v>10.43</v>
      </c>
      <c r="X30" s="201">
        <v>34.39</v>
      </c>
      <c r="Y30" s="201">
        <v>0</v>
      </c>
      <c r="Z30">
        <v>0</v>
      </c>
      <c r="AA30" s="201">
        <v>15.29</v>
      </c>
      <c r="AB30" s="201">
        <v>0</v>
      </c>
      <c r="AC30" s="201">
        <v>0</v>
      </c>
      <c r="AD30" s="201">
        <v>0</v>
      </c>
      <c r="AE30" s="201">
        <v>82.39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333.04</v>
      </c>
      <c r="AN30" s="201">
        <v>0</v>
      </c>
      <c r="AO30">
        <v>0</v>
      </c>
      <c r="AP30" s="201">
        <v>33.81</v>
      </c>
      <c r="AQ30" s="201">
        <v>25.33</v>
      </c>
      <c r="AR30" s="201">
        <v>27.14</v>
      </c>
      <c r="AS30" s="201">
        <v>3.49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3.84</v>
      </c>
      <c r="AZ30" s="201">
        <v>4.0999999999999996</v>
      </c>
      <c r="BA30" s="201">
        <v>3.1</v>
      </c>
      <c r="BB30" s="201">
        <v>2.2799999999999998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272.41000000000003</v>
      </c>
      <c r="L31" s="201">
        <v>6.28</v>
      </c>
      <c r="M31" s="201">
        <v>35.26</v>
      </c>
      <c r="N31" s="201">
        <v>29.17</v>
      </c>
      <c r="O31" s="201">
        <v>40.76</v>
      </c>
      <c r="P31" s="201">
        <v>17.29</v>
      </c>
      <c r="Q31" s="201">
        <v>5.48</v>
      </c>
      <c r="R31" s="201">
        <v>10.58</v>
      </c>
      <c r="S31" s="201">
        <v>6.59</v>
      </c>
      <c r="T31" s="201">
        <v>0.79</v>
      </c>
      <c r="U31" s="201">
        <v>59.64</v>
      </c>
      <c r="V31" s="201">
        <v>4.7300000000000004</v>
      </c>
      <c r="W31" s="201">
        <v>10.43</v>
      </c>
      <c r="X31" s="201">
        <v>34.39</v>
      </c>
      <c r="Y31" s="201">
        <v>0</v>
      </c>
      <c r="Z31">
        <v>0</v>
      </c>
      <c r="AA31" s="201">
        <v>15.29</v>
      </c>
      <c r="AB31" s="201">
        <v>0</v>
      </c>
      <c r="AC31" s="201">
        <v>0</v>
      </c>
      <c r="AD31" s="201">
        <v>0</v>
      </c>
      <c r="AE31" s="201">
        <v>82.39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333.04</v>
      </c>
      <c r="AN31" s="201">
        <v>0</v>
      </c>
      <c r="AO31">
        <v>0</v>
      </c>
      <c r="AP31" s="201">
        <v>33.81</v>
      </c>
      <c r="AQ31" s="201">
        <v>25.33</v>
      </c>
      <c r="AR31" s="201">
        <v>34.42</v>
      </c>
      <c r="AS31" s="201">
        <v>3.49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3.84</v>
      </c>
      <c r="AZ31" s="201">
        <v>4.0999999999999996</v>
      </c>
      <c r="BA31" s="201">
        <v>3.1</v>
      </c>
      <c r="BB31" s="201">
        <v>2.2799999999999998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272.41000000000003</v>
      </c>
      <c r="L32" s="201">
        <v>6.28</v>
      </c>
      <c r="M32" s="201">
        <v>35.26</v>
      </c>
      <c r="N32" s="201">
        <v>29.17</v>
      </c>
      <c r="O32" s="201">
        <v>40.76</v>
      </c>
      <c r="P32" s="201">
        <v>17.29</v>
      </c>
      <c r="Q32" s="201">
        <v>5.48</v>
      </c>
      <c r="R32" s="201">
        <v>10.58</v>
      </c>
      <c r="S32" s="201">
        <v>6.59</v>
      </c>
      <c r="T32" s="201">
        <v>0.79</v>
      </c>
      <c r="U32" s="201">
        <v>59.64</v>
      </c>
      <c r="V32" s="201">
        <v>4.7300000000000004</v>
      </c>
      <c r="W32" s="201">
        <v>10.43</v>
      </c>
      <c r="X32" s="201">
        <v>34.39</v>
      </c>
      <c r="Y32" s="201">
        <v>0</v>
      </c>
      <c r="Z32">
        <v>0</v>
      </c>
      <c r="AA32" s="201">
        <v>15.29</v>
      </c>
      <c r="AB32" s="201">
        <v>0</v>
      </c>
      <c r="AC32" s="201">
        <v>0</v>
      </c>
      <c r="AD32" s="201">
        <v>0</v>
      </c>
      <c r="AE32" s="201">
        <v>82.39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333.04</v>
      </c>
      <c r="AN32" s="201">
        <v>0</v>
      </c>
      <c r="AO32">
        <v>0</v>
      </c>
      <c r="AP32" s="201">
        <v>33.81</v>
      </c>
      <c r="AQ32" s="201">
        <v>25.33</v>
      </c>
      <c r="AR32" s="201">
        <v>40</v>
      </c>
      <c r="AS32" s="201">
        <v>3.49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3.84</v>
      </c>
      <c r="AZ32" s="201">
        <v>4.0999999999999996</v>
      </c>
      <c r="BA32" s="201">
        <v>3.1</v>
      </c>
      <c r="BB32" s="201">
        <v>2.2799999999999998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274.22000000000003</v>
      </c>
      <c r="L33" s="201">
        <v>6.47</v>
      </c>
      <c r="M33" s="201">
        <v>35.26</v>
      </c>
      <c r="N33" s="201">
        <v>29.17</v>
      </c>
      <c r="O33" s="201">
        <v>40.76</v>
      </c>
      <c r="P33" s="201">
        <v>17.29</v>
      </c>
      <c r="Q33" s="201">
        <v>5.53</v>
      </c>
      <c r="R33" s="201">
        <v>10.8</v>
      </c>
      <c r="S33" s="201">
        <v>6.8</v>
      </c>
      <c r="T33" s="201">
        <v>0.92</v>
      </c>
      <c r="U33" s="201">
        <v>59.64</v>
      </c>
      <c r="V33" s="201">
        <v>4.6500000000000004</v>
      </c>
      <c r="W33" s="201">
        <v>10.43</v>
      </c>
      <c r="X33" s="201">
        <v>34.39</v>
      </c>
      <c r="Y33" s="201">
        <v>0</v>
      </c>
      <c r="Z33">
        <v>0</v>
      </c>
      <c r="AA33" s="201">
        <v>15.29</v>
      </c>
      <c r="AB33" s="201">
        <v>0</v>
      </c>
      <c r="AC33" s="201">
        <v>0</v>
      </c>
      <c r="AD33" s="201">
        <v>0</v>
      </c>
      <c r="AE33" s="201">
        <v>82.39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333.04</v>
      </c>
      <c r="AN33" s="201">
        <v>0</v>
      </c>
      <c r="AO33">
        <v>0</v>
      </c>
      <c r="AP33" s="201">
        <v>33.81</v>
      </c>
      <c r="AQ33" s="201">
        <v>25.33</v>
      </c>
      <c r="AR33" s="201">
        <v>41.5</v>
      </c>
      <c r="AS33" s="201">
        <v>3.01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3.84</v>
      </c>
      <c r="AZ33" s="201">
        <v>4.0999999999999996</v>
      </c>
      <c r="BA33" s="201">
        <v>3.1</v>
      </c>
      <c r="BB33" s="201">
        <v>2.4700000000000002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274.22000000000003</v>
      </c>
      <c r="L34" s="201">
        <v>6.47</v>
      </c>
      <c r="M34" s="201">
        <v>35.26</v>
      </c>
      <c r="N34" s="201">
        <v>29.17</v>
      </c>
      <c r="O34" s="201">
        <v>40.76</v>
      </c>
      <c r="P34" s="201">
        <v>17.29</v>
      </c>
      <c r="Q34" s="201">
        <v>5.53</v>
      </c>
      <c r="R34" s="201">
        <v>10.8</v>
      </c>
      <c r="S34" s="201">
        <v>6.8</v>
      </c>
      <c r="T34" s="201">
        <v>0.92</v>
      </c>
      <c r="U34" s="201">
        <v>59.64</v>
      </c>
      <c r="V34" s="201">
        <v>4.6500000000000004</v>
      </c>
      <c r="W34" s="201">
        <v>10.43</v>
      </c>
      <c r="X34" s="201">
        <v>34.39</v>
      </c>
      <c r="Y34" s="201">
        <v>0</v>
      </c>
      <c r="Z34">
        <v>0</v>
      </c>
      <c r="AA34" s="201">
        <v>15.29</v>
      </c>
      <c r="AB34" s="201">
        <v>0</v>
      </c>
      <c r="AC34" s="201">
        <v>0</v>
      </c>
      <c r="AD34" s="201">
        <v>0</v>
      </c>
      <c r="AE34" s="201">
        <v>82.39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333.04</v>
      </c>
      <c r="AN34" s="201">
        <v>0</v>
      </c>
      <c r="AO34">
        <v>0</v>
      </c>
      <c r="AP34" s="201">
        <v>33.81</v>
      </c>
      <c r="AQ34" s="201">
        <v>25.33</v>
      </c>
      <c r="AR34" s="201">
        <v>43</v>
      </c>
      <c r="AS34" s="201">
        <v>3.01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3.84</v>
      </c>
      <c r="AZ34" s="201">
        <v>4.0999999999999996</v>
      </c>
      <c r="BA34" s="201">
        <v>3.1</v>
      </c>
      <c r="BB34" s="201">
        <v>2.4700000000000002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274.22000000000003</v>
      </c>
      <c r="L35" s="201">
        <v>6.47</v>
      </c>
      <c r="M35" s="201">
        <v>35.26</v>
      </c>
      <c r="N35" s="201">
        <v>29.17</v>
      </c>
      <c r="O35" s="201">
        <v>40.76</v>
      </c>
      <c r="P35" s="201">
        <v>17.29</v>
      </c>
      <c r="Q35" s="201">
        <v>5.53</v>
      </c>
      <c r="R35" s="201">
        <v>10.8</v>
      </c>
      <c r="S35" s="201">
        <v>6.8</v>
      </c>
      <c r="T35" s="201">
        <v>0.92</v>
      </c>
      <c r="U35" s="201">
        <v>59.64</v>
      </c>
      <c r="V35" s="201">
        <v>4.6500000000000004</v>
      </c>
      <c r="W35" s="201">
        <v>10.44</v>
      </c>
      <c r="X35" s="201">
        <v>34.39</v>
      </c>
      <c r="Y35" s="201">
        <v>0</v>
      </c>
      <c r="Z35">
        <v>0</v>
      </c>
      <c r="AA35" s="201">
        <v>15.29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333.04</v>
      </c>
      <c r="AN35" s="201">
        <v>0</v>
      </c>
      <c r="AO35">
        <v>0</v>
      </c>
      <c r="AP35" s="201">
        <v>33.81</v>
      </c>
      <c r="AQ35" s="201">
        <v>25.33</v>
      </c>
      <c r="AR35" s="201">
        <v>43.5</v>
      </c>
      <c r="AS35" s="201">
        <v>3.01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3.84</v>
      </c>
      <c r="AZ35" s="201">
        <v>3.07</v>
      </c>
      <c r="BA35" s="201">
        <v>3.1</v>
      </c>
      <c r="BB35" s="201">
        <v>2.4700000000000002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274.22000000000003</v>
      </c>
      <c r="L36" s="201">
        <v>6.47</v>
      </c>
      <c r="M36" s="201">
        <v>35.26</v>
      </c>
      <c r="N36" s="201">
        <v>29.17</v>
      </c>
      <c r="O36" s="201">
        <v>40.76</v>
      </c>
      <c r="P36" s="201">
        <v>17.29</v>
      </c>
      <c r="Q36" s="201">
        <v>5.53</v>
      </c>
      <c r="R36" s="201">
        <v>10.8</v>
      </c>
      <c r="S36" s="201">
        <v>6.8</v>
      </c>
      <c r="T36" s="201">
        <v>0.92</v>
      </c>
      <c r="U36" s="201">
        <v>59.64</v>
      </c>
      <c r="V36" s="201">
        <v>4.6500000000000004</v>
      </c>
      <c r="W36" s="201">
        <v>10.44</v>
      </c>
      <c r="X36" s="201">
        <v>34.39</v>
      </c>
      <c r="Y36" s="201">
        <v>0</v>
      </c>
      <c r="Z36">
        <v>0</v>
      </c>
      <c r="AA36" s="201">
        <v>15.29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333.04</v>
      </c>
      <c r="AN36" s="201">
        <v>0</v>
      </c>
      <c r="AO36">
        <v>0</v>
      </c>
      <c r="AP36" s="201">
        <v>33.81</v>
      </c>
      <c r="AQ36" s="201">
        <v>25.33</v>
      </c>
      <c r="AR36" s="201">
        <v>47.5</v>
      </c>
      <c r="AS36" s="201">
        <v>3.01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3.84</v>
      </c>
      <c r="AZ36" s="201">
        <v>3.01</v>
      </c>
      <c r="BA36" s="201">
        <v>3.1</v>
      </c>
      <c r="BB36" s="201">
        <v>2.4700000000000002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274.22000000000003</v>
      </c>
      <c r="L37" s="201">
        <v>6.47</v>
      </c>
      <c r="M37" s="201">
        <v>35.26</v>
      </c>
      <c r="N37" s="201">
        <v>29.17</v>
      </c>
      <c r="O37" s="201">
        <v>40.76</v>
      </c>
      <c r="P37" s="201">
        <v>17.29</v>
      </c>
      <c r="Q37" s="201">
        <v>5.53</v>
      </c>
      <c r="R37" s="201">
        <v>10.8</v>
      </c>
      <c r="S37" s="201">
        <v>6.8</v>
      </c>
      <c r="T37" s="201">
        <v>0.92</v>
      </c>
      <c r="U37" s="201">
        <v>59.64</v>
      </c>
      <c r="V37" s="201">
        <v>4.6500000000000004</v>
      </c>
      <c r="W37" s="201">
        <v>10.44</v>
      </c>
      <c r="X37" s="201">
        <v>34.39</v>
      </c>
      <c r="Y37" s="201">
        <v>0</v>
      </c>
      <c r="Z37">
        <v>0</v>
      </c>
      <c r="AA37" s="201">
        <v>15.29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333.04</v>
      </c>
      <c r="AN37" s="201">
        <v>0</v>
      </c>
      <c r="AO37">
        <v>0</v>
      </c>
      <c r="AP37" s="201">
        <v>33.81</v>
      </c>
      <c r="AQ37" s="201">
        <v>25.33</v>
      </c>
      <c r="AR37" s="201">
        <v>47.5</v>
      </c>
      <c r="AS37" s="201">
        <v>3.01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3.84</v>
      </c>
      <c r="AZ37" s="201">
        <v>2.0499999999999998</v>
      </c>
      <c r="BA37" s="201">
        <v>3.1</v>
      </c>
      <c r="BB37" s="201">
        <v>2.4700000000000002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274.22000000000003</v>
      </c>
      <c r="L38" s="201">
        <v>6.47</v>
      </c>
      <c r="M38" s="201">
        <v>35.26</v>
      </c>
      <c r="N38" s="201">
        <v>29.17</v>
      </c>
      <c r="O38" s="201">
        <v>40.76</v>
      </c>
      <c r="P38" s="201">
        <v>17.29</v>
      </c>
      <c r="Q38" s="201">
        <v>5.53</v>
      </c>
      <c r="R38" s="201">
        <v>10.8</v>
      </c>
      <c r="S38" s="201">
        <v>6.8</v>
      </c>
      <c r="T38" s="201">
        <v>0.92</v>
      </c>
      <c r="U38" s="201">
        <v>59.64</v>
      </c>
      <c r="V38" s="201">
        <v>4.6500000000000004</v>
      </c>
      <c r="W38" s="201">
        <v>10.44</v>
      </c>
      <c r="X38" s="201">
        <v>34.39</v>
      </c>
      <c r="Y38" s="201">
        <v>0</v>
      </c>
      <c r="Z38">
        <v>0</v>
      </c>
      <c r="AA38" s="201">
        <v>15.29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336</v>
      </c>
      <c r="AN38" s="201">
        <v>0</v>
      </c>
      <c r="AO38">
        <v>0</v>
      </c>
      <c r="AP38" s="201">
        <v>33.81</v>
      </c>
      <c r="AQ38" s="201">
        <v>25.33</v>
      </c>
      <c r="AR38" s="201">
        <v>47.5</v>
      </c>
      <c r="AS38" s="201">
        <v>3.01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3.84</v>
      </c>
      <c r="AZ38" s="201">
        <v>2.0499999999999998</v>
      </c>
      <c r="BA38" s="201">
        <v>3.1</v>
      </c>
      <c r="BB38" s="201">
        <v>2.4700000000000002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274.22000000000003</v>
      </c>
      <c r="L39" s="201">
        <v>6.47</v>
      </c>
      <c r="M39" s="201">
        <v>35.26</v>
      </c>
      <c r="N39" s="201">
        <v>29.17</v>
      </c>
      <c r="O39" s="201">
        <v>40.76</v>
      </c>
      <c r="P39" s="201">
        <v>17.29</v>
      </c>
      <c r="Q39" s="201">
        <v>5.53</v>
      </c>
      <c r="R39" s="201">
        <v>10.8</v>
      </c>
      <c r="S39" s="201">
        <v>6.8</v>
      </c>
      <c r="T39" s="201">
        <v>0.92</v>
      </c>
      <c r="U39" s="201">
        <v>59.64</v>
      </c>
      <c r="V39" s="201">
        <v>5.0599999999999996</v>
      </c>
      <c r="W39" s="201">
        <v>10.8</v>
      </c>
      <c r="X39" s="201">
        <v>34.99</v>
      </c>
      <c r="Y39" s="201">
        <v>0</v>
      </c>
      <c r="Z39">
        <v>0</v>
      </c>
      <c r="AA39" s="201">
        <v>15.29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339.93</v>
      </c>
      <c r="AN39" s="201">
        <v>0</v>
      </c>
      <c r="AO39">
        <v>0</v>
      </c>
      <c r="AP39" s="201">
        <v>33.81</v>
      </c>
      <c r="AQ39" s="201">
        <v>25.33</v>
      </c>
      <c r="AR39" s="201">
        <v>47.5</v>
      </c>
      <c r="AS39" s="201">
        <v>3.01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3.84</v>
      </c>
      <c r="AZ39" s="201">
        <v>1.02</v>
      </c>
      <c r="BA39" s="201">
        <v>3.1</v>
      </c>
      <c r="BB39" s="201">
        <v>2.4700000000000002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274.22000000000003</v>
      </c>
      <c r="L40" s="201">
        <v>6.47</v>
      </c>
      <c r="M40" s="201">
        <v>35.26</v>
      </c>
      <c r="N40" s="201">
        <v>29.17</v>
      </c>
      <c r="O40" s="201">
        <v>40.76</v>
      </c>
      <c r="P40" s="201">
        <v>17.29</v>
      </c>
      <c r="Q40" s="201">
        <v>5.53</v>
      </c>
      <c r="R40" s="201">
        <v>10.8</v>
      </c>
      <c r="S40" s="201">
        <v>6.8</v>
      </c>
      <c r="T40" s="201">
        <v>0.92</v>
      </c>
      <c r="U40" s="201">
        <v>59.64</v>
      </c>
      <c r="V40" s="201">
        <v>5.0599999999999996</v>
      </c>
      <c r="W40" s="201">
        <v>10.8</v>
      </c>
      <c r="X40" s="201">
        <v>34.99</v>
      </c>
      <c r="Y40" s="201">
        <v>0</v>
      </c>
      <c r="Z40">
        <v>0</v>
      </c>
      <c r="AA40" s="201">
        <v>15.29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339.93</v>
      </c>
      <c r="AN40" s="201">
        <v>0</v>
      </c>
      <c r="AO40">
        <v>0</v>
      </c>
      <c r="AP40" s="201">
        <v>33.81</v>
      </c>
      <c r="AQ40" s="201">
        <v>25.33</v>
      </c>
      <c r="AR40" s="201">
        <v>47.5</v>
      </c>
      <c r="AS40" s="201">
        <v>3.01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3.84</v>
      </c>
      <c r="AZ40" s="201">
        <v>1.02</v>
      </c>
      <c r="BA40" s="201">
        <v>3.1</v>
      </c>
      <c r="BB40" s="201">
        <v>2.4700000000000002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274.22000000000003</v>
      </c>
      <c r="L41" s="201">
        <v>6.47</v>
      </c>
      <c r="M41" s="201">
        <v>35.26</v>
      </c>
      <c r="N41" s="201">
        <v>29.17</v>
      </c>
      <c r="O41" s="201">
        <v>40.76</v>
      </c>
      <c r="P41" s="201">
        <v>17.29</v>
      </c>
      <c r="Q41" s="201">
        <v>5.53</v>
      </c>
      <c r="R41" s="201">
        <v>10.8</v>
      </c>
      <c r="S41" s="201">
        <v>6.8</v>
      </c>
      <c r="T41" s="201">
        <v>0.92</v>
      </c>
      <c r="U41" s="201">
        <v>59.64</v>
      </c>
      <c r="V41" s="201">
        <v>5.0599999999999996</v>
      </c>
      <c r="W41" s="201">
        <v>10.8</v>
      </c>
      <c r="X41" s="201">
        <v>34.99</v>
      </c>
      <c r="Y41" s="201">
        <v>0</v>
      </c>
      <c r="Z41">
        <v>0</v>
      </c>
      <c r="AA41" s="201">
        <v>15.29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339.93</v>
      </c>
      <c r="AN41" s="201">
        <v>0</v>
      </c>
      <c r="AO41">
        <v>0</v>
      </c>
      <c r="AP41" s="201">
        <v>33.81</v>
      </c>
      <c r="AQ41" s="201">
        <v>25.33</v>
      </c>
      <c r="AR41" s="201">
        <v>47.5</v>
      </c>
      <c r="AS41" s="201">
        <v>3.01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3.84</v>
      </c>
      <c r="AZ41" s="201">
        <v>1.02</v>
      </c>
      <c r="BA41" s="201">
        <v>3.1</v>
      </c>
      <c r="BB41" s="201">
        <v>2.4700000000000002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274.22000000000003</v>
      </c>
      <c r="L42" s="201">
        <v>6.47</v>
      </c>
      <c r="M42" s="201">
        <v>35.26</v>
      </c>
      <c r="N42" s="201">
        <v>29.17</v>
      </c>
      <c r="O42" s="201">
        <v>40.76</v>
      </c>
      <c r="P42" s="201">
        <v>17.29</v>
      </c>
      <c r="Q42" s="201">
        <v>5.53</v>
      </c>
      <c r="R42" s="201">
        <v>10.8</v>
      </c>
      <c r="S42" s="201">
        <v>6.8</v>
      </c>
      <c r="T42" s="201">
        <v>0.92</v>
      </c>
      <c r="U42" s="201">
        <v>59.64</v>
      </c>
      <c r="V42" s="201">
        <v>5.0599999999999996</v>
      </c>
      <c r="W42" s="201">
        <v>10.8</v>
      </c>
      <c r="X42" s="201">
        <v>34.99</v>
      </c>
      <c r="Y42" s="201">
        <v>0</v>
      </c>
      <c r="Z42">
        <v>0</v>
      </c>
      <c r="AA42" s="201">
        <v>15.29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339.93</v>
      </c>
      <c r="AN42" s="201">
        <v>0</v>
      </c>
      <c r="AO42">
        <v>0</v>
      </c>
      <c r="AP42" s="201">
        <v>33.81</v>
      </c>
      <c r="AQ42" s="201">
        <v>25.33</v>
      </c>
      <c r="AR42" s="201">
        <v>47.5</v>
      </c>
      <c r="AS42" s="201">
        <v>3.01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3.84</v>
      </c>
      <c r="AZ42" s="201">
        <v>1.02</v>
      </c>
      <c r="BA42" s="201">
        <v>3.1</v>
      </c>
      <c r="BB42" s="201">
        <v>2.4700000000000002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274.22000000000003</v>
      </c>
      <c r="L43" s="201">
        <v>6.47</v>
      </c>
      <c r="M43" s="201">
        <v>35.26</v>
      </c>
      <c r="N43" s="201">
        <v>29.17</v>
      </c>
      <c r="O43" s="201">
        <v>41.64</v>
      </c>
      <c r="P43" s="201">
        <v>17.29</v>
      </c>
      <c r="Q43" s="201">
        <v>5.53</v>
      </c>
      <c r="R43" s="201">
        <v>10.8</v>
      </c>
      <c r="S43" s="201">
        <v>6.8</v>
      </c>
      <c r="T43" s="201">
        <v>0.92</v>
      </c>
      <c r="U43" s="201">
        <v>59.64</v>
      </c>
      <c r="V43" s="201">
        <v>5.0599999999999996</v>
      </c>
      <c r="W43" s="201">
        <v>10.8</v>
      </c>
      <c r="X43" s="201">
        <v>34.99</v>
      </c>
      <c r="Y43" s="201">
        <v>0</v>
      </c>
      <c r="Z43">
        <v>0</v>
      </c>
      <c r="AA43" s="201">
        <v>14.33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339.93</v>
      </c>
      <c r="AN43" s="201">
        <v>0</v>
      </c>
      <c r="AO43">
        <v>0</v>
      </c>
      <c r="AP43" s="201">
        <v>33.81</v>
      </c>
      <c r="AQ43" s="201">
        <v>25.33</v>
      </c>
      <c r="AR43" s="201">
        <v>47.5</v>
      </c>
      <c r="AS43" s="201">
        <v>3.01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3.84</v>
      </c>
      <c r="AZ43" s="201">
        <v>1.02</v>
      </c>
      <c r="BA43" s="201">
        <v>3.1</v>
      </c>
      <c r="BB43" s="201">
        <v>2.4700000000000002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274.22000000000003</v>
      </c>
      <c r="L44" s="201">
        <v>6.47</v>
      </c>
      <c r="M44" s="201">
        <v>35.26</v>
      </c>
      <c r="N44" s="201">
        <v>29.17</v>
      </c>
      <c r="O44" s="201">
        <v>41.64</v>
      </c>
      <c r="P44" s="201">
        <v>17.29</v>
      </c>
      <c r="Q44" s="201">
        <v>5.53</v>
      </c>
      <c r="R44" s="201">
        <v>10.8</v>
      </c>
      <c r="S44" s="201">
        <v>6.8</v>
      </c>
      <c r="T44" s="201">
        <v>0.92</v>
      </c>
      <c r="U44" s="201">
        <v>59.64</v>
      </c>
      <c r="V44" s="201">
        <v>5.0599999999999996</v>
      </c>
      <c r="W44" s="201">
        <v>10.8</v>
      </c>
      <c r="X44" s="201">
        <v>34.99</v>
      </c>
      <c r="Y44" s="201">
        <v>0</v>
      </c>
      <c r="Z44">
        <v>0</v>
      </c>
      <c r="AA44" s="201">
        <v>14.33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339.93</v>
      </c>
      <c r="AN44" s="201">
        <v>0</v>
      </c>
      <c r="AO44">
        <v>0</v>
      </c>
      <c r="AP44" s="201">
        <v>33.81</v>
      </c>
      <c r="AQ44" s="201">
        <v>25.33</v>
      </c>
      <c r="AR44" s="201">
        <v>47.5</v>
      </c>
      <c r="AS44" s="201">
        <v>3.01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3.84</v>
      </c>
      <c r="AZ44" s="201">
        <v>0.9</v>
      </c>
      <c r="BA44" s="201">
        <v>3.1</v>
      </c>
      <c r="BB44" s="201">
        <v>2.4700000000000002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274.22000000000003</v>
      </c>
      <c r="L45" s="201">
        <v>6.47</v>
      </c>
      <c r="M45" s="201">
        <v>35.26</v>
      </c>
      <c r="N45" s="201">
        <v>29.17</v>
      </c>
      <c r="O45" s="201">
        <v>41.64</v>
      </c>
      <c r="P45" s="201">
        <v>17.29</v>
      </c>
      <c r="Q45" s="201">
        <v>5.53</v>
      </c>
      <c r="R45" s="201">
        <v>10.8</v>
      </c>
      <c r="S45" s="201">
        <v>6.8</v>
      </c>
      <c r="T45" s="201">
        <v>0.92</v>
      </c>
      <c r="U45" s="201">
        <v>59.64</v>
      </c>
      <c r="V45" s="201">
        <v>5.0599999999999996</v>
      </c>
      <c r="W45" s="201">
        <v>10.8</v>
      </c>
      <c r="X45" s="201">
        <v>34.99</v>
      </c>
      <c r="Y45" s="201">
        <v>0</v>
      </c>
      <c r="Z45">
        <v>0</v>
      </c>
      <c r="AA45" s="201">
        <v>14.33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339.93</v>
      </c>
      <c r="AN45" s="201">
        <v>0</v>
      </c>
      <c r="AO45">
        <v>0</v>
      </c>
      <c r="AP45" s="201">
        <v>33.81</v>
      </c>
      <c r="AQ45" s="201">
        <v>25.33</v>
      </c>
      <c r="AR45" s="201">
        <v>47.5</v>
      </c>
      <c r="AS45" s="201">
        <v>3.01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3.84</v>
      </c>
      <c r="AZ45" s="201">
        <v>0.83</v>
      </c>
      <c r="BA45" s="201">
        <v>3.1</v>
      </c>
      <c r="BB45" s="201">
        <v>2.4700000000000002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274.22000000000003</v>
      </c>
      <c r="L46" s="201">
        <v>6.47</v>
      </c>
      <c r="M46" s="201">
        <v>35.26</v>
      </c>
      <c r="N46" s="201">
        <v>29.17</v>
      </c>
      <c r="O46" s="201">
        <v>41.64</v>
      </c>
      <c r="P46" s="201">
        <v>17.29</v>
      </c>
      <c r="Q46" s="201">
        <v>5.53</v>
      </c>
      <c r="R46" s="201">
        <v>10.8</v>
      </c>
      <c r="S46" s="201">
        <v>6.8</v>
      </c>
      <c r="T46" s="201">
        <v>0.92</v>
      </c>
      <c r="U46" s="201">
        <v>59.64</v>
      </c>
      <c r="V46" s="201">
        <v>5.0599999999999996</v>
      </c>
      <c r="W46" s="201">
        <v>10.8</v>
      </c>
      <c r="X46" s="201">
        <v>34.99</v>
      </c>
      <c r="Y46" s="201">
        <v>0</v>
      </c>
      <c r="Z46">
        <v>0</v>
      </c>
      <c r="AA46" s="201">
        <v>14.33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339.93</v>
      </c>
      <c r="AN46" s="201">
        <v>0</v>
      </c>
      <c r="AO46">
        <v>0</v>
      </c>
      <c r="AP46" s="201">
        <v>33.81</v>
      </c>
      <c r="AQ46" s="201">
        <v>25.33</v>
      </c>
      <c r="AR46" s="201">
        <v>47.5</v>
      </c>
      <c r="AS46" s="201">
        <v>3.01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3.84</v>
      </c>
      <c r="AZ46" s="201">
        <v>0</v>
      </c>
      <c r="BA46" s="201">
        <v>3.1</v>
      </c>
      <c r="BB46" s="201">
        <v>2.4700000000000002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274.22000000000003</v>
      </c>
      <c r="L47" s="201">
        <v>6.47</v>
      </c>
      <c r="M47" s="201">
        <v>35.26</v>
      </c>
      <c r="N47" s="201">
        <v>29.17</v>
      </c>
      <c r="O47" s="201">
        <v>41.64</v>
      </c>
      <c r="P47" s="201">
        <v>17.29</v>
      </c>
      <c r="Q47" s="201">
        <v>5.53</v>
      </c>
      <c r="R47" s="201">
        <v>10.8</v>
      </c>
      <c r="S47" s="201">
        <v>6.8</v>
      </c>
      <c r="T47" s="201">
        <v>0.92</v>
      </c>
      <c r="U47" s="201">
        <v>59.64</v>
      </c>
      <c r="V47" s="201">
        <v>5.0599999999999996</v>
      </c>
      <c r="W47" s="201">
        <v>10.8</v>
      </c>
      <c r="X47" s="201">
        <v>34.99</v>
      </c>
      <c r="Y47" s="201">
        <v>0</v>
      </c>
      <c r="Z47">
        <v>0</v>
      </c>
      <c r="AA47" s="201">
        <v>14.33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339.93</v>
      </c>
      <c r="AN47" s="201">
        <v>0</v>
      </c>
      <c r="AO47">
        <v>0</v>
      </c>
      <c r="AP47" s="201">
        <v>33.81</v>
      </c>
      <c r="AQ47" s="201">
        <v>25.33</v>
      </c>
      <c r="AR47" s="201">
        <v>47.5</v>
      </c>
      <c r="AS47" s="201">
        <v>3.01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3.84</v>
      </c>
      <c r="AZ47" s="201">
        <v>0</v>
      </c>
      <c r="BA47" s="201">
        <v>3.1</v>
      </c>
      <c r="BB47" s="201">
        <v>2.4700000000000002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274.22000000000003</v>
      </c>
      <c r="L48" s="201">
        <v>6.47</v>
      </c>
      <c r="M48" s="201">
        <v>35.26</v>
      </c>
      <c r="N48" s="201">
        <v>29.17</v>
      </c>
      <c r="O48" s="201">
        <v>41.64</v>
      </c>
      <c r="P48" s="201">
        <v>17.29</v>
      </c>
      <c r="Q48" s="201">
        <v>5.53</v>
      </c>
      <c r="R48" s="201">
        <v>10.8</v>
      </c>
      <c r="S48" s="201">
        <v>6.8</v>
      </c>
      <c r="T48" s="201">
        <v>0.92</v>
      </c>
      <c r="U48" s="201">
        <v>59.64</v>
      </c>
      <c r="V48" s="201">
        <v>5.0599999999999996</v>
      </c>
      <c r="W48" s="201">
        <v>10.8</v>
      </c>
      <c r="X48" s="201">
        <v>34.99</v>
      </c>
      <c r="Y48" s="201">
        <v>0</v>
      </c>
      <c r="Z48">
        <v>0</v>
      </c>
      <c r="AA48" s="201">
        <v>14.33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339.93</v>
      </c>
      <c r="AN48" s="201">
        <v>0</v>
      </c>
      <c r="AO48">
        <v>0</v>
      </c>
      <c r="AP48" s="201">
        <v>33.81</v>
      </c>
      <c r="AQ48" s="201">
        <v>25.33</v>
      </c>
      <c r="AR48" s="201">
        <v>47.5</v>
      </c>
      <c r="AS48" s="201">
        <v>3.01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3.84</v>
      </c>
      <c r="AZ48" s="201">
        <v>0</v>
      </c>
      <c r="BA48" s="201">
        <v>3.1</v>
      </c>
      <c r="BB48" s="201">
        <v>2.4700000000000002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272.18</v>
      </c>
      <c r="L49" s="201">
        <v>6.47</v>
      </c>
      <c r="M49" s="201">
        <v>35.26</v>
      </c>
      <c r="N49" s="201">
        <v>29.17</v>
      </c>
      <c r="O49" s="201">
        <v>41.64</v>
      </c>
      <c r="P49" s="201">
        <v>17.29</v>
      </c>
      <c r="Q49" s="201">
        <v>5.53</v>
      </c>
      <c r="R49" s="201">
        <v>10.8</v>
      </c>
      <c r="S49" s="201">
        <v>6.8</v>
      </c>
      <c r="T49" s="201">
        <v>0.92</v>
      </c>
      <c r="U49" s="201">
        <v>59.64</v>
      </c>
      <c r="V49" s="201">
        <v>4.75</v>
      </c>
      <c r="W49" s="201">
        <v>10.8</v>
      </c>
      <c r="X49" s="201">
        <v>34.99</v>
      </c>
      <c r="Y49" s="201">
        <v>0</v>
      </c>
      <c r="Z49">
        <v>0</v>
      </c>
      <c r="AA49" s="201">
        <v>14.28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339.93</v>
      </c>
      <c r="AN49" s="201">
        <v>0</v>
      </c>
      <c r="AO49">
        <v>0</v>
      </c>
      <c r="AP49" s="201">
        <v>33.81</v>
      </c>
      <c r="AQ49" s="201">
        <v>25.33</v>
      </c>
      <c r="AR49" s="201">
        <v>47.5</v>
      </c>
      <c r="AS49" s="201">
        <v>3.01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3.84</v>
      </c>
      <c r="AZ49" s="201">
        <v>0</v>
      </c>
      <c r="BA49" s="201">
        <v>3.1</v>
      </c>
      <c r="BB49" s="201">
        <v>2.4700000000000002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272.18</v>
      </c>
      <c r="L50" s="201">
        <v>6.47</v>
      </c>
      <c r="M50" s="201">
        <v>35.26</v>
      </c>
      <c r="N50" s="201">
        <v>29.17</v>
      </c>
      <c r="O50" s="201">
        <v>41.64</v>
      </c>
      <c r="P50" s="201">
        <v>17.29</v>
      </c>
      <c r="Q50" s="201">
        <v>5.53</v>
      </c>
      <c r="R50" s="201">
        <v>10.8</v>
      </c>
      <c r="S50" s="201">
        <v>6.8</v>
      </c>
      <c r="T50" s="201">
        <v>0.92</v>
      </c>
      <c r="U50" s="201">
        <v>59.64</v>
      </c>
      <c r="V50" s="201">
        <v>4.75</v>
      </c>
      <c r="W50" s="201">
        <v>10.44</v>
      </c>
      <c r="X50" s="201">
        <v>34.39</v>
      </c>
      <c r="Y50" s="201">
        <v>0</v>
      </c>
      <c r="Z50">
        <v>0</v>
      </c>
      <c r="AA50" s="201">
        <v>12.48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339.93</v>
      </c>
      <c r="AN50" s="201">
        <v>0</v>
      </c>
      <c r="AO50">
        <v>0</v>
      </c>
      <c r="AP50" s="201">
        <v>33.81</v>
      </c>
      <c r="AQ50" s="201">
        <v>25.33</v>
      </c>
      <c r="AR50" s="201">
        <v>47.5</v>
      </c>
      <c r="AS50" s="201">
        <v>3.01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3.84</v>
      </c>
      <c r="AZ50" s="201">
        <v>0</v>
      </c>
      <c r="BA50" s="201">
        <v>3.1</v>
      </c>
      <c r="BB50" s="201">
        <v>2.4700000000000002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272.18</v>
      </c>
      <c r="L51" s="201">
        <v>6.47</v>
      </c>
      <c r="M51" s="201">
        <v>35.26</v>
      </c>
      <c r="N51" s="201">
        <v>29.17</v>
      </c>
      <c r="O51" s="201">
        <v>41.64</v>
      </c>
      <c r="P51" s="201">
        <v>17.29</v>
      </c>
      <c r="Q51" s="201">
        <v>5.53</v>
      </c>
      <c r="R51" s="201">
        <v>10.8</v>
      </c>
      <c r="S51" s="201">
        <v>6.8</v>
      </c>
      <c r="T51" s="201">
        <v>0.92</v>
      </c>
      <c r="U51" s="201">
        <v>59.64</v>
      </c>
      <c r="V51" s="201">
        <v>4.75</v>
      </c>
      <c r="W51" s="201">
        <v>10.44</v>
      </c>
      <c r="X51" s="201">
        <v>34.39</v>
      </c>
      <c r="Y51" s="201">
        <v>0</v>
      </c>
      <c r="Z51">
        <v>0</v>
      </c>
      <c r="AA51" s="201">
        <v>12.48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339.93</v>
      </c>
      <c r="AN51" s="201">
        <v>0</v>
      </c>
      <c r="AO51">
        <v>0</v>
      </c>
      <c r="AP51" s="201">
        <v>33.81</v>
      </c>
      <c r="AQ51" s="201">
        <v>25.33</v>
      </c>
      <c r="AR51" s="201">
        <v>47.5</v>
      </c>
      <c r="AS51" s="201">
        <v>3.01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3.84</v>
      </c>
      <c r="AZ51" s="201">
        <v>0</v>
      </c>
      <c r="BA51" s="201">
        <v>3.1</v>
      </c>
      <c r="BB51" s="201">
        <v>2.4700000000000002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272.18</v>
      </c>
      <c r="L52" s="201">
        <v>6.47</v>
      </c>
      <c r="M52" s="201">
        <v>35.26</v>
      </c>
      <c r="N52" s="201">
        <v>29.17</v>
      </c>
      <c r="O52" s="201">
        <v>41.64</v>
      </c>
      <c r="P52" s="201">
        <v>17.29</v>
      </c>
      <c r="Q52" s="201">
        <v>5.53</v>
      </c>
      <c r="R52" s="201">
        <v>10.8</v>
      </c>
      <c r="S52" s="201">
        <v>6.8</v>
      </c>
      <c r="T52" s="201">
        <v>0.92</v>
      </c>
      <c r="U52" s="201">
        <v>59.64</v>
      </c>
      <c r="V52" s="201">
        <v>4.75</v>
      </c>
      <c r="W52" s="201">
        <v>10.44</v>
      </c>
      <c r="X52" s="201">
        <v>34.39</v>
      </c>
      <c r="Y52" s="201">
        <v>0</v>
      </c>
      <c r="Z52">
        <v>0</v>
      </c>
      <c r="AA52" s="201">
        <v>12.48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339.93</v>
      </c>
      <c r="AN52" s="201">
        <v>0</v>
      </c>
      <c r="AO52">
        <v>0</v>
      </c>
      <c r="AP52" s="201">
        <v>33.81</v>
      </c>
      <c r="AQ52" s="201">
        <v>25.33</v>
      </c>
      <c r="AR52" s="201">
        <v>47.5</v>
      </c>
      <c r="AS52" s="201">
        <v>3.01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3.84</v>
      </c>
      <c r="AZ52" s="201">
        <v>0</v>
      </c>
      <c r="BA52" s="201">
        <v>3.1</v>
      </c>
      <c r="BB52" s="201">
        <v>2.4700000000000002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272.18</v>
      </c>
      <c r="L53" s="201">
        <v>6.47</v>
      </c>
      <c r="M53" s="201">
        <v>35.26</v>
      </c>
      <c r="N53" s="201">
        <v>28.68</v>
      </c>
      <c r="O53" s="201">
        <v>38.9</v>
      </c>
      <c r="P53" s="201">
        <v>17.29</v>
      </c>
      <c r="Q53" s="201">
        <v>5.53</v>
      </c>
      <c r="R53" s="201">
        <v>10.8</v>
      </c>
      <c r="S53" s="201">
        <v>6.8</v>
      </c>
      <c r="T53" s="201">
        <v>0.92</v>
      </c>
      <c r="U53" s="201">
        <v>59.64</v>
      </c>
      <c r="V53" s="201">
        <v>4.75</v>
      </c>
      <c r="W53" s="201">
        <v>10.44</v>
      </c>
      <c r="X53" s="201">
        <v>34.39</v>
      </c>
      <c r="Y53" s="201">
        <v>0</v>
      </c>
      <c r="Z53">
        <v>0</v>
      </c>
      <c r="AA53" s="201">
        <v>12.48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339.93</v>
      </c>
      <c r="AN53" s="201">
        <v>0</v>
      </c>
      <c r="AO53">
        <v>0</v>
      </c>
      <c r="AP53" s="201">
        <v>34.08</v>
      </c>
      <c r="AQ53" s="201">
        <v>25.33</v>
      </c>
      <c r="AR53" s="201">
        <v>47.5</v>
      </c>
      <c r="AS53" s="201">
        <v>3.01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3.84</v>
      </c>
      <c r="AZ53" s="201">
        <v>0</v>
      </c>
      <c r="BA53" s="201">
        <v>3.1</v>
      </c>
      <c r="BB53" s="201">
        <v>2.4700000000000002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272.18</v>
      </c>
      <c r="L54" s="201">
        <v>6.47</v>
      </c>
      <c r="M54" s="201">
        <v>35.26</v>
      </c>
      <c r="N54" s="201">
        <v>29.17</v>
      </c>
      <c r="O54" s="201">
        <v>40.76</v>
      </c>
      <c r="P54" s="201">
        <v>17.29</v>
      </c>
      <c r="Q54" s="201">
        <v>5.53</v>
      </c>
      <c r="R54" s="201">
        <v>10.8</v>
      </c>
      <c r="S54" s="201">
        <v>6.8</v>
      </c>
      <c r="T54" s="201">
        <v>0.92</v>
      </c>
      <c r="U54" s="201">
        <v>59.64</v>
      </c>
      <c r="V54" s="201">
        <v>4.75</v>
      </c>
      <c r="W54" s="201">
        <v>10.44</v>
      </c>
      <c r="X54" s="201">
        <v>34.39</v>
      </c>
      <c r="Y54" s="201">
        <v>0</v>
      </c>
      <c r="Z54">
        <v>0</v>
      </c>
      <c r="AA54" s="201">
        <v>13.48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339.93</v>
      </c>
      <c r="AN54" s="201">
        <v>0</v>
      </c>
      <c r="AO54">
        <v>0</v>
      </c>
      <c r="AP54" s="201">
        <v>34.08</v>
      </c>
      <c r="AQ54" s="201">
        <v>25.33</v>
      </c>
      <c r="AR54" s="201">
        <v>47.5</v>
      </c>
      <c r="AS54" s="201">
        <v>3.01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3.84</v>
      </c>
      <c r="AZ54" s="201">
        <v>0</v>
      </c>
      <c r="BA54" s="201">
        <v>3.1</v>
      </c>
      <c r="BB54" s="201">
        <v>2.4700000000000002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272.18</v>
      </c>
      <c r="L55" s="201">
        <v>6.47</v>
      </c>
      <c r="M55" s="201">
        <v>63.94</v>
      </c>
      <c r="N55" s="201">
        <v>52.97</v>
      </c>
      <c r="O55" s="201">
        <v>74.040000000000006</v>
      </c>
      <c r="P55" s="201">
        <v>28.34</v>
      </c>
      <c r="Q55" s="201">
        <v>5.53</v>
      </c>
      <c r="R55" s="201">
        <v>10.8</v>
      </c>
      <c r="S55" s="201">
        <v>6.8</v>
      </c>
      <c r="T55" s="201">
        <v>0.92</v>
      </c>
      <c r="U55" s="201">
        <v>59.64</v>
      </c>
      <c r="V55" s="201">
        <v>4.75</v>
      </c>
      <c r="W55" s="201">
        <v>10.44</v>
      </c>
      <c r="X55" s="201">
        <v>62.92</v>
      </c>
      <c r="Y55" s="201">
        <v>0</v>
      </c>
      <c r="Z55">
        <v>0</v>
      </c>
      <c r="AA55" s="201">
        <v>13.48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339.93</v>
      </c>
      <c r="AN55" s="201">
        <v>0</v>
      </c>
      <c r="AO55">
        <v>0</v>
      </c>
      <c r="AP55" s="201">
        <v>33.81</v>
      </c>
      <c r="AQ55" s="201">
        <v>25.33</v>
      </c>
      <c r="AR55" s="201">
        <v>47.5</v>
      </c>
      <c r="AS55" s="201">
        <v>3.72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3.84</v>
      </c>
      <c r="AZ55" s="201">
        <v>0</v>
      </c>
      <c r="BA55" s="201">
        <v>3.1</v>
      </c>
      <c r="BB55" s="201">
        <v>2.4700000000000002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272.18</v>
      </c>
      <c r="L56" s="201">
        <v>6.47</v>
      </c>
      <c r="M56" s="201">
        <v>63.94</v>
      </c>
      <c r="N56" s="201">
        <v>52.97</v>
      </c>
      <c r="O56" s="201">
        <v>74.040000000000006</v>
      </c>
      <c r="P56" s="201">
        <v>28.34</v>
      </c>
      <c r="Q56" s="201">
        <v>5.53</v>
      </c>
      <c r="R56" s="201">
        <v>10.8</v>
      </c>
      <c r="S56" s="201">
        <v>6.8</v>
      </c>
      <c r="T56" s="201">
        <v>0.92</v>
      </c>
      <c r="U56" s="201">
        <v>59.64</v>
      </c>
      <c r="V56" s="201">
        <v>4.75</v>
      </c>
      <c r="W56" s="201">
        <v>10.44</v>
      </c>
      <c r="X56" s="201">
        <v>62.92</v>
      </c>
      <c r="Y56" s="201">
        <v>0</v>
      </c>
      <c r="Z56">
        <v>0</v>
      </c>
      <c r="AA56" s="201">
        <v>13.48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339.93</v>
      </c>
      <c r="AN56" s="201">
        <v>0</v>
      </c>
      <c r="AO56">
        <v>0</v>
      </c>
      <c r="AP56" s="201">
        <v>33.81</v>
      </c>
      <c r="AQ56" s="201">
        <v>25.33</v>
      </c>
      <c r="AR56" s="201">
        <v>47.5</v>
      </c>
      <c r="AS56" s="201">
        <v>3.72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3.84</v>
      </c>
      <c r="AZ56" s="201">
        <v>0</v>
      </c>
      <c r="BA56" s="201">
        <v>3.1</v>
      </c>
      <c r="BB56" s="201">
        <v>2.4700000000000002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272.18</v>
      </c>
      <c r="L57" s="201">
        <v>6.47</v>
      </c>
      <c r="M57" s="201">
        <v>63.94</v>
      </c>
      <c r="N57" s="201">
        <v>52.97</v>
      </c>
      <c r="O57" s="201">
        <v>74.040000000000006</v>
      </c>
      <c r="P57" s="201">
        <v>31.39</v>
      </c>
      <c r="Q57" s="201">
        <v>5.53</v>
      </c>
      <c r="R57" s="201">
        <v>10.8</v>
      </c>
      <c r="S57" s="201">
        <v>6.8</v>
      </c>
      <c r="T57" s="201">
        <v>0.92</v>
      </c>
      <c r="U57" s="201">
        <v>59.64</v>
      </c>
      <c r="V57" s="201">
        <v>4.75</v>
      </c>
      <c r="W57" s="201">
        <v>10.44</v>
      </c>
      <c r="X57" s="201">
        <v>62.92</v>
      </c>
      <c r="Y57" s="201">
        <v>0</v>
      </c>
      <c r="Z57">
        <v>0</v>
      </c>
      <c r="AA57" s="201">
        <v>13.48</v>
      </c>
      <c r="AB57" s="201">
        <v>0</v>
      </c>
      <c r="AC57" s="201">
        <v>0</v>
      </c>
      <c r="AD57" s="201">
        <v>0</v>
      </c>
      <c r="AE57" s="201">
        <v>82.39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339.93</v>
      </c>
      <c r="AN57" s="201">
        <v>0</v>
      </c>
      <c r="AO57">
        <v>0</v>
      </c>
      <c r="AP57" s="201">
        <v>33.81</v>
      </c>
      <c r="AQ57" s="201">
        <v>25.33</v>
      </c>
      <c r="AR57" s="201">
        <v>47.5</v>
      </c>
      <c r="AS57" s="201">
        <v>3.72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3.84</v>
      </c>
      <c r="AZ57" s="201">
        <v>0</v>
      </c>
      <c r="BA57" s="201">
        <v>3.1</v>
      </c>
      <c r="BB57" s="201">
        <v>1.5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272.18</v>
      </c>
      <c r="L58" s="201">
        <v>6.47</v>
      </c>
      <c r="M58" s="201">
        <v>63.94</v>
      </c>
      <c r="N58" s="201">
        <v>52.97</v>
      </c>
      <c r="O58" s="201">
        <v>74.040000000000006</v>
      </c>
      <c r="P58" s="201">
        <v>31.39</v>
      </c>
      <c r="Q58" s="201">
        <v>5.53</v>
      </c>
      <c r="R58" s="201">
        <v>10.8</v>
      </c>
      <c r="S58" s="201">
        <v>6.8</v>
      </c>
      <c r="T58" s="201">
        <v>0.92</v>
      </c>
      <c r="U58" s="201">
        <v>59.64</v>
      </c>
      <c r="V58" s="201">
        <v>8.82</v>
      </c>
      <c r="W58" s="201">
        <v>18.79</v>
      </c>
      <c r="X58" s="201">
        <v>62.92</v>
      </c>
      <c r="Y58" s="201">
        <v>0</v>
      </c>
      <c r="Z58">
        <v>0</v>
      </c>
      <c r="AA58" s="201">
        <v>13.48</v>
      </c>
      <c r="AB58" s="201">
        <v>0</v>
      </c>
      <c r="AC58" s="201">
        <v>0</v>
      </c>
      <c r="AD58" s="201">
        <v>0</v>
      </c>
      <c r="AE58" s="201">
        <v>82.39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339.93</v>
      </c>
      <c r="AN58" s="201">
        <v>0</v>
      </c>
      <c r="AO58">
        <v>0</v>
      </c>
      <c r="AP58" s="201">
        <v>33.81</v>
      </c>
      <c r="AQ58" s="201">
        <v>25.33</v>
      </c>
      <c r="AR58" s="201">
        <v>47.5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3.84</v>
      </c>
      <c r="AZ58" s="201">
        <v>1.02</v>
      </c>
      <c r="BA58" s="201">
        <v>3.1</v>
      </c>
      <c r="BB58" s="201">
        <v>2.63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272.18</v>
      </c>
      <c r="L59" s="201">
        <v>6.47</v>
      </c>
      <c r="M59" s="201">
        <v>63.94</v>
      </c>
      <c r="N59" s="201">
        <v>52.97</v>
      </c>
      <c r="O59" s="201">
        <v>74.040000000000006</v>
      </c>
      <c r="P59" s="201">
        <v>31.39</v>
      </c>
      <c r="Q59" s="201">
        <v>9.64</v>
      </c>
      <c r="R59" s="201">
        <v>19.149999999999999</v>
      </c>
      <c r="S59" s="201">
        <v>11.7</v>
      </c>
      <c r="T59" s="201">
        <v>1.47</v>
      </c>
      <c r="U59" s="201">
        <v>59.64</v>
      </c>
      <c r="V59" s="201">
        <v>8.83</v>
      </c>
      <c r="W59" s="201">
        <v>18.79</v>
      </c>
      <c r="X59" s="201">
        <v>62.92</v>
      </c>
      <c r="Y59" s="201">
        <v>0</v>
      </c>
      <c r="Z59">
        <v>0</v>
      </c>
      <c r="AA59" s="201">
        <v>13.48</v>
      </c>
      <c r="AB59" s="201">
        <v>0</v>
      </c>
      <c r="AC59" s="201">
        <v>0</v>
      </c>
      <c r="AD59" s="201">
        <v>0</v>
      </c>
      <c r="AE59" s="201">
        <v>82.39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339.93</v>
      </c>
      <c r="AN59" s="201">
        <v>0</v>
      </c>
      <c r="AO59">
        <v>0</v>
      </c>
      <c r="AP59" s="201">
        <v>57.96</v>
      </c>
      <c r="AQ59" s="201">
        <v>38.270000000000003</v>
      </c>
      <c r="AR59" s="201">
        <v>47.5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3.84</v>
      </c>
      <c r="AZ59" s="201">
        <v>1.02</v>
      </c>
      <c r="BA59" s="201">
        <v>3.1</v>
      </c>
      <c r="BB59" s="201">
        <v>2.63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347.76</v>
      </c>
      <c r="L60" s="201">
        <v>6.47</v>
      </c>
      <c r="M60" s="201">
        <v>63.94</v>
      </c>
      <c r="N60" s="201">
        <v>52.97</v>
      </c>
      <c r="O60" s="201">
        <v>74.040000000000006</v>
      </c>
      <c r="P60" s="201">
        <v>31.39</v>
      </c>
      <c r="Q60" s="201">
        <v>9.64</v>
      </c>
      <c r="R60" s="201">
        <v>19.149999999999999</v>
      </c>
      <c r="S60" s="201">
        <v>11.78</v>
      </c>
      <c r="T60" s="201">
        <v>1.47</v>
      </c>
      <c r="U60" s="201">
        <v>59.64</v>
      </c>
      <c r="V60" s="201">
        <v>8.83</v>
      </c>
      <c r="W60" s="201">
        <v>18.8</v>
      </c>
      <c r="X60" s="201">
        <v>62.92</v>
      </c>
      <c r="Y60" s="201">
        <v>0</v>
      </c>
      <c r="Z60">
        <v>0</v>
      </c>
      <c r="AA60" s="201">
        <v>13.48</v>
      </c>
      <c r="AB60" s="201">
        <v>0</v>
      </c>
      <c r="AC60" s="201">
        <v>0</v>
      </c>
      <c r="AD60" s="201">
        <v>0</v>
      </c>
      <c r="AE60" s="201">
        <v>82.39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339.93</v>
      </c>
      <c r="AN60" s="201">
        <v>0</v>
      </c>
      <c r="AO60">
        <v>0</v>
      </c>
      <c r="AP60" s="201">
        <v>57.96</v>
      </c>
      <c r="AQ60" s="201">
        <v>38.270000000000003</v>
      </c>
      <c r="AR60" s="201">
        <v>47.5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3.84</v>
      </c>
      <c r="AZ60" s="201">
        <v>1.02</v>
      </c>
      <c r="BA60" s="201">
        <v>3.1</v>
      </c>
      <c r="BB60" s="201">
        <v>2.63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362.41</v>
      </c>
      <c r="L61" s="201">
        <v>6.07</v>
      </c>
      <c r="M61" s="201">
        <v>63.94</v>
      </c>
      <c r="N61" s="201">
        <v>52.97</v>
      </c>
      <c r="O61" s="201">
        <v>74.040000000000006</v>
      </c>
      <c r="P61" s="201">
        <v>31.39</v>
      </c>
      <c r="Q61" s="201">
        <v>9.64</v>
      </c>
      <c r="R61" s="201">
        <v>19.149999999999999</v>
      </c>
      <c r="S61" s="201">
        <v>11.78</v>
      </c>
      <c r="T61" s="201">
        <v>1.47</v>
      </c>
      <c r="U61" s="201">
        <v>59.64</v>
      </c>
      <c r="V61" s="201">
        <v>8.83</v>
      </c>
      <c r="W61" s="201">
        <v>18.8</v>
      </c>
      <c r="X61" s="201">
        <v>62.92</v>
      </c>
      <c r="Y61" s="201">
        <v>0</v>
      </c>
      <c r="Z61">
        <v>0</v>
      </c>
      <c r="AA61" s="201">
        <v>13.48</v>
      </c>
      <c r="AB61" s="201">
        <v>0</v>
      </c>
      <c r="AC61" s="201">
        <v>0</v>
      </c>
      <c r="AD61" s="201">
        <v>0</v>
      </c>
      <c r="AE61" s="201">
        <v>82.39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339.93</v>
      </c>
      <c r="AN61" s="201">
        <v>0</v>
      </c>
      <c r="AO61">
        <v>0</v>
      </c>
      <c r="AP61" s="201">
        <v>57.96</v>
      </c>
      <c r="AQ61" s="201">
        <v>38.270000000000003</v>
      </c>
      <c r="AR61" s="201">
        <v>47.5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3.84</v>
      </c>
      <c r="AZ61" s="201">
        <v>1.02</v>
      </c>
      <c r="BA61" s="201">
        <v>3.1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430.69</v>
      </c>
      <c r="L62" s="201">
        <v>6.07</v>
      </c>
      <c r="M62" s="201">
        <v>63.94</v>
      </c>
      <c r="N62" s="201">
        <v>52.97</v>
      </c>
      <c r="O62" s="201">
        <v>74.040000000000006</v>
      </c>
      <c r="P62" s="201">
        <v>31.39</v>
      </c>
      <c r="Q62" s="201">
        <v>9.64</v>
      </c>
      <c r="R62" s="201">
        <v>19.149999999999999</v>
      </c>
      <c r="S62" s="201">
        <v>11.78</v>
      </c>
      <c r="T62" s="201">
        <v>1.47</v>
      </c>
      <c r="U62" s="201">
        <v>59.64</v>
      </c>
      <c r="V62" s="201">
        <v>8.83</v>
      </c>
      <c r="W62" s="201">
        <v>18.8</v>
      </c>
      <c r="X62" s="201">
        <v>62.92</v>
      </c>
      <c r="Y62" s="201">
        <v>0</v>
      </c>
      <c r="Z62">
        <v>0</v>
      </c>
      <c r="AA62" s="201">
        <v>13.48</v>
      </c>
      <c r="AB62" s="201">
        <v>0</v>
      </c>
      <c r="AC62" s="201">
        <v>0</v>
      </c>
      <c r="AD62" s="201">
        <v>0</v>
      </c>
      <c r="AE62" s="201">
        <v>82.39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339.93</v>
      </c>
      <c r="AN62" s="201">
        <v>0</v>
      </c>
      <c r="AO62">
        <v>0</v>
      </c>
      <c r="AP62" s="201">
        <v>57.96</v>
      </c>
      <c r="AQ62" s="201">
        <v>38.270000000000003</v>
      </c>
      <c r="AR62" s="201">
        <v>47.5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3.84</v>
      </c>
      <c r="AZ62" s="201">
        <v>1.02</v>
      </c>
      <c r="BA62" s="201">
        <v>3.1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446.14</v>
      </c>
      <c r="L63" s="201">
        <v>6.07</v>
      </c>
      <c r="M63" s="201">
        <v>63.94</v>
      </c>
      <c r="N63" s="201">
        <v>52.97</v>
      </c>
      <c r="O63" s="201">
        <v>74.040000000000006</v>
      </c>
      <c r="P63" s="201">
        <v>31.39</v>
      </c>
      <c r="Q63" s="201">
        <v>9.64</v>
      </c>
      <c r="R63" s="201">
        <v>19.149999999999999</v>
      </c>
      <c r="S63" s="201">
        <v>11.78</v>
      </c>
      <c r="T63" s="201">
        <v>1.42</v>
      </c>
      <c r="U63" s="201">
        <v>59.64</v>
      </c>
      <c r="V63" s="201">
        <v>8.83</v>
      </c>
      <c r="W63" s="201">
        <v>18.8</v>
      </c>
      <c r="X63" s="201">
        <v>62.92</v>
      </c>
      <c r="Y63" s="201">
        <v>0</v>
      </c>
      <c r="Z63">
        <v>0</v>
      </c>
      <c r="AA63" s="201">
        <v>13.48</v>
      </c>
      <c r="AB63" s="201">
        <v>0</v>
      </c>
      <c r="AC63" s="201">
        <v>0</v>
      </c>
      <c r="AD63" s="201">
        <v>0</v>
      </c>
      <c r="AE63" s="201">
        <v>82.39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339.93</v>
      </c>
      <c r="AN63" s="201">
        <v>0</v>
      </c>
      <c r="AO63">
        <v>0</v>
      </c>
      <c r="AP63" s="201">
        <v>57.96</v>
      </c>
      <c r="AQ63" s="201">
        <v>38.270000000000003</v>
      </c>
      <c r="AR63" s="201">
        <v>47.5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3.84</v>
      </c>
      <c r="AZ63" s="201">
        <v>1.02</v>
      </c>
      <c r="BA63" s="201">
        <v>3.1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494.59</v>
      </c>
      <c r="L64" s="201">
        <v>17.48</v>
      </c>
      <c r="M64" s="201">
        <v>63.94</v>
      </c>
      <c r="N64" s="201">
        <v>52.97</v>
      </c>
      <c r="O64" s="201">
        <v>74.040000000000006</v>
      </c>
      <c r="P64" s="201">
        <v>31.39</v>
      </c>
      <c r="Q64" s="201">
        <v>9.64</v>
      </c>
      <c r="R64" s="201">
        <v>19.149999999999999</v>
      </c>
      <c r="S64" s="201">
        <v>11.78</v>
      </c>
      <c r="T64" s="201">
        <v>1.42</v>
      </c>
      <c r="U64" s="201">
        <v>59.64</v>
      </c>
      <c r="V64" s="201">
        <v>8.83</v>
      </c>
      <c r="W64" s="201">
        <v>18.8</v>
      </c>
      <c r="X64" s="201">
        <v>62.92</v>
      </c>
      <c r="Y64" s="201">
        <v>0</v>
      </c>
      <c r="Z64">
        <v>0</v>
      </c>
      <c r="AA64" s="201">
        <v>14.28</v>
      </c>
      <c r="AB64" s="201">
        <v>0</v>
      </c>
      <c r="AC64" s="201">
        <v>0</v>
      </c>
      <c r="AD64" s="201">
        <v>0</v>
      </c>
      <c r="AE64" s="201">
        <v>82.39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339.93</v>
      </c>
      <c r="AN64" s="201">
        <v>0</v>
      </c>
      <c r="AO64">
        <v>0</v>
      </c>
      <c r="AP64" s="201">
        <v>57.96</v>
      </c>
      <c r="AQ64" s="201">
        <v>38.270000000000003</v>
      </c>
      <c r="AR64" s="201">
        <v>47.5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3.84</v>
      </c>
      <c r="AZ64" s="201">
        <v>1.02</v>
      </c>
      <c r="BA64" s="201">
        <v>3.1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494.59</v>
      </c>
      <c r="L65" s="201">
        <v>17.48</v>
      </c>
      <c r="M65" s="201">
        <v>63.94</v>
      </c>
      <c r="N65" s="201">
        <v>52.97</v>
      </c>
      <c r="O65" s="201">
        <v>74.040000000000006</v>
      </c>
      <c r="P65" s="201">
        <v>31.39</v>
      </c>
      <c r="Q65" s="201">
        <v>9.64</v>
      </c>
      <c r="R65" s="201">
        <v>19.149999999999999</v>
      </c>
      <c r="S65" s="201">
        <v>11.78</v>
      </c>
      <c r="T65" s="201">
        <v>1.42</v>
      </c>
      <c r="U65" s="201">
        <v>59.64</v>
      </c>
      <c r="V65" s="201">
        <v>8.83</v>
      </c>
      <c r="W65" s="201">
        <v>18.8</v>
      </c>
      <c r="X65" s="201">
        <v>62.45</v>
      </c>
      <c r="Y65" s="201">
        <v>0</v>
      </c>
      <c r="Z65">
        <v>0</v>
      </c>
      <c r="AA65" s="201">
        <v>14.28</v>
      </c>
      <c r="AB65" s="201">
        <v>0</v>
      </c>
      <c r="AC65" s="201">
        <v>0</v>
      </c>
      <c r="AD65" s="201">
        <v>0</v>
      </c>
      <c r="AE65" s="201">
        <v>82.39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339.93</v>
      </c>
      <c r="AN65" s="201">
        <v>0</v>
      </c>
      <c r="AO65">
        <v>0</v>
      </c>
      <c r="AP65" s="201">
        <v>57.96</v>
      </c>
      <c r="AQ65" s="201">
        <v>38.270000000000003</v>
      </c>
      <c r="AR65" s="201">
        <v>47.5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3.84</v>
      </c>
      <c r="AZ65" s="201">
        <v>1.02</v>
      </c>
      <c r="BA65" s="201">
        <v>3.1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494.59</v>
      </c>
      <c r="L66" s="201">
        <v>17.48</v>
      </c>
      <c r="M66" s="201">
        <v>63.94</v>
      </c>
      <c r="N66" s="201">
        <v>52.97</v>
      </c>
      <c r="O66" s="201">
        <v>74.040000000000006</v>
      </c>
      <c r="P66" s="201">
        <v>31.39</v>
      </c>
      <c r="Q66" s="201">
        <v>9.64</v>
      </c>
      <c r="R66" s="201">
        <v>19.149999999999999</v>
      </c>
      <c r="S66" s="201">
        <v>11.78</v>
      </c>
      <c r="T66" s="201">
        <v>1.42</v>
      </c>
      <c r="U66" s="201">
        <v>59.64</v>
      </c>
      <c r="V66" s="201">
        <v>8.83</v>
      </c>
      <c r="W66" s="201">
        <v>18.8</v>
      </c>
      <c r="X66" s="201">
        <v>62.45</v>
      </c>
      <c r="Y66" s="201">
        <v>0</v>
      </c>
      <c r="Z66">
        <v>0</v>
      </c>
      <c r="AA66" s="201">
        <v>14.28</v>
      </c>
      <c r="AB66" s="201">
        <v>0</v>
      </c>
      <c r="AC66" s="201">
        <v>0</v>
      </c>
      <c r="AD66" s="201">
        <v>0</v>
      </c>
      <c r="AE66" s="201">
        <v>82.39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339.93</v>
      </c>
      <c r="AN66" s="201">
        <v>0</v>
      </c>
      <c r="AO66">
        <v>0</v>
      </c>
      <c r="AP66" s="201">
        <v>57.96</v>
      </c>
      <c r="AQ66" s="201">
        <v>38.270000000000003</v>
      </c>
      <c r="AR66" s="201">
        <v>47.5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3.84</v>
      </c>
      <c r="AZ66" s="201">
        <v>1.02</v>
      </c>
      <c r="BA66" s="201">
        <v>3.1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494.58</v>
      </c>
      <c r="L67" s="201">
        <v>17.47</v>
      </c>
      <c r="M67" s="201">
        <v>63.94</v>
      </c>
      <c r="N67" s="201">
        <v>52.97</v>
      </c>
      <c r="O67" s="201">
        <v>74.040000000000006</v>
      </c>
      <c r="P67" s="201">
        <v>31.39</v>
      </c>
      <c r="Q67" s="201">
        <v>9.64</v>
      </c>
      <c r="R67" s="201">
        <v>19.149999999999999</v>
      </c>
      <c r="S67" s="201">
        <v>11.78</v>
      </c>
      <c r="T67" s="201">
        <v>1.42</v>
      </c>
      <c r="U67" s="201">
        <v>59.64</v>
      </c>
      <c r="V67" s="201">
        <v>8.83</v>
      </c>
      <c r="W67" s="201">
        <v>18.8</v>
      </c>
      <c r="X67" s="201">
        <v>62.45</v>
      </c>
      <c r="Y67" s="201">
        <v>0</v>
      </c>
      <c r="Z67">
        <v>0</v>
      </c>
      <c r="AA67" s="201">
        <v>14.28</v>
      </c>
      <c r="AB67" s="201">
        <v>0</v>
      </c>
      <c r="AC67" s="201">
        <v>0</v>
      </c>
      <c r="AD67" s="201">
        <v>0</v>
      </c>
      <c r="AE67" s="201">
        <v>82.39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339.93</v>
      </c>
      <c r="AN67" s="201">
        <v>0</v>
      </c>
      <c r="AO67">
        <v>0</v>
      </c>
      <c r="AP67" s="201">
        <v>57.96</v>
      </c>
      <c r="AQ67" s="201">
        <v>38.270000000000003</v>
      </c>
      <c r="AR67" s="201">
        <v>47.5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3.84</v>
      </c>
      <c r="AZ67" s="201">
        <v>1.02</v>
      </c>
      <c r="BA67" s="201">
        <v>3.1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494.58</v>
      </c>
      <c r="L68" s="201">
        <v>17.47</v>
      </c>
      <c r="M68" s="201">
        <v>63.94</v>
      </c>
      <c r="N68" s="201">
        <v>52.97</v>
      </c>
      <c r="O68" s="201">
        <v>74.040000000000006</v>
      </c>
      <c r="P68" s="201">
        <v>31.39</v>
      </c>
      <c r="Q68" s="201">
        <v>9.64</v>
      </c>
      <c r="R68" s="201">
        <v>19.149999999999999</v>
      </c>
      <c r="S68" s="201">
        <v>11.78</v>
      </c>
      <c r="T68" s="201">
        <v>1.42</v>
      </c>
      <c r="U68" s="201">
        <v>59.64</v>
      </c>
      <c r="V68" s="201">
        <v>8.83</v>
      </c>
      <c r="W68" s="201">
        <v>18.8</v>
      </c>
      <c r="X68" s="201">
        <v>62.45</v>
      </c>
      <c r="Y68" s="201">
        <v>0</v>
      </c>
      <c r="Z68">
        <v>0</v>
      </c>
      <c r="AA68" s="201">
        <v>14.28</v>
      </c>
      <c r="AB68" s="201">
        <v>0</v>
      </c>
      <c r="AC68" s="201">
        <v>0</v>
      </c>
      <c r="AD68" s="201">
        <v>0</v>
      </c>
      <c r="AE68" s="201">
        <v>82.39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339.93</v>
      </c>
      <c r="AN68" s="201">
        <v>0</v>
      </c>
      <c r="AO68">
        <v>0</v>
      </c>
      <c r="AP68" s="201">
        <v>57.96</v>
      </c>
      <c r="AQ68" s="201">
        <v>38.270000000000003</v>
      </c>
      <c r="AR68" s="201">
        <v>47.5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3.84</v>
      </c>
      <c r="AZ68" s="201">
        <v>2.0499999999999998</v>
      </c>
      <c r="BA68" s="201">
        <v>3.1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494.58</v>
      </c>
      <c r="L69" s="201">
        <v>17.47</v>
      </c>
      <c r="M69" s="201">
        <v>63.94</v>
      </c>
      <c r="N69" s="201">
        <v>52.97</v>
      </c>
      <c r="O69" s="201">
        <v>74.040000000000006</v>
      </c>
      <c r="P69" s="201">
        <v>31.39</v>
      </c>
      <c r="Q69" s="201">
        <v>9.64</v>
      </c>
      <c r="R69" s="201">
        <v>19.149999999999999</v>
      </c>
      <c r="S69" s="201">
        <v>11.78</v>
      </c>
      <c r="T69" s="201">
        <v>1.42</v>
      </c>
      <c r="U69" s="201">
        <v>59.64</v>
      </c>
      <c r="V69" s="201">
        <v>8.83</v>
      </c>
      <c r="W69" s="201">
        <v>18.8</v>
      </c>
      <c r="X69" s="201">
        <v>62.45</v>
      </c>
      <c r="Y69" s="201">
        <v>0</v>
      </c>
      <c r="Z69">
        <v>0</v>
      </c>
      <c r="AA69" s="201">
        <v>14.28</v>
      </c>
      <c r="AB69" s="201">
        <v>0</v>
      </c>
      <c r="AC69" s="201">
        <v>0</v>
      </c>
      <c r="AD69" s="201">
        <v>0</v>
      </c>
      <c r="AE69" s="201">
        <v>82.39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339.93</v>
      </c>
      <c r="AN69" s="201">
        <v>0</v>
      </c>
      <c r="AO69">
        <v>0</v>
      </c>
      <c r="AP69" s="201">
        <v>57.96</v>
      </c>
      <c r="AQ69" s="201">
        <v>38.270000000000003</v>
      </c>
      <c r="AR69" s="201">
        <v>36.4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3.84</v>
      </c>
      <c r="AZ69" s="201">
        <v>2.0499999999999998</v>
      </c>
      <c r="BA69" s="201">
        <v>3.1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494.58</v>
      </c>
      <c r="L70" s="201">
        <v>17.47</v>
      </c>
      <c r="M70" s="201">
        <v>63.94</v>
      </c>
      <c r="N70" s="201">
        <v>52.97</v>
      </c>
      <c r="O70" s="201">
        <v>74.040000000000006</v>
      </c>
      <c r="P70" s="201">
        <v>31.39</v>
      </c>
      <c r="Q70" s="201">
        <v>9.64</v>
      </c>
      <c r="R70" s="201">
        <v>19.149999999999999</v>
      </c>
      <c r="S70" s="201">
        <v>11.78</v>
      </c>
      <c r="T70" s="201">
        <v>1.42</v>
      </c>
      <c r="U70" s="201">
        <v>59.64</v>
      </c>
      <c r="V70" s="201">
        <v>8.83</v>
      </c>
      <c r="W70" s="201">
        <v>18.8</v>
      </c>
      <c r="X70" s="201">
        <v>62.45</v>
      </c>
      <c r="Y70" s="201">
        <v>0</v>
      </c>
      <c r="Z70">
        <v>0</v>
      </c>
      <c r="AA70" s="201">
        <v>14.28</v>
      </c>
      <c r="AB70" s="201">
        <v>0</v>
      </c>
      <c r="AC70" s="201">
        <v>0</v>
      </c>
      <c r="AD70" s="201">
        <v>0</v>
      </c>
      <c r="AE70" s="201">
        <v>82.39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339.93</v>
      </c>
      <c r="AN70" s="201">
        <v>0</v>
      </c>
      <c r="AO70">
        <v>0</v>
      </c>
      <c r="AP70" s="201">
        <v>57.96</v>
      </c>
      <c r="AQ70" s="201">
        <v>38.270000000000003</v>
      </c>
      <c r="AR70" s="201">
        <v>26.85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3.84</v>
      </c>
      <c r="AZ70" s="201">
        <v>2.0499999999999998</v>
      </c>
      <c r="BA70" s="201">
        <v>3.1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494.58</v>
      </c>
      <c r="L71" s="201">
        <v>17.47</v>
      </c>
      <c r="M71" s="201">
        <v>44.38</v>
      </c>
      <c r="N71" s="201">
        <v>52.97</v>
      </c>
      <c r="O71" s="201">
        <v>74.040000000000006</v>
      </c>
      <c r="P71" s="201">
        <v>31.39</v>
      </c>
      <c r="Q71" s="201">
        <v>7.44</v>
      </c>
      <c r="R71" s="201">
        <v>14.7</v>
      </c>
      <c r="S71" s="201">
        <v>11.78</v>
      </c>
      <c r="T71" s="201">
        <v>1.47</v>
      </c>
      <c r="U71" s="201">
        <v>59.64</v>
      </c>
      <c r="V71" s="201">
        <v>8.83</v>
      </c>
      <c r="W71" s="201">
        <v>18.8</v>
      </c>
      <c r="X71" s="201">
        <v>62.45</v>
      </c>
      <c r="Y71" s="201">
        <v>0</v>
      </c>
      <c r="Z71">
        <v>0</v>
      </c>
      <c r="AA71" s="201">
        <v>14.28</v>
      </c>
      <c r="AB71" s="201">
        <v>0</v>
      </c>
      <c r="AC71" s="201">
        <v>0</v>
      </c>
      <c r="AD71" s="201">
        <v>0</v>
      </c>
      <c r="AE71" s="201">
        <v>82.39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339.93</v>
      </c>
      <c r="AN71" s="201">
        <v>0</v>
      </c>
      <c r="AO71">
        <v>0</v>
      </c>
      <c r="AP71" s="201">
        <v>58.49</v>
      </c>
      <c r="AQ71" s="201">
        <v>38.270000000000003</v>
      </c>
      <c r="AR71" s="201">
        <v>21.15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3.84</v>
      </c>
      <c r="AZ71" s="201">
        <v>2.0499999999999998</v>
      </c>
      <c r="BA71" s="201">
        <v>3.1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385.45</v>
      </c>
      <c r="L72" s="201">
        <v>6.28</v>
      </c>
      <c r="M72" s="201">
        <v>44.38</v>
      </c>
      <c r="N72" s="201">
        <v>52.97</v>
      </c>
      <c r="O72" s="201">
        <v>74.040000000000006</v>
      </c>
      <c r="P72" s="201">
        <v>31.39</v>
      </c>
      <c r="Q72" s="201">
        <v>7.44</v>
      </c>
      <c r="R72" s="201">
        <v>14.7</v>
      </c>
      <c r="S72" s="201">
        <v>11.78</v>
      </c>
      <c r="T72" s="201">
        <v>1.47</v>
      </c>
      <c r="U72" s="201">
        <v>59.64</v>
      </c>
      <c r="V72" s="201">
        <v>8.83</v>
      </c>
      <c r="W72" s="201">
        <v>18.8</v>
      </c>
      <c r="X72" s="201">
        <v>62.45</v>
      </c>
      <c r="Y72" s="201">
        <v>0</v>
      </c>
      <c r="Z72">
        <v>0</v>
      </c>
      <c r="AA72" s="201">
        <v>14.28</v>
      </c>
      <c r="AB72" s="201">
        <v>0</v>
      </c>
      <c r="AC72" s="201">
        <v>0</v>
      </c>
      <c r="AD72" s="201">
        <v>0</v>
      </c>
      <c r="AE72" s="201">
        <v>82.39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339.93</v>
      </c>
      <c r="AN72" s="201">
        <v>0</v>
      </c>
      <c r="AO72">
        <v>0</v>
      </c>
      <c r="AP72" s="201">
        <v>58.49</v>
      </c>
      <c r="AQ72" s="201">
        <v>38.270000000000003</v>
      </c>
      <c r="AR72" s="201">
        <v>15.69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3.84</v>
      </c>
      <c r="AZ72" s="201">
        <v>2.0499999999999998</v>
      </c>
      <c r="BA72" s="201">
        <v>3.1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279.52999999999997</v>
      </c>
      <c r="L73" s="201">
        <v>7.6</v>
      </c>
      <c r="M73" s="201">
        <v>44.38</v>
      </c>
      <c r="N73" s="201">
        <v>52.97</v>
      </c>
      <c r="O73" s="201">
        <v>74.040000000000006</v>
      </c>
      <c r="P73" s="201">
        <v>31.39</v>
      </c>
      <c r="Q73" s="201">
        <v>7.44</v>
      </c>
      <c r="R73" s="201">
        <v>14.7</v>
      </c>
      <c r="S73" s="201">
        <v>11.78</v>
      </c>
      <c r="T73" s="201">
        <v>1.47</v>
      </c>
      <c r="U73" s="201">
        <v>59.64</v>
      </c>
      <c r="V73" s="201">
        <v>8.83</v>
      </c>
      <c r="W73" s="201">
        <v>18.8</v>
      </c>
      <c r="X73" s="201">
        <v>62.45</v>
      </c>
      <c r="Y73" s="201">
        <v>0</v>
      </c>
      <c r="Z73">
        <v>0</v>
      </c>
      <c r="AA73" s="201">
        <v>14.28</v>
      </c>
      <c r="AB73" s="201">
        <v>0</v>
      </c>
      <c r="AC73" s="201">
        <v>0</v>
      </c>
      <c r="AD73" s="201">
        <v>0</v>
      </c>
      <c r="AE73" s="201">
        <v>82.39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339.93</v>
      </c>
      <c r="AN73" s="201">
        <v>0</v>
      </c>
      <c r="AO73">
        <v>0</v>
      </c>
      <c r="AP73" s="201">
        <v>57.96</v>
      </c>
      <c r="AQ73" s="201">
        <v>38.270000000000003</v>
      </c>
      <c r="AR73" s="201">
        <v>10.73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3.84</v>
      </c>
      <c r="AZ73" s="201">
        <v>2.0499999999999998</v>
      </c>
      <c r="BA73" s="201">
        <v>3.1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271.82</v>
      </c>
      <c r="L74" s="201">
        <v>6.5</v>
      </c>
      <c r="M74" s="201">
        <v>44.38</v>
      </c>
      <c r="N74" s="201">
        <v>52.97</v>
      </c>
      <c r="O74" s="201">
        <v>74.040000000000006</v>
      </c>
      <c r="P74" s="201">
        <v>31.39</v>
      </c>
      <c r="Q74" s="201">
        <v>7.44</v>
      </c>
      <c r="R74" s="201">
        <v>14.7</v>
      </c>
      <c r="S74" s="201">
        <v>11.78</v>
      </c>
      <c r="T74" s="201">
        <v>1.47</v>
      </c>
      <c r="U74" s="201">
        <v>59.64</v>
      </c>
      <c r="V74" s="201">
        <v>8.83</v>
      </c>
      <c r="W74" s="201">
        <v>18.8</v>
      </c>
      <c r="X74" s="201">
        <v>62.45</v>
      </c>
      <c r="Y74" s="201">
        <v>0</v>
      </c>
      <c r="Z74">
        <v>0</v>
      </c>
      <c r="AA74" s="201">
        <v>14.28</v>
      </c>
      <c r="AB74" s="201">
        <v>0</v>
      </c>
      <c r="AC74" s="201">
        <v>0</v>
      </c>
      <c r="AD74" s="201">
        <v>0</v>
      </c>
      <c r="AE74" s="201">
        <v>82.39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339.93</v>
      </c>
      <c r="AN74" s="201">
        <v>0</v>
      </c>
      <c r="AO74">
        <v>0</v>
      </c>
      <c r="AP74" s="201">
        <v>57.96</v>
      </c>
      <c r="AQ74" s="201">
        <v>38.270000000000003</v>
      </c>
      <c r="AR74" s="201">
        <v>7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3.84</v>
      </c>
      <c r="AZ74" s="201">
        <v>2.0499999999999998</v>
      </c>
      <c r="BA74" s="201">
        <v>3.1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271.82</v>
      </c>
      <c r="L75" s="201">
        <v>6.5</v>
      </c>
      <c r="M75" s="201">
        <v>44.38</v>
      </c>
      <c r="N75" s="201">
        <v>52.97</v>
      </c>
      <c r="O75" s="201">
        <v>74.040000000000006</v>
      </c>
      <c r="P75" s="201">
        <v>31.39</v>
      </c>
      <c r="Q75" s="201">
        <v>7.44</v>
      </c>
      <c r="R75" s="201">
        <v>14.7</v>
      </c>
      <c r="S75" s="201">
        <v>9.16</v>
      </c>
      <c r="T75" s="201">
        <v>1.47</v>
      </c>
      <c r="U75" s="201">
        <v>59.64</v>
      </c>
      <c r="V75" s="201">
        <v>8.83</v>
      </c>
      <c r="W75" s="201">
        <v>18.8</v>
      </c>
      <c r="X75" s="201">
        <v>62.45</v>
      </c>
      <c r="Y75" s="201">
        <v>0</v>
      </c>
      <c r="Z75">
        <v>0</v>
      </c>
      <c r="AA75" s="201">
        <v>14.28</v>
      </c>
      <c r="AB75" s="201">
        <v>0</v>
      </c>
      <c r="AC75" s="201">
        <v>0</v>
      </c>
      <c r="AD75" s="201">
        <v>0</v>
      </c>
      <c r="AE75" s="201">
        <v>82.39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339.93</v>
      </c>
      <c r="AN75" s="201">
        <v>0</v>
      </c>
      <c r="AO75">
        <v>0</v>
      </c>
      <c r="AP75" s="201">
        <v>57.96</v>
      </c>
      <c r="AQ75" s="201">
        <v>38.270000000000003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3.84</v>
      </c>
      <c r="AZ75" s="201">
        <v>3.07</v>
      </c>
      <c r="BA75" s="201">
        <v>3.1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271.82</v>
      </c>
      <c r="L76" s="201">
        <v>6.5</v>
      </c>
      <c r="M76" s="201">
        <v>44.38</v>
      </c>
      <c r="N76" s="201">
        <v>52.97</v>
      </c>
      <c r="O76" s="201">
        <v>74.040000000000006</v>
      </c>
      <c r="P76" s="201">
        <v>31.39</v>
      </c>
      <c r="Q76" s="201">
        <v>7.44</v>
      </c>
      <c r="R76" s="201">
        <v>14.7</v>
      </c>
      <c r="S76" s="201">
        <v>9.16</v>
      </c>
      <c r="T76" s="201">
        <v>1.47</v>
      </c>
      <c r="U76" s="201">
        <v>59.64</v>
      </c>
      <c r="V76" s="201">
        <v>8.83</v>
      </c>
      <c r="W76" s="201">
        <v>18.8</v>
      </c>
      <c r="X76" s="201">
        <v>62.45</v>
      </c>
      <c r="Y76" s="201">
        <v>0</v>
      </c>
      <c r="Z76">
        <v>0</v>
      </c>
      <c r="AA76" s="201">
        <v>14.28</v>
      </c>
      <c r="AB76" s="201">
        <v>0</v>
      </c>
      <c r="AC76" s="201">
        <v>0</v>
      </c>
      <c r="AD76" s="201">
        <v>0</v>
      </c>
      <c r="AE76" s="201">
        <v>82.39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339.93</v>
      </c>
      <c r="AN76" s="201">
        <v>0</v>
      </c>
      <c r="AO76">
        <v>0</v>
      </c>
      <c r="AP76" s="201">
        <v>57.96</v>
      </c>
      <c r="AQ76" s="201">
        <v>38.270000000000003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3.84</v>
      </c>
      <c r="AZ76" s="201">
        <v>3.07</v>
      </c>
      <c r="BA76" s="201">
        <v>3.1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271.82</v>
      </c>
      <c r="L77" s="201">
        <v>6.5</v>
      </c>
      <c r="M77" s="201">
        <v>44.38</v>
      </c>
      <c r="N77" s="201">
        <v>52.97</v>
      </c>
      <c r="O77" s="201">
        <v>74.040000000000006</v>
      </c>
      <c r="P77" s="201">
        <v>31.39</v>
      </c>
      <c r="Q77" s="201">
        <v>7.44</v>
      </c>
      <c r="R77" s="201">
        <v>14.57</v>
      </c>
      <c r="S77" s="201">
        <v>9.16</v>
      </c>
      <c r="T77" s="201">
        <v>1.47</v>
      </c>
      <c r="U77" s="201">
        <v>59.64</v>
      </c>
      <c r="V77" s="201">
        <v>8.65</v>
      </c>
      <c r="W77" s="201">
        <v>14.77</v>
      </c>
      <c r="X77" s="201">
        <v>62.45</v>
      </c>
      <c r="Y77" s="201">
        <v>0</v>
      </c>
      <c r="Z77">
        <v>0</v>
      </c>
      <c r="AA77" s="201">
        <v>13.48</v>
      </c>
      <c r="AB77" s="201">
        <v>0</v>
      </c>
      <c r="AC77" s="201">
        <v>0</v>
      </c>
      <c r="AD77" s="201">
        <v>0</v>
      </c>
      <c r="AE77" s="201">
        <v>82.39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339.93</v>
      </c>
      <c r="AN77" s="201">
        <v>0</v>
      </c>
      <c r="AO77">
        <v>0</v>
      </c>
      <c r="AP77" s="201">
        <v>57.96</v>
      </c>
      <c r="AQ77" s="201">
        <v>38.270000000000003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3.84</v>
      </c>
      <c r="AZ77" s="201">
        <v>4.0999999999999996</v>
      </c>
      <c r="BA77" s="201">
        <v>3.1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271.82</v>
      </c>
      <c r="L78" s="201">
        <v>6.5</v>
      </c>
      <c r="M78" s="201">
        <v>44.38</v>
      </c>
      <c r="N78" s="201">
        <v>52.97</v>
      </c>
      <c r="O78" s="201">
        <v>74.040000000000006</v>
      </c>
      <c r="P78" s="201">
        <v>31.39</v>
      </c>
      <c r="Q78" s="201">
        <v>5.31</v>
      </c>
      <c r="R78" s="201">
        <v>10.68</v>
      </c>
      <c r="S78" s="201">
        <v>6.57</v>
      </c>
      <c r="T78" s="201">
        <v>0.92</v>
      </c>
      <c r="U78" s="201">
        <v>59.64</v>
      </c>
      <c r="V78" s="201">
        <v>4.7300000000000004</v>
      </c>
      <c r="W78" s="201">
        <v>14.77</v>
      </c>
      <c r="X78" s="201">
        <v>62.45</v>
      </c>
      <c r="Y78" s="201">
        <v>0</v>
      </c>
      <c r="Z78">
        <v>0</v>
      </c>
      <c r="AA78" s="201">
        <v>13.48</v>
      </c>
      <c r="AB78" s="201">
        <v>0</v>
      </c>
      <c r="AC78" s="201">
        <v>0</v>
      </c>
      <c r="AD78" s="201">
        <v>0</v>
      </c>
      <c r="AE78" s="201">
        <v>82.39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339.93</v>
      </c>
      <c r="AN78" s="201">
        <v>0</v>
      </c>
      <c r="AO78">
        <v>0</v>
      </c>
      <c r="AP78" s="201">
        <v>33.81</v>
      </c>
      <c r="AQ78" s="201">
        <v>18</v>
      </c>
      <c r="AR78" s="201">
        <v>0</v>
      </c>
      <c r="AS78" s="201">
        <v>3.72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3.9</v>
      </c>
      <c r="AZ78" s="201">
        <v>4.0999999999999996</v>
      </c>
      <c r="BA78" s="201">
        <v>3.19</v>
      </c>
      <c r="BB78" s="201">
        <v>1.5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269.61</v>
      </c>
      <c r="L79" s="201">
        <v>6.08</v>
      </c>
      <c r="M79" s="201">
        <v>35.26</v>
      </c>
      <c r="N79" s="201">
        <v>42.48</v>
      </c>
      <c r="O79" s="201">
        <v>74.040000000000006</v>
      </c>
      <c r="P79" s="201">
        <v>31.39</v>
      </c>
      <c r="Q79" s="201">
        <v>5.31</v>
      </c>
      <c r="R79" s="201">
        <v>10.77</v>
      </c>
      <c r="S79" s="201">
        <v>6.55</v>
      </c>
      <c r="T79" s="201">
        <v>0.74</v>
      </c>
      <c r="U79" s="201">
        <v>59.64</v>
      </c>
      <c r="V79" s="201">
        <v>4.7300000000000004</v>
      </c>
      <c r="W79" s="201">
        <v>10.43</v>
      </c>
      <c r="X79" s="201">
        <v>34.409999999999997</v>
      </c>
      <c r="Y79" s="201">
        <v>0</v>
      </c>
      <c r="Z79">
        <v>0</v>
      </c>
      <c r="AA79" s="201">
        <v>13.48</v>
      </c>
      <c r="AB79" s="201">
        <v>0</v>
      </c>
      <c r="AC79" s="201">
        <v>0</v>
      </c>
      <c r="AD79" s="201">
        <v>0</v>
      </c>
      <c r="AE79" s="201">
        <v>82.39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339.93</v>
      </c>
      <c r="AN79" s="201">
        <v>0</v>
      </c>
      <c r="AO79">
        <v>0</v>
      </c>
      <c r="AP79" s="201">
        <v>33.81</v>
      </c>
      <c r="AQ79" s="201">
        <v>14.49</v>
      </c>
      <c r="AR79" s="201">
        <v>0</v>
      </c>
      <c r="AS79" s="201">
        <v>3.72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3.9</v>
      </c>
      <c r="AZ79" s="201">
        <v>4.0999999999999996</v>
      </c>
      <c r="BA79" s="201">
        <v>3.19</v>
      </c>
      <c r="BB79" s="201">
        <v>1.4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269.61</v>
      </c>
      <c r="L80" s="201">
        <v>6.08</v>
      </c>
      <c r="M80" s="201">
        <v>35.26</v>
      </c>
      <c r="N80" s="201">
        <v>42.48</v>
      </c>
      <c r="O80" s="201">
        <v>74.040000000000006</v>
      </c>
      <c r="P80" s="201">
        <v>31.39</v>
      </c>
      <c r="Q80" s="201">
        <v>5.31</v>
      </c>
      <c r="R80" s="201">
        <v>10.81</v>
      </c>
      <c r="S80" s="201">
        <v>6.57</v>
      </c>
      <c r="T80" s="201">
        <v>0.79</v>
      </c>
      <c r="U80" s="201">
        <v>59.64</v>
      </c>
      <c r="V80" s="201">
        <v>4.7300000000000004</v>
      </c>
      <c r="W80" s="201">
        <v>10.43</v>
      </c>
      <c r="X80" s="201">
        <v>34.39</v>
      </c>
      <c r="Y80" s="201">
        <v>0</v>
      </c>
      <c r="Z80">
        <v>0</v>
      </c>
      <c r="AA80" s="201">
        <v>13.48</v>
      </c>
      <c r="AB80" s="201">
        <v>0</v>
      </c>
      <c r="AC80" s="201">
        <v>0</v>
      </c>
      <c r="AD80" s="201">
        <v>0</v>
      </c>
      <c r="AE80" s="201">
        <v>82.39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339.93</v>
      </c>
      <c r="AN80" s="201">
        <v>0</v>
      </c>
      <c r="AO80">
        <v>0</v>
      </c>
      <c r="AP80" s="201">
        <v>33.81</v>
      </c>
      <c r="AQ80" s="201">
        <v>14.49</v>
      </c>
      <c r="AR80" s="201">
        <v>0</v>
      </c>
      <c r="AS80" s="201">
        <v>3.72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3.9</v>
      </c>
      <c r="AZ80" s="201">
        <v>4.0999999999999996</v>
      </c>
      <c r="BA80" s="201">
        <v>3.19</v>
      </c>
      <c r="BB80" s="201">
        <v>1.4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259.37</v>
      </c>
      <c r="L81" s="201">
        <v>5.58</v>
      </c>
      <c r="M81" s="201">
        <v>35.26</v>
      </c>
      <c r="N81" s="201">
        <v>52.97</v>
      </c>
      <c r="O81" s="201">
        <v>74.040000000000006</v>
      </c>
      <c r="P81" s="201">
        <v>31.39</v>
      </c>
      <c r="Q81" s="201">
        <v>5.31</v>
      </c>
      <c r="R81" s="201">
        <v>10.43</v>
      </c>
      <c r="S81" s="201">
        <v>6.57</v>
      </c>
      <c r="T81" s="201">
        <v>0.79</v>
      </c>
      <c r="U81" s="201">
        <v>59.64</v>
      </c>
      <c r="V81" s="201">
        <v>4.7300000000000004</v>
      </c>
      <c r="W81" s="201">
        <v>10.43</v>
      </c>
      <c r="X81" s="201">
        <v>34.39</v>
      </c>
      <c r="Y81" s="201">
        <v>0</v>
      </c>
      <c r="Z81">
        <v>0</v>
      </c>
      <c r="AA81" s="201">
        <v>13.48</v>
      </c>
      <c r="AB81" s="201">
        <v>0</v>
      </c>
      <c r="AC81" s="201">
        <v>0</v>
      </c>
      <c r="AD81" s="201">
        <v>0</v>
      </c>
      <c r="AE81" s="201">
        <v>82.39</v>
      </c>
      <c r="AF81" s="201">
        <v>0</v>
      </c>
      <c r="AG81" s="201">
        <v>0</v>
      </c>
      <c r="AH81" s="201">
        <v>0</v>
      </c>
      <c r="AI81" s="201">
        <v>134.61000000000001</v>
      </c>
      <c r="AJ81" s="201">
        <v>0</v>
      </c>
      <c r="AK81" s="201">
        <v>0</v>
      </c>
      <c r="AL81" s="201">
        <v>0</v>
      </c>
      <c r="AM81" s="201">
        <v>339.93</v>
      </c>
      <c r="AN81" s="201">
        <v>0</v>
      </c>
      <c r="AO81">
        <v>0</v>
      </c>
      <c r="AP81" s="201">
        <v>33.81</v>
      </c>
      <c r="AQ81" s="201">
        <v>14.49</v>
      </c>
      <c r="AR81" s="201">
        <v>0</v>
      </c>
      <c r="AS81" s="201">
        <v>3.72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3.9</v>
      </c>
      <c r="AZ81" s="201">
        <v>4.0999999999999996</v>
      </c>
      <c r="BA81" s="201">
        <v>3.19</v>
      </c>
      <c r="BB81" s="201">
        <v>1.4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263.14999999999998</v>
      </c>
      <c r="L82" s="201">
        <v>6.07</v>
      </c>
      <c r="M82" s="201">
        <v>35.26</v>
      </c>
      <c r="N82" s="201">
        <v>52.97</v>
      </c>
      <c r="O82" s="201">
        <v>74.040000000000006</v>
      </c>
      <c r="P82" s="201">
        <v>31.39</v>
      </c>
      <c r="Q82" s="201">
        <v>5.31</v>
      </c>
      <c r="R82" s="201">
        <v>10.43</v>
      </c>
      <c r="S82" s="201">
        <v>6.57</v>
      </c>
      <c r="T82" s="201">
        <v>0.79</v>
      </c>
      <c r="U82" s="201">
        <v>59.64</v>
      </c>
      <c r="V82" s="201">
        <v>4.7300000000000004</v>
      </c>
      <c r="W82" s="201">
        <v>10.43</v>
      </c>
      <c r="X82" s="201">
        <v>34.39</v>
      </c>
      <c r="Y82" s="201">
        <v>0</v>
      </c>
      <c r="Z82">
        <v>0</v>
      </c>
      <c r="AA82" s="201">
        <v>13.48</v>
      </c>
      <c r="AB82" s="201">
        <v>0</v>
      </c>
      <c r="AC82" s="201">
        <v>0</v>
      </c>
      <c r="AD82" s="201">
        <v>0</v>
      </c>
      <c r="AE82" s="201">
        <v>82.39</v>
      </c>
      <c r="AF82" s="201">
        <v>0</v>
      </c>
      <c r="AG82" s="201">
        <v>0</v>
      </c>
      <c r="AH82" s="201">
        <v>0</v>
      </c>
      <c r="AI82" s="201">
        <v>134.61000000000001</v>
      </c>
      <c r="AJ82" s="201">
        <v>0</v>
      </c>
      <c r="AK82" s="201">
        <v>0</v>
      </c>
      <c r="AL82" s="201">
        <v>0</v>
      </c>
      <c r="AM82" s="201">
        <v>339.93</v>
      </c>
      <c r="AN82" s="201">
        <v>0</v>
      </c>
      <c r="AO82">
        <v>0</v>
      </c>
      <c r="AP82" s="201">
        <v>33.81</v>
      </c>
      <c r="AQ82" s="201">
        <v>14.49</v>
      </c>
      <c r="AR82" s="201">
        <v>0</v>
      </c>
      <c r="AS82" s="201">
        <v>3.72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3.9</v>
      </c>
      <c r="AZ82" s="201">
        <v>4.0999999999999996</v>
      </c>
      <c r="BA82" s="201">
        <v>3.19</v>
      </c>
      <c r="BB82" s="201">
        <v>1.4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263.14999999999998</v>
      </c>
      <c r="L83" s="201">
        <v>6.07</v>
      </c>
      <c r="M83" s="201">
        <v>35.26</v>
      </c>
      <c r="N83" s="201">
        <v>29.17</v>
      </c>
      <c r="O83" s="201">
        <v>40.76</v>
      </c>
      <c r="P83" s="201">
        <v>17.29</v>
      </c>
      <c r="Q83" s="201">
        <v>5.31</v>
      </c>
      <c r="R83" s="201">
        <v>10.43</v>
      </c>
      <c r="S83" s="201">
        <v>6.57</v>
      </c>
      <c r="T83" s="201">
        <v>0.79</v>
      </c>
      <c r="U83" s="201">
        <v>59.64</v>
      </c>
      <c r="V83" s="201">
        <v>4.7300000000000004</v>
      </c>
      <c r="W83" s="201">
        <v>10.43</v>
      </c>
      <c r="X83" s="201">
        <v>34.39</v>
      </c>
      <c r="Y83" s="201">
        <v>0</v>
      </c>
      <c r="Z83">
        <v>0</v>
      </c>
      <c r="AA83" s="201">
        <v>13.48</v>
      </c>
      <c r="AB83" s="201">
        <v>0</v>
      </c>
      <c r="AC83" s="201">
        <v>0</v>
      </c>
      <c r="AD83" s="201">
        <v>0</v>
      </c>
      <c r="AE83" s="201">
        <v>82.39</v>
      </c>
      <c r="AF83" s="201">
        <v>0</v>
      </c>
      <c r="AG83" s="201">
        <v>0</v>
      </c>
      <c r="AH83" s="201">
        <v>0</v>
      </c>
      <c r="AI83" s="201">
        <v>99.96</v>
      </c>
      <c r="AJ83" s="201">
        <v>0</v>
      </c>
      <c r="AK83" s="201">
        <v>0</v>
      </c>
      <c r="AL83" s="201">
        <v>0</v>
      </c>
      <c r="AM83" s="201">
        <v>339.93</v>
      </c>
      <c r="AN83" s="201">
        <v>0</v>
      </c>
      <c r="AO83">
        <v>0</v>
      </c>
      <c r="AP83" s="201">
        <v>33.81</v>
      </c>
      <c r="AQ83" s="201">
        <v>14.49</v>
      </c>
      <c r="AR83" s="201">
        <v>0</v>
      </c>
      <c r="AS83" s="201">
        <v>3.72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3.9</v>
      </c>
      <c r="AZ83" s="201">
        <v>4.0999999999999996</v>
      </c>
      <c r="BA83" s="201">
        <v>3.19</v>
      </c>
      <c r="BB83" s="201">
        <v>1.4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263.14999999999998</v>
      </c>
      <c r="L84" s="201">
        <v>6.07</v>
      </c>
      <c r="M84" s="201">
        <v>35.26</v>
      </c>
      <c r="N84" s="201">
        <v>29.17</v>
      </c>
      <c r="O84" s="201">
        <v>40.76</v>
      </c>
      <c r="P84" s="201">
        <v>17.29</v>
      </c>
      <c r="Q84" s="201">
        <v>5.31</v>
      </c>
      <c r="R84" s="201">
        <v>10.43</v>
      </c>
      <c r="S84" s="201">
        <v>6.57</v>
      </c>
      <c r="T84" s="201">
        <v>0.79</v>
      </c>
      <c r="U84" s="201">
        <v>59.64</v>
      </c>
      <c r="V84" s="201">
        <v>4.7300000000000004</v>
      </c>
      <c r="W84" s="201">
        <v>10.43</v>
      </c>
      <c r="X84" s="201">
        <v>34.39</v>
      </c>
      <c r="Y84" s="201">
        <v>0</v>
      </c>
      <c r="Z84">
        <v>0</v>
      </c>
      <c r="AA84" s="201">
        <v>13.48</v>
      </c>
      <c r="AB84" s="201">
        <v>0</v>
      </c>
      <c r="AC84" s="201">
        <v>0</v>
      </c>
      <c r="AD84" s="201">
        <v>0</v>
      </c>
      <c r="AE84" s="201">
        <v>82.39</v>
      </c>
      <c r="AF84" s="201">
        <v>0</v>
      </c>
      <c r="AG84" s="201">
        <v>0</v>
      </c>
      <c r="AH84" s="201">
        <v>0</v>
      </c>
      <c r="AI84" s="201">
        <v>99.96</v>
      </c>
      <c r="AJ84" s="201">
        <v>0</v>
      </c>
      <c r="AK84" s="201">
        <v>0</v>
      </c>
      <c r="AL84" s="201">
        <v>0</v>
      </c>
      <c r="AM84" s="201">
        <v>339.93</v>
      </c>
      <c r="AN84" s="201">
        <v>0</v>
      </c>
      <c r="AO84">
        <v>0</v>
      </c>
      <c r="AP84" s="201">
        <v>33.81</v>
      </c>
      <c r="AQ84" s="201">
        <v>14.49</v>
      </c>
      <c r="AR84" s="201">
        <v>0</v>
      </c>
      <c r="AS84" s="201">
        <v>3.72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3.9</v>
      </c>
      <c r="AZ84" s="201">
        <v>4.0999999999999996</v>
      </c>
      <c r="BA84" s="201">
        <v>3.19</v>
      </c>
      <c r="BB84" s="201">
        <v>1.4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298.61</v>
      </c>
      <c r="L85" s="201">
        <v>6.07</v>
      </c>
      <c r="M85" s="201">
        <v>63.94</v>
      </c>
      <c r="N85" s="201">
        <v>52.97</v>
      </c>
      <c r="O85" s="201">
        <v>71.67</v>
      </c>
      <c r="P85" s="201">
        <v>31.39</v>
      </c>
      <c r="Q85" s="201">
        <v>9.6300000000000008</v>
      </c>
      <c r="R85" s="201">
        <v>17.88</v>
      </c>
      <c r="S85" s="201">
        <v>11.78</v>
      </c>
      <c r="T85" s="201">
        <v>1.42</v>
      </c>
      <c r="U85" s="201">
        <v>59.64</v>
      </c>
      <c r="V85" s="201">
        <v>8.83</v>
      </c>
      <c r="W85" s="201">
        <v>18.8</v>
      </c>
      <c r="X85" s="201">
        <v>62.45</v>
      </c>
      <c r="Y85" s="201">
        <v>0</v>
      </c>
      <c r="Z85">
        <v>0</v>
      </c>
      <c r="AA85" s="201">
        <v>13.48</v>
      </c>
      <c r="AB85" s="201">
        <v>0</v>
      </c>
      <c r="AC85" s="201">
        <v>0</v>
      </c>
      <c r="AD85" s="201">
        <v>0</v>
      </c>
      <c r="AE85" s="201">
        <v>82</v>
      </c>
      <c r="AF85" s="201">
        <v>0</v>
      </c>
      <c r="AG85" s="201">
        <v>0</v>
      </c>
      <c r="AH85" s="201">
        <v>0</v>
      </c>
      <c r="AI85" s="201">
        <v>99.96</v>
      </c>
      <c r="AJ85" s="201">
        <v>0</v>
      </c>
      <c r="AK85" s="201">
        <v>0</v>
      </c>
      <c r="AL85" s="201">
        <v>0</v>
      </c>
      <c r="AM85" s="201">
        <v>339.93</v>
      </c>
      <c r="AN85" s="201">
        <v>0</v>
      </c>
      <c r="AO85">
        <v>0</v>
      </c>
      <c r="AP85" s="201">
        <v>57.96</v>
      </c>
      <c r="AQ85" s="201">
        <v>38.270000000000003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3.9</v>
      </c>
      <c r="AZ85" s="201">
        <v>4.0999999999999996</v>
      </c>
      <c r="BA85" s="201">
        <v>3.19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326.61</v>
      </c>
      <c r="L86" s="201">
        <v>6.07</v>
      </c>
      <c r="M86" s="201">
        <v>63.94</v>
      </c>
      <c r="N86" s="201">
        <v>52.97</v>
      </c>
      <c r="O86" s="201">
        <v>74.040000000000006</v>
      </c>
      <c r="P86" s="201">
        <v>31.39</v>
      </c>
      <c r="Q86" s="201">
        <v>9.6300000000000008</v>
      </c>
      <c r="R86" s="201">
        <v>17.88</v>
      </c>
      <c r="S86" s="201">
        <v>11.78</v>
      </c>
      <c r="T86" s="201">
        <v>1.42</v>
      </c>
      <c r="U86" s="201">
        <v>59.64</v>
      </c>
      <c r="V86" s="201">
        <v>8.83</v>
      </c>
      <c r="W86" s="201">
        <v>18.8</v>
      </c>
      <c r="X86" s="201">
        <v>62.45</v>
      </c>
      <c r="Y86" s="201">
        <v>0</v>
      </c>
      <c r="Z86">
        <v>0</v>
      </c>
      <c r="AA86" s="201">
        <v>13.48</v>
      </c>
      <c r="AB86" s="201">
        <v>0</v>
      </c>
      <c r="AC86" s="201">
        <v>0</v>
      </c>
      <c r="AD86" s="201">
        <v>0</v>
      </c>
      <c r="AE86" s="201">
        <v>82</v>
      </c>
      <c r="AF86" s="201">
        <v>0</v>
      </c>
      <c r="AG86" s="201">
        <v>0</v>
      </c>
      <c r="AH86" s="201">
        <v>0</v>
      </c>
      <c r="AI86" s="201">
        <v>99.96</v>
      </c>
      <c r="AJ86" s="201">
        <v>0</v>
      </c>
      <c r="AK86" s="201">
        <v>0</v>
      </c>
      <c r="AL86" s="201">
        <v>0</v>
      </c>
      <c r="AM86" s="201">
        <v>339.93</v>
      </c>
      <c r="AN86" s="201">
        <v>0</v>
      </c>
      <c r="AO86">
        <v>0</v>
      </c>
      <c r="AP86" s="201">
        <v>57.96</v>
      </c>
      <c r="AQ86" s="201">
        <v>38.270000000000003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3.84</v>
      </c>
      <c r="AZ86" s="201">
        <v>4.0999999999999996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373.26</v>
      </c>
      <c r="L87" s="201">
        <v>6.07</v>
      </c>
      <c r="M87" s="201">
        <v>63.94</v>
      </c>
      <c r="N87" s="201">
        <v>52.97</v>
      </c>
      <c r="O87" s="201">
        <v>74.040000000000006</v>
      </c>
      <c r="P87" s="201">
        <v>31.39</v>
      </c>
      <c r="Q87" s="201">
        <v>9.6300000000000008</v>
      </c>
      <c r="R87" s="201">
        <v>16.88</v>
      </c>
      <c r="S87" s="201">
        <v>11.78</v>
      </c>
      <c r="T87" s="201">
        <v>1.42</v>
      </c>
      <c r="U87" s="201">
        <v>59.64</v>
      </c>
      <c r="V87" s="201">
        <v>8.83</v>
      </c>
      <c r="W87" s="201">
        <v>18.8</v>
      </c>
      <c r="X87" s="201">
        <v>62.45</v>
      </c>
      <c r="Y87" s="201">
        <v>0</v>
      </c>
      <c r="Z87">
        <v>0</v>
      </c>
      <c r="AA87" s="201">
        <v>13.48</v>
      </c>
      <c r="AB87" s="201">
        <v>0</v>
      </c>
      <c r="AC87" s="201">
        <v>0</v>
      </c>
      <c r="AD87" s="201">
        <v>0</v>
      </c>
      <c r="AE87" s="201">
        <v>82.39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0</v>
      </c>
      <c r="AL87" s="201">
        <v>0</v>
      </c>
      <c r="AM87" s="201">
        <v>339.93</v>
      </c>
      <c r="AN87" s="201">
        <v>0</v>
      </c>
      <c r="AO87">
        <v>0</v>
      </c>
      <c r="AP87" s="201">
        <v>57.96</v>
      </c>
      <c r="AQ87" s="201">
        <v>38.270000000000003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3.84</v>
      </c>
      <c r="AZ87" s="201">
        <v>4.0999999999999996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494.59</v>
      </c>
      <c r="L88" s="201">
        <v>6.07</v>
      </c>
      <c r="M88" s="201">
        <v>63.94</v>
      </c>
      <c r="N88" s="201">
        <v>52.97</v>
      </c>
      <c r="O88" s="201">
        <v>74.040000000000006</v>
      </c>
      <c r="P88" s="201">
        <v>31.39</v>
      </c>
      <c r="Q88" s="201">
        <v>9.6300000000000008</v>
      </c>
      <c r="R88" s="201">
        <v>16.88</v>
      </c>
      <c r="S88" s="201">
        <v>11.78</v>
      </c>
      <c r="T88" s="201">
        <v>1.42</v>
      </c>
      <c r="U88" s="201">
        <v>59.64</v>
      </c>
      <c r="V88" s="201">
        <v>8.83</v>
      </c>
      <c r="W88" s="201">
        <v>18.8</v>
      </c>
      <c r="X88" s="201">
        <v>62.45</v>
      </c>
      <c r="Y88" s="201">
        <v>0</v>
      </c>
      <c r="Z88">
        <v>0</v>
      </c>
      <c r="AA88" s="201">
        <v>13.48</v>
      </c>
      <c r="AB88" s="201">
        <v>0</v>
      </c>
      <c r="AC88" s="201">
        <v>0</v>
      </c>
      <c r="AD88" s="201">
        <v>0</v>
      </c>
      <c r="AE88" s="201">
        <v>82.39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0</v>
      </c>
      <c r="AL88" s="201">
        <v>0</v>
      </c>
      <c r="AM88" s="201">
        <v>339.93</v>
      </c>
      <c r="AN88" s="201">
        <v>0</v>
      </c>
      <c r="AO88">
        <v>0</v>
      </c>
      <c r="AP88" s="201">
        <v>57.96</v>
      </c>
      <c r="AQ88" s="201">
        <v>38.270000000000003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3.84</v>
      </c>
      <c r="AZ88" s="201">
        <v>4.0999999999999996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494.59</v>
      </c>
      <c r="L89" s="201">
        <v>6.07</v>
      </c>
      <c r="M89" s="201">
        <v>63.94</v>
      </c>
      <c r="N89" s="201">
        <v>52.97</v>
      </c>
      <c r="O89" s="201">
        <v>74.040000000000006</v>
      </c>
      <c r="P89" s="201">
        <v>31.39</v>
      </c>
      <c r="Q89" s="201">
        <v>9.6300000000000008</v>
      </c>
      <c r="R89" s="201">
        <v>16.88</v>
      </c>
      <c r="S89" s="201">
        <v>11.78</v>
      </c>
      <c r="T89" s="201">
        <v>1.42</v>
      </c>
      <c r="U89" s="201">
        <v>59.64</v>
      </c>
      <c r="V89" s="201">
        <v>8.83</v>
      </c>
      <c r="W89" s="201">
        <v>18.8</v>
      </c>
      <c r="X89" s="201">
        <v>62.45</v>
      </c>
      <c r="Y89" s="201">
        <v>0</v>
      </c>
      <c r="Z89">
        <v>0</v>
      </c>
      <c r="AA89" s="201">
        <v>13.48</v>
      </c>
      <c r="AB89" s="201">
        <v>0</v>
      </c>
      <c r="AC89" s="201">
        <v>0</v>
      </c>
      <c r="AD89" s="201">
        <v>0</v>
      </c>
      <c r="AE89" s="201">
        <v>82.39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0</v>
      </c>
      <c r="AL89" s="201">
        <v>0</v>
      </c>
      <c r="AM89" s="201">
        <v>339.93</v>
      </c>
      <c r="AN89" s="201">
        <v>0</v>
      </c>
      <c r="AO89">
        <v>0</v>
      </c>
      <c r="AP89" s="201">
        <v>57.96</v>
      </c>
      <c r="AQ89" s="201">
        <v>38.270000000000003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3.84</v>
      </c>
      <c r="AZ89" s="201">
        <v>4.0999999999999996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494.59</v>
      </c>
      <c r="L90" s="201">
        <v>6.07</v>
      </c>
      <c r="M90" s="201">
        <v>63.94</v>
      </c>
      <c r="N90" s="201">
        <v>52.97</v>
      </c>
      <c r="O90" s="201">
        <v>74.040000000000006</v>
      </c>
      <c r="P90" s="201">
        <v>31.39</v>
      </c>
      <c r="Q90" s="201">
        <v>9.6300000000000008</v>
      </c>
      <c r="R90" s="201">
        <v>16.88</v>
      </c>
      <c r="S90" s="201">
        <v>11.78</v>
      </c>
      <c r="T90" s="201">
        <v>1.42</v>
      </c>
      <c r="U90" s="201">
        <v>59.64</v>
      </c>
      <c r="V90" s="201">
        <v>8.83</v>
      </c>
      <c r="W90" s="201">
        <v>18.8</v>
      </c>
      <c r="X90" s="201">
        <v>62.45</v>
      </c>
      <c r="Y90" s="201">
        <v>0</v>
      </c>
      <c r="Z90">
        <v>0</v>
      </c>
      <c r="AA90" s="201">
        <v>13.48</v>
      </c>
      <c r="AB90" s="201">
        <v>0</v>
      </c>
      <c r="AC90" s="201">
        <v>0</v>
      </c>
      <c r="AD90" s="201">
        <v>0</v>
      </c>
      <c r="AE90" s="201">
        <v>82.39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0</v>
      </c>
      <c r="AL90" s="201">
        <v>0</v>
      </c>
      <c r="AM90" s="201">
        <v>339.93</v>
      </c>
      <c r="AN90" s="201">
        <v>0</v>
      </c>
      <c r="AO90">
        <v>0</v>
      </c>
      <c r="AP90" s="201">
        <v>57.96</v>
      </c>
      <c r="AQ90" s="201">
        <v>38.270000000000003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3.9</v>
      </c>
      <c r="AZ90" s="201">
        <v>4.0999999999999996</v>
      </c>
      <c r="BA90" s="201">
        <v>3.19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494.59</v>
      </c>
      <c r="L91" s="201">
        <v>6.07</v>
      </c>
      <c r="M91" s="201">
        <v>63.94</v>
      </c>
      <c r="N91" s="201">
        <v>52.97</v>
      </c>
      <c r="O91" s="201">
        <v>74.040000000000006</v>
      </c>
      <c r="P91" s="201">
        <v>31.39</v>
      </c>
      <c r="Q91" s="201">
        <v>9.6300000000000008</v>
      </c>
      <c r="R91" s="201">
        <v>16.88</v>
      </c>
      <c r="S91" s="201">
        <v>11.78</v>
      </c>
      <c r="T91" s="201">
        <v>1.42</v>
      </c>
      <c r="U91" s="201">
        <v>59.64</v>
      </c>
      <c r="V91" s="201">
        <v>8.83</v>
      </c>
      <c r="W91" s="201">
        <v>18.8</v>
      </c>
      <c r="X91" s="201">
        <v>62.45</v>
      </c>
      <c r="Y91" s="201">
        <v>0</v>
      </c>
      <c r="Z91">
        <v>0</v>
      </c>
      <c r="AA91" s="201">
        <v>13.48</v>
      </c>
      <c r="AB91" s="201">
        <v>0</v>
      </c>
      <c r="AC91" s="201">
        <v>0</v>
      </c>
      <c r="AD91" s="201">
        <v>0</v>
      </c>
      <c r="AE91" s="201">
        <v>82.39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0</v>
      </c>
      <c r="AL91" s="201">
        <v>0</v>
      </c>
      <c r="AM91" s="201">
        <v>339.93</v>
      </c>
      <c r="AN91" s="201">
        <v>0</v>
      </c>
      <c r="AO91">
        <v>0</v>
      </c>
      <c r="AP91" s="201">
        <v>57.96</v>
      </c>
      <c r="AQ91" s="201">
        <v>38.270000000000003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3.9</v>
      </c>
      <c r="AZ91" s="201">
        <v>4.0999999999999996</v>
      </c>
      <c r="BA91" s="201">
        <v>3.19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494.59</v>
      </c>
      <c r="L92" s="201">
        <v>6.07</v>
      </c>
      <c r="M92" s="201">
        <v>63.94</v>
      </c>
      <c r="N92" s="201">
        <v>52.97</v>
      </c>
      <c r="O92" s="201">
        <v>74.040000000000006</v>
      </c>
      <c r="P92" s="201">
        <v>31.39</v>
      </c>
      <c r="Q92" s="201">
        <v>9.6300000000000008</v>
      </c>
      <c r="R92" s="201">
        <v>16.88</v>
      </c>
      <c r="S92" s="201">
        <v>11.78</v>
      </c>
      <c r="T92" s="201">
        <v>1.42</v>
      </c>
      <c r="U92" s="201">
        <v>59.64</v>
      </c>
      <c r="V92" s="201">
        <v>8.83</v>
      </c>
      <c r="W92" s="201">
        <v>18.8</v>
      </c>
      <c r="X92" s="201">
        <v>62.45</v>
      </c>
      <c r="Y92" s="201">
        <v>0</v>
      </c>
      <c r="Z92">
        <v>0</v>
      </c>
      <c r="AA92" s="201">
        <v>14.28</v>
      </c>
      <c r="AB92" s="201">
        <v>0</v>
      </c>
      <c r="AC92" s="201">
        <v>0</v>
      </c>
      <c r="AD92" s="201">
        <v>0</v>
      </c>
      <c r="AE92" s="201">
        <v>82.39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0</v>
      </c>
      <c r="AL92" s="201">
        <v>0</v>
      </c>
      <c r="AM92" s="201">
        <v>339.93</v>
      </c>
      <c r="AN92" s="201">
        <v>0</v>
      </c>
      <c r="AO92">
        <v>0</v>
      </c>
      <c r="AP92" s="201">
        <v>57.96</v>
      </c>
      <c r="AQ92" s="201">
        <v>38.270000000000003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3.9</v>
      </c>
      <c r="AZ92" s="201">
        <v>4.0999999999999996</v>
      </c>
      <c r="BA92" s="201">
        <v>3.19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494.59</v>
      </c>
      <c r="L93" s="201">
        <v>6.07</v>
      </c>
      <c r="M93" s="201">
        <v>63.94</v>
      </c>
      <c r="N93" s="201">
        <v>52.97</v>
      </c>
      <c r="O93" s="201">
        <v>74.040000000000006</v>
      </c>
      <c r="P93" s="201">
        <v>31.39</v>
      </c>
      <c r="Q93" s="201">
        <v>9.6300000000000008</v>
      </c>
      <c r="R93" s="201">
        <v>16.88</v>
      </c>
      <c r="S93" s="201">
        <v>11.78</v>
      </c>
      <c r="T93" s="201">
        <v>1.42</v>
      </c>
      <c r="U93" s="201">
        <v>59.64</v>
      </c>
      <c r="V93" s="201">
        <v>8.83</v>
      </c>
      <c r="W93" s="201">
        <v>18.8</v>
      </c>
      <c r="X93" s="201">
        <v>62.45</v>
      </c>
      <c r="Y93" s="201">
        <v>0</v>
      </c>
      <c r="Z93">
        <v>0</v>
      </c>
      <c r="AA93" s="201">
        <v>14.28</v>
      </c>
      <c r="AB93" s="201">
        <v>0</v>
      </c>
      <c r="AC93" s="201">
        <v>0</v>
      </c>
      <c r="AD93" s="201">
        <v>0</v>
      </c>
      <c r="AE93" s="201">
        <v>82.39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0</v>
      </c>
      <c r="AL93" s="201">
        <v>0</v>
      </c>
      <c r="AM93" s="201">
        <v>339.93</v>
      </c>
      <c r="AN93" s="201">
        <v>0</v>
      </c>
      <c r="AO93">
        <v>0</v>
      </c>
      <c r="AP93" s="201">
        <v>57.96</v>
      </c>
      <c r="AQ93" s="201">
        <v>38.270000000000003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3.9</v>
      </c>
      <c r="AZ93" s="201">
        <v>4.0999999999999996</v>
      </c>
      <c r="BA93" s="201">
        <v>3.19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494.59</v>
      </c>
      <c r="L94" s="201">
        <v>6.07</v>
      </c>
      <c r="M94" s="201">
        <v>63.94</v>
      </c>
      <c r="N94" s="201">
        <v>52.97</v>
      </c>
      <c r="O94" s="201">
        <v>74.040000000000006</v>
      </c>
      <c r="P94" s="201">
        <v>31.39</v>
      </c>
      <c r="Q94" s="201">
        <v>9.6300000000000008</v>
      </c>
      <c r="R94" s="201">
        <v>16.88</v>
      </c>
      <c r="S94" s="201">
        <v>11.78</v>
      </c>
      <c r="T94" s="201">
        <v>1.42</v>
      </c>
      <c r="U94" s="201">
        <v>59.64</v>
      </c>
      <c r="V94" s="201">
        <v>8.83</v>
      </c>
      <c r="W94" s="201">
        <v>18.8</v>
      </c>
      <c r="X94" s="201">
        <v>62.45</v>
      </c>
      <c r="Y94" s="201">
        <v>0</v>
      </c>
      <c r="Z94">
        <v>0</v>
      </c>
      <c r="AA94" s="201">
        <v>14.28</v>
      </c>
      <c r="AB94" s="201">
        <v>0</v>
      </c>
      <c r="AC94" s="201">
        <v>0</v>
      </c>
      <c r="AD94" s="201">
        <v>0</v>
      </c>
      <c r="AE94" s="201">
        <v>82.39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0</v>
      </c>
      <c r="AL94" s="201">
        <v>0</v>
      </c>
      <c r="AM94" s="201">
        <v>367.86</v>
      </c>
      <c r="AN94" s="201">
        <v>0</v>
      </c>
      <c r="AO94">
        <v>0</v>
      </c>
      <c r="AP94" s="201">
        <v>57.96</v>
      </c>
      <c r="AQ94" s="201">
        <v>38.270000000000003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3.84</v>
      </c>
      <c r="AZ94" s="201">
        <v>4.0999999999999996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494.59</v>
      </c>
      <c r="L95" s="201">
        <v>6.07</v>
      </c>
      <c r="M95" s="201">
        <v>63.94</v>
      </c>
      <c r="N95" s="201">
        <v>52.97</v>
      </c>
      <c r="O95" s="201">
        <v>74.040000000000006</v>
      </c>
      <c r="P95" s="201">
        <v>31.39</v>
      </c>
      <c r="Q95" s="201">
        <v>9.6300000000000008</v>
      </c>
      <c r="R95" s="201">
        <v>16.88</v>
      </c>
      <c r="S95" s="201">
        <v>11.78</v>
      </c>
      <c r="T95" s="201">
        <v>1.42</v>
      </c>
      <c r="U95" s="201">
        <v>59.64</v>
      </c>
      <c r="V95" s="201">
        <v>8.83</v>
      </c>
      <c r="W95" s="201">
        <v>18.8</v>
      </c>
      <c r="X95" s="201">
        <v>62.45</v>
      </c>
      <c r="Y95" s="201">
        <v>0</v>
      </c>
      <c r="Z95">
        <v>0</v>
      </c>
      <c r="AA95" s="201">
        <v>14.28</v>
      </c>
      <c r="AB95" s="201">
        <v>0</v>
      </c>
      <c r="AC95" s="201">
        <v>0</v>
      </c>
      <c r="AD95" s="201">
        <v>0</v>
      </c>
      <c r="AE95" s="201">
        <v>82.39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0</v>
      </c>
      <c r="AL95" s="201">
        <v>0</v>
      </c>
      <c r="AM95" s="201">
        <v>387.86</v>
      </c>
      <c r="AN95" s="201">
        <v>0</v>
      </c>
      <c r="AO95">
        <v>0</v>
      </c>
      <c r="AP95" s="201">
        <v>57.96</v>
      </c>
      <c r="AQ95" s="201">
        <v>38.270000000000003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3.84</v>
      </c>
      <c r="AZ95" s="201">
        <v>4.0999999999999996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494.59</v>
      </c>
      <c r="L96" s="201">
        <v>6.07</v>
      </c>
      <c r="M96" s="201">
        <v>63.94</v>
      </c>
      <c r="N96" s="201">
        <v>52.97</v>
      </c>
      <c r="O96" s="201">
        <v>74.040000000000006</v>
      </c>
      <c r="P96" s="201">
        <v>31.39</v>
      </c>
      <c r="Q96" s="201">
        <v>9.6300000000000008</v>
      </c>
      <c r="R96" s="201">
        <v>16.88</v>
      </c>
      <c r="S96" s="201">
        <v>11.78</v>
      </c>
      <c r="T96" s="201">
        <v>1.42</v>
      </c>
      <c r="U96" s="201">
        <v>59.64</v>
      </c>
      <c r="V96" s="201">
        <v>8.83</v>
      </c>
      <c r="W96" s="201">
        <v>18.8</v>
      </c>
      <c r="X96" s="201">
        <v>62.45</v>
      </c>
      <c r="Y96" s="201">
        <v>0</v>
      </c>
      <c r="Z96">
        <v>0</v>
      </c>
      <c r="AA96" s="201">
        <v>14.28</v>
      </c>
      <c r="AB96" s="201">
        <v>0</v>
      </c>
      <c r="AC96" s="201">
        <v>0</v>
      </c>
      <c r="AD96" s="201">
        <v>0</v>
      </c>
      <c r="AE96" s="201">
        <v>82.39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0</v>
      </c>
      <c r="AL96" s="201">
        <v>0</v>
      </c>
      <c r="AM96" s="201">
        <v>387.86</v>
      </c>
      <c r="AN96" s="201">
        <v>0</v>
      </c>
      <c r="AO96">
        <v>0</v>
      </c>
      <c r="AP96" s="201">
        <v>57.96</v>
      </c>
      <c r="AQ96" s="201">
        <v>38.270000000000003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3.84</v>
      </c>
      <c r="AZ96" s="201">
        <v>4.0999999999999996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494.59</v>
      </c>
      <c r="L97" s="201">
        <v>17.48</v>
      </c>
      <c r="M97" s="201">
        <v>63.94</v>
      </c>
      <c r="N97" s="201">
        <v>52.97</v>
      </c>
      <c r="O97" s="201">
        <v>74.040000000000006</v>
      </c>
      <c r="P97" s="201">
        <v>31.39</v>
      </c>
      <c r="Q97" s="201">
        <v>9.6300000000000008</v>
      </c>
      <c r="R97" s="201">
        <v>16.670000000000002</v>
      </c>
      <c r="S97" s="201">
        <v>11.78</v>
      </c>
      <c r="T97" s="201">
        <v>1.42</v>
      </c>
      <c r="U97" s="201">
        <v>59.64</v>
      </c>
      <c r="V97" s="201">
        <v>8.83</v>
      </c>
      <c r="W97" s="201">
        <v>18.8</v>
      </c>
      <c r="X97" s="201">
        <v>62.45</v>
      </c>
      <c r="Y97" s="201">
        <v>0</v>
      </c>
      <c r="Z97">
        <v>0</v>
      </c>
      <c r="AA97" s="201">
        <v>14.28</v>
      </c>
      <c r="AB97" s="201">
        <v>0</v>
      </c>
      <c r="AC97" s="201">
        <v>0</v>
      </c>
      <c r="AD97" s="201">
        <v>0</v>
      </c>
      <c r="AE97" s="201">
        <v>82.39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0</v>
      </c>
      <c r="AL97" s="201">
        <v>0</v>
      </c>
      <c r="AM97" s="201">
        <v>387.86</v>
      </c>
      <c r="AN97" s="201">
        <v>0</v>
      </c>
      <c r="AO97">
        <v>0</v>
      </c>
      <c r="AP97" s="201">
        <v>57.96</v>
      </c>
      <c r="AQ97" s="201">
        <v>38.270000000000003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3.84</v>
      </c>
      <c r="AZ97" s="201">
        <v>4.0999999999999996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494.59</v>
      </c>
      <c r="L98" s="201">
        <v>17.48</v>
      </c>
      <c r="M98" s="201">
        <v>63.94</v>
      </c>
      <c r="N98" s="201">
        <v>52.97</v>
      </c>
      <c r="O98" s="201">
        <v>74.040000000000006</v>
      </c>
      <c r="P98" s="201">
        <v>31.39</v>
      </c>
      <c r="Q98" s="201">
        <v>9.6300000000000008</v>
      </c>
      <c r="R98" s="201">
        <v>16.670000000000002</v>
      </c>
      <c r="S98" s="201">
        <v>11.78</v>
      </c>
      <c r="T98" s="201">
        <v>1.42</v>
      </c>
      <c r="U98" s="201">
        <v>59.64</v>
      </c>
      <c r="V98" s="201">
        <v>8.83</v>
      </c>
      <c r="W98" s="201">
        <v>18.8</v>
      </c>
      <c r="X98" s="201">
        <v>62.45</v>
      </c>
      <c r="Y98" s="201">
        <v>0</v>
      </c>
      <c r="Z98">
        <v>0</v>
      </c>
      <c r="AA98" s="201">
        <v>14.28</v>
      </c>
      <c r="AB98" s="201">
        <v>0</v>
      </c>
      <c r="AC98" s="201">
        <v>0</v>
      </c>
      <c r="AD98" s="201">
        <v>0</v>
      </c>
      <c r="AE98" s="201">
        <v>82.39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0</v>
      </c>
      <c r="AL98" s="201">
        <v>0</v>
      </c>
      <c r="AM98" s="201">
        <v>387.86</v>
      </c>
      <c r="AN98" s="201">
        <v>0</v>
      </c>
      <c r="AO98">
        <v>0</v>
      </c>
      <c r="AP98" s="201">
        <v>57.96</v>
      </c>
      <c r="AQ98" s="201">
        <v>38.270000000000003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3.84</v>
      </c>
      <c r="AZ98" s="201">
        <v>4.0999999999999996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8.3184399999999989</v>
      </c>
      <c r="L99">
        <f t="shared" si="0"/>
        <v>0.20182250000000043</v>
      </c>
      <c r="M99">
        <f t="shared" si="0"/>
        <v>1.18713</v>
      </c>
      <c r="N99">
        <f t="shared" si="0"/>
        <v>1.0338624999999988</v>
      </c>
      <c r="O99">
        <f t="shared" si="0"/>
        <v>1.4619424999999997</v>
      </c>
      <c r="P99">
        <f t="shared" si="0"/>
        <v>0.61366500000000002</v>
      </c>
      <c r="Q99">
        <f t="shared" si="0"/>
        <v>0.1762524999999997</v>
      </c>
      <c r="R99">
        <f t="shared" si="0"/>
        <v>0.33952250000000017</v>
      </c>
      <c r="S99">
        <f t="shared" si="0"/>
        <v>0.21845249999999991</v>
      </c>
      <c r="T99">
        <f t="shared" si="0"/>
        <v>2.7417500000000022E-2</v>
      </c>
      <c r="U99">
        <f t="shared" si="0"/>
        <v>1.4313325000000017</v>
      </c>
      <c r="V99">
        <f t="shared" si="0"/>
        <v>0.16202250000000007</v>
      </c>
      <c r="W99">
        <f t="shared" si="0"/>
        <v>0.35187999999999975</v>
      </c>
      <c r="X99">
        <f t="shared" si="0"/>
        <v>1.1929699999999992</v>
      </c>
      <c r="Y99">
        <f t="shared" si="0"/>
        <v>0</v>
      </c>
      <c r="Z99">
        <f t="shared" si="0"/>
        <v>0</v>
      </c>
      <c r="AA99">
        <f t="shared" si="0"/>
        <v>0.34564500000000009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1.9771650000000032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3.0214149999999971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8.1986325000000058</v>
      </c>
      <c r="AN99">
        <f t="shared" si="0"/>
        <v>0</v>
      </c>
      <c r="AO99">
        <f t="shared" si="0"/>
        <v>0</v>
      </c>
      <c r="AP99">
        <f t="shared" si="0"/>
        <v>1.0975974999999993</v>
      </c>
      <c r="AQ99">
        <f t="shared" ref="AQ99:AT99" si="1">SUM(AQ3:AQ98)/4000</f>
        <v>0.73155249999999927</v>
      </c>
      <c r="AR99">
        <f t="shared" si="1"/>
        <v>0.487095</v>
      </c>
      <c r="AS99">
        <f t="shared" si="1"/>
        <v>0.14063000000000006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9.2339999999999881E-2</v>
      </c>
      <c r="AZ99">
        <f t="shared" si="2"/>
        <v>6.7275000000000029E-2</v>
      </c>
      <c r="BA99">
        <f t="shared" si="2"/>
        <v>7.4669999999999973E-2</v>
      </c>
      <c r="BB99">
        <f t="shared" si="2"/>
        <v>5.7160000000000009E-2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158.61000000000001</v>
      </c>
      <c r="L3" s="201">
        <v>63.14</v>
      </c>
      <c r="M3" s="201">
        <v>0</v>
      </c>
      <c r="N3" s="201">
        <v>29.13</v>
      </c>
      <c r="O3" s="201">
        <v>48.93</v>
      </c>
      <c r="P3" s="201">
        <v>63.92</v>
      </c>
      <c r="Q3" s="201">
        <v>5.35</v>
      </c>
      <c r="R3" s="201">
        <v>10.27</v>
      </c>
      <c r="S3" s="201">
        <v>6.48</v>
      </c>
      <c r="T3" s="201">
        <v>0</v>
      </c>
      <c r="U3" s="201">
        <v>280.25</v>
      </c>
      <c r="V3" s="201">
        <v>4.88</v>
      </c>
      <c r="W3" s="201">
        <v>10.87</v>
      </c>
      <c r="X3" s="201">
        <v>36.119999999999997</v>
      </c>
      <c r="Y3" s="201">
        <v>0</v>
      </c>
      <c r="Z3">
        <v>0</v>
      </c>
      <c r="AA3" s="201">
        <v>8.3699999999999992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38</v>
      </c>
      <c r="AN3" s="201">
        <v>0</v>
      </c>
      <c r="AO3">
        <v>0</v>
      </c>
      <c r="AP3" s="201">
        <v>34.590000000000003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158.61000000000001</v>
      </c>
      <c r="L4" s="201">
        <v>63.14</v>
      </c>
      <c r="M4" s="201">
        <v>0</v>
      </c>
      <c r="N4" s="201">
        <v>29.13</v>
      </c>
      <c r="O4" s="201">
        <v>48.93</v>
      </c>
      <c r="P4" s="201">
        <v>63.92</v>
      </c>
      <c r="Q4" s="201">
        <v>5.35</v>
      </c>
      <c r="R4" s="201">
        <v>10.27</v>
      </c>
      <c r="S4" s="201">
        <v>6.48</v>
      </c>
      <c r="T4" s="201">
        <v>0</v>
      </c>
      <c r="U4" s="201">
        <v>280.77999999999997</v>
      </c>
      <c r="V4" s="201">
        <v>4.88</v>
      </c>
      <c r="W4" s="201">
        <v>10.87</v>
      </c>
      <c r="X4" s="201">
        <v>36.119999999999997</v>
      </c>
      <c r="Y4" s="201">
        <v>0</v>
      </c>
      <c r="Z4">
        <v>0</v>
      </c>
      <c r="AA4" s="201">
        <v>8.3699999999999992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38</v>
      </c>
      <c r="AN4" s="201">
        <v>0</v>
      </c>
      <c r="AO4">
        <v>0</v>
      </c>
      <c r="AP4" s="201">
        <v>34.590000000000003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158.61000000000001</v>
      </c>
      <c r="L5" s="201">
        <v>63.14</v>
      </c>
      <c r="M5" s="201">
        <v>0</v>
      </c>
      <c r="N5" s="201">
        <v>29.13</v>
      </c>
      <c r="O5" s="201">
        <v>48.93</v>
      </c>
      <c r="P5" s="201">
        <v>63.92</v>
      </c>
      <c r="Q5" s="201">
        <v>5.35</v>
      </c>
      <c r="R5" s="201">
        <v>10.27</v>
      </c>
      <c r="S5" s="201">
        <v>6.48</v>
      </c>
      <c r="T5" s="201">
        <v>0</v>
      </c>
      <c r="U5" s="201">
        <v>280.77999999999997</v>
      </c>
      <c r="V5" s="201">
        <v>4.88</v>
      </c>
      <c r="W5" s="201">
        <v>10.87</v>
      </c>
      <c r="X5" s="201">
        <v>36.119999999999997</v>
      </c>
      <c r="Y5" s="201">
        <v>0</v>
      </c>
      <c r="Z5">
        <v>0</v>
      </c>
      <c r="AA5" s="201">
        <v>8.3699999999999992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38</v>
      </c>
      <c r="AN5" s="201">
        <v>0</v>
      </c>
      <c r="AO5">
        <v>0</v>
      </c>
      <c r="AP5" s="201">
        <v>34.590000000000003</v>
      </c>
      <c r="AQ5" s="201">
        <v>22.13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158.61000000000001</v>
      </c>
      <c r="L6" s="201">
        <v>63.14</v>
      </c>
      <c r="M6" s="201">
        <v>0</v>
      </c>
      <c r="N6" s="201">
        <v>29.13</v>
      </c>
      <c r="O6" s="201">
        <v>48.93</v>
      </c>
      <c r="P6" s="201">
        <v>63.92</v>
      </c>
      <c r="Q6" s="201">
        <v>5.35</v>
      </c>
      <c r="R6" s="201">
        <v>10.27</v>
      </c>
      <c r="S6" s="201">
        <v>6.48</v>
      </c>
      <c r="T6" s="201">
        <v>0</v>
      </c>
      <c r="U6" s="201">
        <v>280.77999999999997</v>
      </c>
      <c r="V6" s="201">
        <v>4.88</v>
      </c>
      <c r="W6" s="201">
        <v>10.87</v>
      </c>
      <c r="X6" s="201">
        <v>36.119999999999997</v>
      </c>
      <c r="Y6" s="201">
        <v>0</v>
      </c>
      <c r="Z6">
        <v>0</v>
      </c>
      <c r="AA6" s="201">
        <v>8.3699999999999992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38</v>
      </c>
      <c r="AN6" s="201">
        <v>0</v>
      </c>
      <c r="AO6">
        <v>0</v>
      </c>
      <c r="AP6" s="201">
        <v>34.590000000000003</v>
      </c>
      <c r="AQ6" s="201">
        <v>22.13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158.61000000000001</v>
      </c>
      <c r="L7" s="201">
        <v>63.14</v>
      </c>
      <c r="M7" s="201">
        <v>0</v>
      </c>
      <c r="N7" s="201">
        <v>29.13</v>
      </c>
      <c r="O7" s="201">
        <v>48.93</v>
      </c>
      <c r="P7" s="201">
        <v>63.92</v>
      </c>
      <c r="Q7" s="201">
        <v>5.35</v>
      </c>
      <c r="R7" s="201">
        <v>10.27</v>
      </c>
      <c r="S7" s="201">
        <v>6.48</v>
      </c>
      <c r="T7" s="201">
        <v>0</v>
      </c>
      <c r="U7" s="201">
        <v>280.77999999999997</v>
      </c>
      <c r="V7" s="201">
        <v>4.88</v>
      </c>
      <c r="W7" s="201">
        <v>10.87</v>
      </c>
      <c r="X7" s="201">
        <v>36.119999999999997</v>
      </c>
      <c r="Y7" s="201">
        <v>0</v>
      </c>
      <c r="Z7">
        <v>0</v>
      </c>
      <c r="AA7" s="201">
        <v>8.3699999999999992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38</v>
      </c>
      <c r="AN7" s="201">
        <v>0</v>
      </c>
      <c r="AO7">
        <v>0</v>
      </c>
      <c r="AP7" s="201">
        <v>34.590000000000003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158.61000000000001</v>
      </c>
      <c r="L8" s="201">
        <v>63.14</v>
      </c>
      <c r="M8" s="201">
        <v>0</v>
      </c>
      <c r="N8" s="201">
        <v>29.13</v>
      </c>
      <c r="O8" s="201">
        <v>48.93</v>
      </c>
      <c r="P8" s="201">
        <v>63.92</v>
      </c>
      <c r="Q8" s="201">
        <v>5.35</v>
      </c>
      <c r="R8" s="201">
        <v>10.27</v>
      </c>
      <c r="S8" s="201">
        <v>6.48</v>
      </c>
      <c r="T8" s="201">
        <v>0</v>
      </c>
      <c r="U8" s="201">
        <v>280.77999999999997</v>
      </c>
      <c r="V8" s="201">
        <v>4.88</v>
      </c>
      <c r="W8" s="201">
        <v>10.87</v>
      </c>
      <c r="X8" s="201">
        <v>36.119999999999997</v>
      </c>
      <c r="Y8" s="201">
        <v>0</v>
      </c>
      <c r="Z8">
        <v>0</v>
      </c>
      <c r="AA8" s="201">
        <v>8.3699999999999992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38</v>
      </c>
      <c r="AN8" s="201">
        <v>0</v>
      </c>
      <c r="AO8">
        <v>0</v>
      </c>
      <c r="AP8" s="201">
        <v>34.590000000000003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158.61000000000001</v>
      </c>
      <c r="L9" s="201">
        <v>63.14</v>
      </c>
      <c r="M9" s="201">
        <v>0</v>
      </c>
      <c r="N9" s="201">
        <v>29.13</v>
      </c>
      <c r="O9" s="201">
        <v>48.93</v>
      </c>
      <c r="P9" s="201">
        <v>63.92</v>
      </c>
      <c r="Q9" s="201">
        <v>5.35</v>
      </c>
      <c r="R9" s="201">
        <v>10.27</v>
      </c>
      <c r="S9" s="201">
        <v>6.48</v>
      </c>
      <c r="T9" s="201">
        <v>0</v>
      </c>
      <c r="U9" s="201">
        <v>280.77999999999997</v>
      </c>
      <c r="V9" s="201">
        <v>4.88</v>
      </c>
      <c r="W9" s="201">
        <v>10.87</v>
      </c>
      <c r="X9" s="201">
        <v>36.119999999999997</v>
      </c>
      <c r="Y9" s="201">
        <v>0</v>
      </c>
      <c r="Z9">
        <v>0</v>
      </c>
      <c r="AA9" s="201">
        <v>8.3699999999999992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38</v>
      </c>
      <c r="AN9" s="201">
        <v>0</v>
      </c>
      <c r="AO9">
        <v>0</v>
      </c>
      <c r="AP9" s="201">
        <v>34.590000000000003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158.61000000000001</v>
      </c>
      <c r="L10" s="201">
        <v>63.14</v>
      </c>
      <c r="M10" s="201">
        <v>0</v>
      </c>
      <c r="N10" s="201">
        <v>29.13</v>
      </c>
      <c r="O10" s="201">
        <v>48.93</v>
      </c>
      <c r="P10" s="201">
        <v>63.92</v>
      </c>
      <c r="Q10" s="201">
        <v>5.35</v>
      </c>
      <c r="R10" s="201">
        <v>10.27</v>
      </c>
      <c r="S10" s="201">
        <v>6.48</v>
      </c>
      <c r="T10" s="201">
        <v>0</v>
      </c>
      <c r="U10" s="201">
        <v>280.77999999999997</v>
      </c>
      <c r="V10" s="201">
        <v>4.88</v>
      </c>
      <c r="W10" s="201">
        <v>10.87</v>
      </c>
      <c r="X10" s="201">
        <v>36.119999999999997</v>
      </c>
      <c r="Y10" s="201">
        <v>0</v>
      </c>
      <c r="Z10">
        <v>0</v>
      </c>
      <c r="AA10" s="201">
        <v>8.3699999999999992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38</v>
      </c>
      <c r="AN10" s="201">
        <v>0</v>
      </c>
      <c r="AO10">
        <v>0</v>
      </c>
      <c r="AP10" s="201">
        <v>34.590000000000003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158.61000000000001</v>
      </c>
      <c r="L11" s="201">
        <v>63.14</v>
      </c>
      <c r="M11" s="201">
        <v>0</v>
      </c>
      <c r="N11" s="201">
        <v>29.13</v>
      </c>
      <c r="O11" s="201">
        <v>48.93</v>
      </c>
      <c r="P11" s="201">
        <v>63.92</v>
      </c>
      <c r="Q11" s="201">
        <v>5.35</v>
      </c>
      <c r="R11" s="201">
        <v>10.27</v>
      </c>
      <c r="S11" s="201">
        <v>6.48</v>
      </c>
      <c r="T11" s="201">
        <v>0</v>
      </c>
      <c r="U11" s="201">
        <v>280.77999999999997</v>
      </c>
      <c r="V11" s="201">
        <v>4.88</v>
      </c>
      <c r="W11" s="201">
        <v>10.87</v>
      </c>
      <c r="X11" s="201">
        <v>36.119999999999997</v>
      </c>
      <c r="Y11" s="201">
        <v>0</v>
      </c>
      <c r="Z11">
        <v>0</v>
      </c>
      <c r="AA11" s="201">
        <v>8.1300000000000008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38</v>
      </c>
      <c r="AN11" s="201">
        <v>0</v>
      </c>
      <c r="AO11">
        <v>0</v>
      </c>
      <c r="AP11" s="201">
        <v>34.590000000000003</v>
      </c>
      <c r="AQ11" s="201">
        <v>22.13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158.61000000000001</v>
      </c>
      <c r="L12" s="201">
        <v>63.14</v>
      </c>
      <c r="M12" s="201">
        <v>0</v>
      </c>
      <c r="N12" s="201">
        <v>29.13</v>
      </c>
      <c r="O12" s="201">
        <v>48.93</v>
      </c>
      <c r="P12" s="201">
        <v>63.92</v>
      </c>
      <c r="Q12" s="201">
        <v>5.35</v>
      </c>
      <c r="R12" s="201">
        <v>10.27</v>
      </c>
      <c r="S12" s="201">
        <v>6.48</v>
      </c>
      <c r="T12" s="201">
        <v>0</v>
      </c>
      <c r="U12" s="201">
        <v>280.77999999999997</v>
      </c>
      <c r="V12" s="201">
        <v>4.88</v>
      </c>
      <c r="W12" s="201">
        <v>10.87</v>
      </c>
      <c r="X12" s="201">
        <v>36.119999999999997</v>
      </c>
      <c r="Y12" s="201">
        <v>0</v>
      </c>
      <c r="Z12">
        <v>0</v>
      </c>
      <c r="AA12" s="201">
        <v>8.1300000000000008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38</v>
      </c>
      <c r="AN12" s="201">
        <v>0</v>
      </c>
      <c r="AO12">
        <v>0</v>
      </c>
      <c r="AP12" s="201">
        <v>34.590000000000003</v>
      </c>
      <c r="AQ12" s="201">
        <v>22.13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87.89</v>
      </c>
      <c r="L13" s="201">
        <v>33.81</v>
      </c>
      <c r="M13" s="201">
        <v>0</v>
      </c>
      <c r="N13" s="201">
        <v>29.13</v>
      </c>
      <c r="O13" s="201">
        <v>48.93</v>
      </c>
      <c r="P13" s="201">
        <v>63.92</v>
      </c>
      <c r="Q13" s="201">
        <v>2.9</v>
      </c>
      <c r="R13" s="201">
        <v>10.27</v>
      </c>
      <c r="S13" s="201">
        <v>3.87</v>
      </c>
      <c r="T13" s="201">
        <v>0</v>
      </c>
      <c r="U13" s="201">
        <v>280.77999999999997</v>
      </c>
      <c r="V13" s="201">
        <v>4.88</v>
      </c>
      <c r="W13" s="201">
        <v>10.87</v>
      </c>
      <c r="X13" s="201">
        <v>36.119999999999997</v>
      </c>
      <c r="Y13" s="201">
        <v>0</v>
      </c>
      <c r="Z13">
        <v>0</v>
      </c>
      <c r="AA13" s="201">
        <v>8.1300000000000008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38</v>
      </c>
      <c r="AN13" s="201">
        <v>0</v>
      </c>
      <c r="AO13">
        <v>0</v>
      </c>
      <c r="AP13" s="201">
        <v>34.590000000000003</v>
      </c>
      <c r="AQ13" s="201">
        <v>22.13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86.94</v>
      </c>
      <c r="L14" s="201">
        <v>33.81</v>
      </c>
      <c r="M14" s="201">
        <v>0</v>
      </c>
      <c r="N14" s="201">
        <v>29.13</v>
      </c>
      <c r="O14" s="201">
        <v>48.93</v>
      </c>
      <c r="P14" s="201">
        <v>63.92</v>
      </c>
      <c r="Q14" s="201">
        <v>2.9</v>
      </c>
      <c r="R14" s="201">
        <v>10.27</v>
      </c>
      <c r="S14" s="201">
        <v>3.87</v>
      </c>
      <c r="T14" s="201">
        <v>0</v>
      </c>
      <c r="U14" s="201">
        <v>280.77999999999997</v>
      </c>
      <c r="V14" s="201">
        <v>4.88</v>
      </c>
      <c r="W14" s="201">
        <v>10.87</v>
      </c>
      <c r="X14" s="201">
        <v>36.119999999999997</v>
      </c>
      <c r="Y14" s="201">
        <v>0</v>
      </c>
      <c r="Z14">
        <v>0</v>
      </c>
      <c r="AA14" s="201">
        <v>8.1300000000000008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38</v>
      </c>
      <c r="AN14" s="201">
        <v>0</v>
      </c>
      <c r="AO14">
        <v>0</v>
      </c>
      <c r="AP14" s="201">
        <v>34.590000000000003</v>
      </c>
      <c r="AQ14" s="201">
        <v>22.13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86.94</v>
      </c>
      <c r="L15" s="201">
        <v>33.81</v>
      </c>
      <c r="M15" s="201">
        <v>0</v>
      </c>
      <c r="N15" s="201">
        <v>29.13</v>
      </c>
      <c r="O15" s="201">
        <v>48.93</v>
      </c>
      <c r="P15" s="201">
        <v>66.45</v>
      </c>
      <c r="Q15" s="201">
        <v>2.9</v>
      </c>
      <c r="R15" s="201">
        <v>10.27</v>
      </c>
      <c r="S15" s="201">
        <v>3.87</v>
      </c>
      <c r="T15" s="201">
        <v>0</v>
      </c>
      <c r="U15" s="201">
        <v>280.77999999999997</v>
      </c>
      <c r="V15" s="201">
        <v>4.88</v>
      </c>
      <c r="W15" s="201">
        <v>10.87</v>
      </c>
      <c r="X15" s="201">
        <v>36.119999999999997</v>
      </c>
      <c r="Y15" s="201">
        <v>0</v>
      </c>
      <c r="Z15">
        <v>0</v>
      </c>
      <c r="AA15" s="201">
        <v>8.3699999999999992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38</v>
      </c>
      <c r="AN15" s="201">
        <v>0</v>
      </c>
      <c r="AO15">
        <v>0</v>
      </c>
      <c r="AP15" s="201">
        <v>34.590000000000003</v>
      </c>
      <c r="AQ15" s="201">
        <v>19.84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86.94</v>
      </c>
      <c r="L16" s="201">
        <v>33.81</v>
      </c>
      <c r="M16" s="201">
        <v>0</v>
      </c>
      <c r="N16" s="201">
        <v>29.13</v>
      </c>
      <c r="O16" s="201">
        <v>48.93</v>
      </c>
      <c r="P16" s="201">
        <v>66.89</v>
      </c>
      <c r="Q16" s="201">
        <v>2.9</v>
      </c>
      <c r="R16" s="201">
        <v>10.27</v>
      </c>
      <c r="S16" s="201">
        <v>3.87</v>
      </c>
      <c r="T16" s="201">
        <v>0</v>
      </c>
      <c r="U16" s="201">
        <v>280.77999999999997</v>
      </c>
      <c r="V16" s="201">
        <v>4.88</v>
      </c>
      <c r="W16" s="201">
        <v>10.87</v>
      </c>
      <c r="X16" s="201">
        <v>36.119999999999997</v>
      </c>
      <c r="Y16" s="201">
        <v>0</v>
      </c>
      <c r="Z16">
        <v>0</v>
      </c>
      <c r="AA16" s="201">
        <v>8.3699999999999992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38</v>
      </c>
      <c r="AN16" s="201">
        <v>0</v>
      </c>
      <c r="AO16">
        <v>0</v>
      </c>
      <c r="AP16" s="201">
        <v>34.590000000000003</v>
      </c>
      <c r="AQ16" s="201">
        <v>19.84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86.94</v>
      </c>
      <c r="L17" s="201">
        <v>33.81</v>
      </c>
      <c r="M17" s="201">
        <v>0</v>
      </c>
      <c r="N17" s="201">
        <v>29.13</v>
      </c>
      <c r="O17" s="201">
        <v>48.93</v>
      </c>
      <c r="P17" s="201">
        <v>66.89</v>
      </c>
      <c r="Q17" s="201">
        <v>2.9</v>
      </c>
      <c r="R17" s="201">
        <v>5.8</v>
      </c>
      <c r="S17" s="201">
        <v>3.86</v>
      </c>
      <c r="T17" s="201">
        <v>0</v>
      </c>
      <c r="U17" s="201">
        <v>280.77999999999997</v>
      </c>
      <c r="V17" s="201">
        <v>4.88</v>
      </c>
      <c r="W17" s="201">
        <v>10.87</v>
      </c>
      <c r="X17" s="201">
        <v>36.119999999999997</v>
      </c>
      <c r="Y17" s="201">
        <v>0</v>
      </c>
      <c r="Z17">
        <v>0</v>
      </c>
      <c r="AA17" s="201">
        <v>8.3699999999999992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38</v>
      </c>
      <c r="AN17" s="201">
        <v>0</v>
      </c>
      <c r="AO17">
        <v>0</v>
      </c>
      <c r="AP17" s="201">
        <v>34.25</v>
      </c>
      <c r="AQ17" s="201">
        <v>12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86.94</v>
      </c>
      <c r="L18" s="201">
        <v>33.81</v>
      </c>
      <c r="M18" s="201">
        <v>0</v>
      </c>
      <c r="N18" s="201">
        <v>29.13</v>
      </c>
      <c r="O18" s="201">
        <v>48.93</v>
      </c>
      <c r="P18" s="201">
        <v>66.89</v>
      </c>
      <c r="Q18" s="201">
        <v>2.9</v>
      </c>
      <c r="R18" s="201">
        <v>5.8</v>
      </c>
      <c r="S18" s="201">
        <v>3.86</v>
      </c>
      <c r="T18" s="201">
        <v>0</v>
      </c>
      <c r="U18" s="201">
        <v>280.77999999999997</v>
      </c>
      <c r="V18" s="201">
        <v>4.88</v>
      </c>
      <c r="W18" s="201">
        <v>10.87</v>
      </c>
      <c r="X18" s="201">
        <v>36.119999999999997</v>
      </c>
      <c r="Y18" s="201">
        <v>0</v>
      </c>
      <c r="Z18">
        <v>0</v>
      </c>
      <c r="AA18" s="201">
        <v>8.3699999999999992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38</v>
      </c>
      <c r="AN18" s="201">
        <v>0</v>
      </c>
      <c r="AO18">
        <v>0</v>
      </c>
      <c r="AP18" s="201">
        <v>34.25</v>
      </c>
      <c r="AQ18" s="201">
        <v>12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86.94</v>
      </c>
      <c r="L19" s="201">
        <v>33.81</v>
      </c>
      <c r="M19" s="201">
        <v>0</v>
      </c>
      <c r="N19" s="201">
        <v>29.13</v>
      </c>
      <c r="O19" s="201">
        <v>48.93</v>
      </c>
      <c r="P19" s="201">
        <v>66.88</v>
      </c>
      <c r="Q19" s="201">
        <v>2.9</v>
      </c>
      <c r="R19" s="201">
        <v>5.8</v>
      </c>
      <c r="S19" s="201">
        <v>3.86</v>
      </c>
      <c r="T19" s="201">
        <v>0</v>
      </c>
      <c r="U19" s="201">
        <v>280.77999999999997</v>
      </c>
      <c r="V19" s="201">
        <v>4.88</v>
      </c>
      <c r="W19" s="201">
        <v>10.87</v>
      </c>
      <c r="X19" s="201">
        <v>36.119999999999997</v>
      </c>
      <c r="Y19" s="201">
        <v>0</v>
      </c>
      <c r="Z19">
        <v>0</v>
      </c>
      <c r="AA19" s="201">
        <v>8.3699999999999992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38</v>
      </c>
      <c r="AN19" s="201">
        <v>0</v>
      </c>
      <c r="AO19">
        <v>0</v>
      </c>
      <c r="AP19" s="201">
        <v>34.25</v>
      </c>
      <c r="AQ19" s="201">
        <v>12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86.94</v>
      </c>
      <c r="L20" s="201">
        <v>33.81</v>
      </c>
      <c r="M20" s="201">
        <v>0</v>
      </c>
      <c r="N20" s="201">
        <v>29.13</v>
      </c>
      <c r="O20" s="201">
        <v>48.93</v>
      </c>
      <c r="P20" s="201">
        <v>66.88</v>
      </c>
      <c r="Q20" s="201">
        <v>2.9</v>
      </c>
      <c r="R20" s="201">
        <v>5.8</v>
      </c>
      <c r="S20" s="201">
        <v>3.86</v>
      </c>
      <c r="T20" s="201">
        <v>0</v>
      </c>
      <c r="U20" s="201">
        <v>280.77999999999997</v>
      </c>
      <c r="V20" s="201">
        <v>4.88</v>
      </c>
      <c r="W20" s="201">
        <v>10.87</v>
      </c>
      <c r="X20" s="201">
        <v>36.119999999999997</v>
      </c>
      <c r="Y20" s="201">
        <v>0</v>
      </c>
      <c r="Z20">
        <v>0</v>
      </c>
      <c r="AA20" s="201">
        <v>8.3699999999999992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38</v>
      </c>
      <c r="AN20" s="201">
        <v>0</v>
      </c>
      <c r="AO20">
        <v>0</v>
      </c>
      <c r="AP20" s="201">
        <v>34.25</v>
      </c>
      <c r="AQ20" s="201">
        <v>12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86.94</v>
      </c>
      <c r="L21" s="201">
        <v>33.81</v>
      </c>
      <c r="M21" s="201">
        <v>0</v>
      </c>
      <c r="N21" s="201">
        <v>29.13</v>
      </c>
      <c r="O21" s="201">
        <v>48.93</v>
      </c>
      <c r="P21" s="201">
        <v>66.88</v>
      </c>
      <c r="Q21" s="201">
        <v>2.9</v>
      </c>
      <c r="R21" s="201">
        <v>5.8</v>
      </c>
      <c r="S21" s="201">
        <v>3.86</v>
      </c>
      <c r="T21" s="201">
        <v>0</v>
      </c>
      <c r="U21" s="201">
        <v>280.77999999999997</v>
      </c>
      <c r="V21" s="201">
        <v>4.88</v>
      </c>
      <c r="W21" s="201">
        <v>10.87</v>
      </c>
      <c r="X21" s="201">
        <v>36.119999999999997</v>
      </c>
      <c r="Y21" s="201">
        <v>0</v>
      </c>
      <c r="Z21">
        <v>0</v>
      </c>
      <c r="AA21" s="201">
        <v>8.3699999999999992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38</v>
      </c>
      <c r="AN21" s="201">
        <v>0</v>
      </c>
      <c r="AO21">
        <v>0</v>
      </c>
      <c r="AP21" s="201">
        <v>34.25</v>
      </c>
      <c r="AQ21" s="201">
        <v>12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86.94</v>
      </c>
      <c r="L22" s="201">
        <v>33.81</v>
      </c>
      <c r="M22" s="201">
        <v>0</v>
      </c>
      <c r="N22" s="201">
        <v>29.13</v>
      </c>
      <c r="O22" s="201">
        <v>48.93</v>
      </c>
      <c r="P22" s="201">
        <v>66.88</v>
      </c>
      <c r="Q22" s="201">
        <v>2.9</v>
      </c>
      <c r="R22" s="201">
        <v>5.8</v>
      </c>
      <c r="S22" s="201">
        <v>3.86</v>
      </c>
      <c r="T22" s="201">
        <v>0</v>
      </c>
      <c r="U22" s="201">
        <v>280.77999999999997</v>
      </c>
      <c r="V22" s="201">
        <v>4.88</v>
      </c>
      <c r="W22" s="201">
        <v>10.87</v>
      </c>
      <c r="X22" s="201">
        <v>36.119999999999997</v>
      </c>
      <c r="Y22" s="201">
        <v>0</v>
      </c>
      <c r="Z22">
        <v>0</v>
      </c>
      <c r="AA22" s="201">
        <v>8.3699999999999992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38</v>
      </c>
      <c r="AN22" s="201">
        <v>0</v>
      </c>
      <c r="AO22">
        <v>0</v>
      </c>
      <c r="AP22" s="201">
        <v>34.25</v>
      </c>
      <c r="AQ22" s="201">
        <v>12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86.94</v>
      </c>
      <c r="L23" s="201">
        <v>33.81</v>
      </c>
      <c r="M23" s="201">
        <v>0</v>
      </c>
      <c r="N23" s="201">
        <v>29.13</v>
      </c>
      <c r="O23" s="201">
        <v>48.93</v>
      </c>
      <c r="P23" s="201">
        <v>66.88</v>
      </c>
      <c r="Q23" s="201">
        <v>2.99</v>
      </c>
      <c r="R23" s="201">
        <v>5.88</v>
      </c>
      <c r="S23" s="201">
        <v>3.88</v>
      </c>
      <c r="T23" s="201">
        <v>0</v>
      </c>
      <c r="U23" s="201">
        <v>280.77999999999997</v>
      </c>
      <c r="V23" s="201">
        <v>4.88</v>
      </c>
      <c r="W23" s="201">
        <v>10.87</v>
      </c>
      <c r="X23" s="201">
        <v>36.119999999999997</v>
      </c>
      <c r="Y23" s="201">
        <v>0</v>
      </c>
      <c r="Z23">
        <v>0</v>
      </c>
      <c r="AA23" s="201">
        <v>8.3699999999999992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38</v>
      </c>
      <c r="AN23" s="201">
        <v>0</v>
      </c>
      <c r="AO23">
        <v>0</v>
      </c>
      <c r="AP23" s="201">
        <v>16.420000000000002</v>
      </c>
      <c r="AQ23" s="201">
        <v>14.65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86.94</v>
      </c>
      <c r="L24" s="201">
        <v>33.81</v>
      </c>
      <c r="M24" s="201">
        <v>0</v>
      </c>
      <c r="N24" s="201">
        <v>29.13</v>
      </c>
      <c r="O24" s="201">
        <v>48.93</v>
      </c>
      <c r="P24" s="201">
        <v>66.88</v>
      </c>
      <c r="Q24" s="201">
        <v>2.99</v>
      </c>
      <c r="R24" s="201">
        <v>5.88</v>
      </c>
      <c r="S24" s="201">
        <v>3.88</v>
      </c>
      <c r="T24" s="201">
        <v>0</v>
      </c>
      <c r="U24" s="201">
        <v>280.77999999999997</v>
      </c>
      <c r="V24" s="201">
        <v>4.88</v>
      </c>
      <c r="W24" s="201">
        <v>10.87</v>
      </c>
      <c r="X24" s="201">
        <v>36.119999999999997</v>
      </c>
      <c r="Y24" s="201">
        <v>0</v>
      </c>
      <c r="Z24">
        <v>0</v>
      </c>
      <c r="AA24" s="201">
        <v>8.3699999999999992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38</v>
      </c>
      <c r="AN24" s="201">
        <v>0</v>
      </c>
      <c r="AO24">
        <v>0</v>
      </c>
      <c r="AP24" s="201">
        <v>16.420000000000002</v>
      </c>
      <c r="AQ24" s="201">
        <v>14.65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86.94</v>
      </c>
      <c r="L25" s="201">
        <v>33.81</v>
      </c>
      <c r="M25" s="201">
        <v>0</v>
      </c>
      <c r="N25" s="201">
        <v>29.13</v>
      </c>
      <c r="O25" s="201">
        <v>48.93</v>
      </c>
      <c r="P25" s="201">
        <v>66.88</v>
      </c>
      <c r="Q25" s="201">
        <v>2.99</v>
      </c>
      <c r="R25" s="201">
        <v>5.88</v>
      </c>
      <c r="S25" s="201">
        <v>3.88</v>
      </c>
      <c r="T25" s="201">
        <v>0</v>
      </c>
      <c r="U25" s="201">
        <v>280.77999999999997</v>
      </c>
      <c r="V25" s="201">
        <v>4.88</v>
      </c>
      <c r="W25" s="201">
        <v>10.87</v>
      </c>
      <c r="X25" s="201">
        <v>36.119999999999997</v>
      </c>
      <c r="Y25" s="201">
        <v>0</v>
      </c>
      <c r="Z25">
        <v>0</v>
      </c>
      <c r="AA25" s="201">
        <v>8.3699999999999992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38</v>
      </c>
      <c r="AN25" s="201">
        <v>0</v>
      </c>
      <c r="AO25">
        <v>0</v>
      </c>
      <c r="AP25" s="201">
        <v>16.420000000000002</v>
      </c>
      <c r="AQ25" s="201">
        <v>14.65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86.94</v>
      </c>
      <c r="L26" s="201">
        <v>33.81</v>
      </c>
      <c r="M26" s="201">
        <v>0</v>
      </c>
      <c r="N26" s="201">
        <v>29.13</v>
      </c>
      <c r="O26" s="201">
        <v>48.93</v>
      </c>
      <c r="P26" s="201">
        <v>66.88</v>
      </c>
      <c r="Q26" s="201">
        <v>2.99</v>
      </c>
      <c r="R26" s="201">
        <v>5.88</v>
      </c>
      <c r="S26" s="201">
        <v>3.88</v>
      </c>
      <c r="T26" s="201">
        <v>0</v>
      </c>
      <c r="U26" s="201">
        <v>280.77999999999997</v>
      </c>
      <c r="V26" s="201">
        <v>4.88</v>
      </c>
      <c r="W26" s="201">
        <v>10.87</v>
      </c>
      <c r="X26" s="201">
        <v>36.119999999999997</v>
      </c>
      <c r="Y26" s="201">
        <v>0</v>
      </c>
      <c r="Z26">
        <v>0</v>
      </c>
      <c r="AA26" s="201">
        <v>8.3699999999999992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38</v>
      </c>
      <c r="AN26" s="201">
        <v>0</v>
      </c>
      <c r="AO26">
        <v>0</v>
      </c>
      <c r="AP26" s="201">
        <v>16.420000000000002</v>
      </c>
      <c r="AQ26" s="201">
        <v>14.65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86.94</v>
      </c>
      <c r="L27" s="201">
        <v>33.81</v>
      </c>
      <c r="M27" s="201">
        <v>0</v>
      </c>
      <c r="N27" s="201">
        <v>29.13</v>
      </c>
      <c r="O27" s="201">
        <v>48.93</v>
      </c>
      <c r="P27" s="201">
        <v>66.88</v>
      </c>
      <c r="Q27" s="201">
        <v>2.99</v>
      </c>
      <c r="R27" s="201">
        <v>5.88</v>
      </c>
      <c r="S27" s="201">
        <v>3.88</v>
      </c>
      <c r="T27" s="201">
        <v>0</v>
      </c>
      <c r="U27" s="201">
        <v>280.77999999999997</v>
      </c>
      <c r="V27" s="201">
        <v>4.88</v>
      </c>
      <c r="W27" s="201">
        <v>10.87</v>
      </c>
      <c r="X27" s="201">
        <v>36.119999999999997</v>
      </c>
      <c r="Y27" s="201">
        <v>0</v>
      </c>
      <c r="Z27">
        <v>0</v>
      </c>
      <c r="AA27" s="201">
        <v>8.3699999999999992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38</v>
      </c>
      <c r="AN27" s="201">
        <v>0</v>
      </c>
      <c r="AO27">
        <v>0</v>
      </c>
      <c r="AP27" s="201">
        <v>34.25</v>
      </c>
      <c r="AQ27" s="201">
        <v>14.65</v>
      </c>
      <c r="AR27" s="201">
        <v>2.73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86.94</v>
      </c>
      <c r="L28" s="201">
        <v>33.81</v>
      </c>
      <c r="M28" s="201">
        <v>0</v>
      </c>
      <c r="N28" s="201">
        <v>29.13</v>
      </c>
      <c r="O28" s="201">
        <v>48.93</v>
      </c>
      <c r="P28" s="201">
        <v>66.88</v>
      </c>
      <c r="Q28" s="201">
        <v>2.99</v>
      </c>
      <c r="R28" s="201">
        <v>5.88</v>
      </c>
      <c r="S28" s="201">
        <v>3.88</v>
      </c>
      <c r="T28" s="201">
        <v>0</v>
      </c>
      <c r="U28" s="201">
        <v>280.77999999999997</v>
      </c>
      <c r="V28" s="201">
        <v>4.88</v>
      </c>
      <c r="W28" s="201">
        <v>10.87</v>
      </c>
      <c r="X28" s="201">
        <v>36.119999999999997</v>
      </c>
      <c r="Y28" s="201">
        <v>0</v>
      </c>
      <c r="Z28">
        <v>0</v>
      </c>
      <c r="AA28" s="201">
        <v>8.3699999999999992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38</v>
      </c>
      <c r="AN28" s="201">
        <v>0</v>
      </c>
      <c r="AO28">
        <v>0</v>
      </c>
      <c r="AP28" s="201">
        <v>34.25</v>
      </c>
      <c r="AQ28" s="201">
        <v>14.65</v>
      </c>
      <c r="AR28" s="201">
        <v>5.97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86.94</v>
      </c>
      <c r="L29" s="201">
        <v>33.81</v>
      </c>
      <c r="M29" s="201">
        <v>0</v>
      </c>
      <c r="N29" s="201">
        <v>29.13</v>
      </c>
      <c r="O29" s="201">
        <v>48.93</v>
      </c>
      <c r="P29" s="201">
        <v>66.88</v>
      </c>
      <c r="Q29" s="201">
        <v>2.99</v>
      </c>
      <c r="R29" s="201">
        <v>5.88</v>
      </c>
      <c r="S29" s="201">
        <v>3.88</v>
      </c>
      <c r="T29" s="201">
        <v>0</v>
      </c>
      <c r="U29" s="201">
        <v>280.77999999999997</v>
      </c>
      <c r="V29" s="201">
        <v>4.88</v>
      </c>
      <c r="W29" s="201">
        <v>10.87</v>
      </c>
      <c r="X29" s="201">
        <v>36.119999999999997</v>
      </c>
      <c r="Y29" s="201">
        <v>0</v>
      </c>
      <c r="Z29">
        <v>0</v>
      </c>
      <c r="AA29" s="201">
        <v>8.3699999999999992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38</v>
      </c>
      <c r="AN29" s="201">
        <v>0</v>
      </c>
      <c r="AO29">
        <v>0</v>
      </c>
      <c r="AP29" s="201">
        <v>16.420000000000002</v>
      </c>
      <c r="AQ29" s="201">
        <v>14.65</v>
      </c>
      <c r="AR29" s="201">
        <v>10.09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86.94</v>
      </c>
      <c r="L30" s="201">
        <v>33.81</v>
      </c>
      <c r="M30" s="201">
        <v>0</v>
      </c>
      <c r="N30" s="201">
        <v>29.13</v>
      </c>
      <c r="O30" s="201">
        <v>48.93</v>
      </c>
      <c r="P30" s="201">
        <v>66.88</v>
      </c>
      <c r="Q30" s="201">
        <v>2.99</v>
      </c>
      <c r="R30" s="201">
        <v>5.88</v>
      </c>
      <c r="S30" s="201">
        <v>3.88</v>
      </c>
      <c r="T30" s="201">
        <v>0</v>
      </c>
      <c r="U30" s="201">
        <v>280.77999999999997</v>
      </c>
      <c r="V30" s="201">
        <v>4.88</v>
      </c>
      <c r="W30" s="201">
        <v>10.87</v>
      </c>
      <c r="X30" s="201">
        <v>36.119999999999997</v>
      </c>
      <c r="Y30" s="201">
        <v>0</v>
      </c>
      <c r="Z30">
        <v>0</v>
      </c>
      <c r="AA30" s="201">
        <v>8.3699999999999992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38</v>
      </c>
      <c r="AN30" s="201">
        <v>0</v>
      </c>
      <c r="AO30">
        <v>0</v>
      </c>
      <c r="AP30" s="201">
        <v>16.420000000000002</v>
      </c>
      <c r="AQ30" s="201">
        <v>14.65</v>
      </c>
      <c r="AR30" s="201">
        <v>16.489999999999998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86.94</v>
      </c>
      <c r="L31" s="201">
        <v>33.81</v>
      </c>
      <c r="M31" s="201">
        <v>0</v>
      </c>
      <c r="N31" s="201">
        <v>29.13</v>
      </c>
      <c r="O31" s="201">
        <v>48.93</v>
      </c>
      <c r="P31" s="201">
        <v>66.88</v>
      </c>
      <c r="Q31" s="201">
        <v>2.99</v>
      </c>
      <c r="R31" s="201">
        <v>5.88</v>
      </c>
      <c r="S31" s="201">
        <v>3.88</v>
      </c>
      <c r="T31" s="201">
        <v>0</v>
      </c>
      <c r="U31" s="201">
        <v>280.77999999999997</v>
      </c>
      <c r="V31" s="201">
        <v>4.88</v>
      </c>
      <c r="W31" s="201">
        <v>10.87</v>
      </c>
      <c r="X31" s="201">
        <v>36.119999999999997</v>
      </c>
      <c r="Y31" s="201">
        <v>0</v>
      </c>
      <c r="Z31">
        <v>0</v>
      </c>
      <c r="AA31" s="201">
        <v>8.3699999999999992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38</v>
      </c>
      <c r="AN31" s="201">
        <v>0</v>
      </c>
      <c r="AO31">
        <v>0</v>
      </c>
      <c r="AP31" s="201">
        <v>16.420000000000002</v>
      </c>
      <c r="AQ31" s="201">
        <v>14.65</v>
      </c>
      <c r="AR31" s="201">
        <v>21.56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86.94</v>
      </c>
      <c r="L32" s="201">
        <v>33.81</v>
      </c>
      <c r="M32" s="201">
        <v>0</v>
      </c>
      <c r="N32" s="201">
        <v>29.13</v>
      </c>
      <c r="O32" s="201">
        <v>48.93</v>
      </c>
      <c r="P32" s="201">
        <v>66.88</v>
      </c>
      <c r="Q32" s="201">
        <v>2.99</v>
      </c>
      <c r="R32" s="201">
        <v>5.88</v>
      </c>
      <c r="S32" s="201">
        <v>3.88</v>
      </c>
      <c r="T32" s="201">
        <v>0</v>
      </c>
      <c r="U32" s="201">
        <v>280.77999999999997</v>
      </c>
      <c r="V32" s="201">
        <v>4.88</v>
      </c>
      <c r="W32" s="201">
        <v>10.87</v>
      </c>
      <c r="X32" s="201">
        <v>36.119999999999997</v>
      </c>
      <c r="Y32" s="201">
        <v>0</v>
      </c>
      <c r="Z32">
        <v>0</v>
      </c>
      <c r="AA32" s="201">
        <v>8.3699999999999992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38</v>
      </c>
      <c r="AN32" s="201">
        <v>0</v>
      </c>
      <c r="AO32">
        <v>0</v>
      </c>
      <c r="AP32" s="201">
        <v>16.420000000000002</v>
      </c>
      <c r="AQ32" s="201">
        <v>14.65</v>
      </c>
      <c r="AR32" s="201">
        <v>21.85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87.52</v>
      </c>
      <c r="L33" s="201">
        <v>34.83</v>
      </c>
      <c r="M33" s="201">
        <v>0</v>
      </c>
      <c r="N33" s="201">
        <v>29.13</v>
      </c>
      <c r="O33" s="201">
        <v>48.93</v>
      </c>
      <c r="P33" s="201">
        <v>66.88</v>
      </c>
      <c r="Q33" s="201">
        <v>3.08</v>
      </c>
      <c r="R33" s="201">
        <v>6</v>
      </c>
      <c r="S33" s="201">
        <v>4</v>
      </c>
      <c r="T33" s="201">
        <v>0</v>
      </c>
      <c r="U33" s="201">
        <v>280.77999999999997</v>
      </c>
      <c r="V33" s="201">
        <v>5.01</v>
      </c>
      <c r="W33" s="201">
        <v>10.87</v>
      </c>
      <c r="X33" s="201">
        <v>36.119999999999997</v>
      </c>
      <c r="Y33" s="201">
        <v>0</v>
      </c>
      <c r="Z33">
        <v>0</v>
      </c>
      <c r="AA33" s="201">
        <v>8.3699999999999992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38</v>
      </c>
      <c r="AN33" s="201">
        <v>0</v>
      </c>
      <c r="AO33">
        <v>0</v>
      </c>
      <c r="AP33" s="201">
        <v>16.420000000000002</v>
      </c>
      <c r="AQ33" s="201">
        <v>14.65</v>
      </c>
      <c r="AR33" s="201">
        <v>23.85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87.52</v>
      </c>
      <c r="L34" s="201">
        <v>34.83</v>
      </c>
      <c r="M34" s="201">
        <v>0</v>
      </c>
      <c r="N34" s="201">
        <v>29.13</v>
      </c>
      <c r="O34" s="201">
        <v>48.93</v>
      </c>
      <c r="P34" s="201">
        <v>66.88</v>
      </c>
      <c r="Q34" s="201">
        <v>3.08</v>
      </c>
      <c r="R34" s="201">
        <v>6</v>
      </c>
      <c r="S34" s="201">
        <v>4</v>
      </c>
      <c r="T34" s="201">
        <v>0</v>
      </c>
      <c r="U34" s="201">
        <v>280.77999999999997</v>
      </c>
      <c r="V34" s="201">
        <v>5.01</v>
      </c>
      <c r="W34" s="201">
        <v>10.87</v>
      </c>
      <c r="X34" s="201">
        <v>36.119999999999997</v>
      </c>
      <c r="Y34" s="201">
        <v>0</v>
      </c>
      <c r="Z34">
        <v>0</v>
      </c>
      <c r="AA34" s="201">
        <v>8.3699999999999992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38</v>
      </c>
      <c r="AN34" s="201">
        <v>0</v>
      </c>
      <c r="AO34">
        <v>0</v>
      </c>
      <c r="AP34" s="201">
        <v>16.420000000000002</v>
      </c>
      <c r="AQ34" s="201">
        <v>14.65</v>
      </c>
      <c r="AR34" s="201">
        <v>23.85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87.52</v>
      </c>
      <c r="L35" s="201">
        <v>34.83</v>
      </c>
      <c r="M35" s="201">
        <v>0</v>
      </c>
      <c r="N35" s="201">
        <v>29.13</v>
      </c>
      <c r="O35" s="201">
        <v>48.93</v>
      </c>
      <c r="P35" s="201">
        <v>66.88</v>
      </c>
      <c r="Q35" s="201">
        <v>3.08</v>
      </c>
      <c r="R35" s="201">
        <v>6</v>
      </c>
      <c r="S35" s="201">
        <v>4</v>
      </c>
      <c r="T35" s="201">
        <v>0</v>
      </c>
      <c r="U35" s="201">
        <v>280.77999999999997</v>
      </c>
      <c r="V35" s="201">
        <v>5.01</v>
      </c>
      <c r="W35" s="201">
        <v>10.87</v>
      </c>
      <c r="X35" s="201">
        <v>36.119999999999997</v>
      </c>
      <c r="Y35" s="201">
        <v>0</v>
      </c>
      <c r="Z35">
        <v>0</v>
      </c>
      <c r="AA35" s="201">
        <v>8.3699999999999992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38</v>
      </c>
      <c r="AN35" s="201">
        <v>0</v>
      </c>
      <c r="AO35">
        <v>0</v>
      </c>
      <c r="AP35" s="201">
        <v>16.420000000000002</v>
      </c>
      <c r="AQ35" s="201">
        <v>14.65</v>
      </c>
      <c r="AR35" s="201">
        <v>24.25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87.52</v>
      </c>
      <c r="L36" s="201">
        <v>34.83</v>
      </c>
      <c r="M36" s="201">
        <v>0</v>
      </c>
      <c r="N36" s="201">
        <v>29.13</v>
      </c>
      <c r="O36" s="201">
        <v>48.93</v>
      </c>
      <c r="P36" s="201">
        <v>66.88</v>
      </c>
      <c r="Q36" s="201">
        <v>3.08</v>
      </c>
      <c r="R36" s="201">
        <v>6</v>
      </c>
      <c r="S36" s="201">
        <v>4</v>
      </c>
      <c r="T36" s="201">
        <v>0</v>
      </c>
      <c r="U36" s="201">
        <v>280.77999999999997</v>
      </c>
      <c r="V36" s="201">
        <v>5.01</v>
      </c>
      <c r="W36" s="201">
        <v>10.87</v>
      </c>
      <c r="X36" s="201">
        <v>36.39</v>
      </c>
      <c r="Y36" s="201">
        <v>0</v>
      </c>
      <c r="Z36">
        <v>0</v>
      </c>
      <c r="AA36" s="201">
        <v>8.3699999999999992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38</v>
      </c>
      <c r="AN36" s="201">
        <v>0</v>
      </c>
      <c r="AO36">
        <v>0</v>
      </c>
      <c r="AP36" s="201">
        <v>16.420000000000002</v>
      </c>
      <c r="AQ36" s="201">
        <v>14.65</v>
      </c>
      <c r="AR36" s="201">
        <v>24.25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87.52</v>
      </c>
      <c r="L37" s="201">
        <v>34.83</v>
      </c>
      <c r="M37" s="201">
        <v>0</v>
      </c>
      <c r="N37" s="201">
        <v>29.13</v>
      </c>
      <c r="O37" s="201">
        <v>48.93</v>
      </c>
      <c r="P37" s="201">
        <v>66.88</v>
      </c>
      <c r="Q37" s="201">
        <v>3.08</v>
      </c>
      <c r="R37" s="201">
        <v>6</v>
      </c>
      <c r="S37" s="201">
        <v>4</v>
      </c>
      <c r="T37" s="201">
        <v>0</v>
      </c>
      <c r="U37" s="201">
        <v>280.77999999999997</v>
      </c>
      <c r="V37" s="201">
        <v>5.01</v>
      </c>
      <c r="W37" s="201">
        <v>10.87</v>
      </c>
      <c r="X37" s="201">
        <v>36.39</v>
      </c>
      <c r="Y37" s="201">
        <v>0</v>
      </c>
      <c r="Z37">
        <v>0</v>
      </c>
      <c r="AA37" s="201">
        <v>8.3699999999999992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38</v>
      </c>
      <c r="AN37" s="201">
        <v>0</v>
      </c>
      <c r="AO37">
        <v>0</v>
      </c>
      <c r="AP37" s="201">
        <v>16.420000000000002</v>
      </c>
      <c r="AQ37" s="201">
        <v>14.65</v>
      </c>
      <c r="AR37" s="201">
        <v>24.25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87.52</v>
      </c>
      <c r="L38" s="201">
        <v>34.83</v>
      </c>
      <c r="M38" s="201">
        <v>0</v>
      </c>
      <c r="N38" s="201">
        <v>29.13</v>
      </c>
      <c r="O38" s="201">
        <v>48.93</v>
      </c>
      <c r="P38" s="201">
        <v>66.88</v>
      </c>
      <c r="Q38" s="201">
        <v>3.08</v>
      </c>
      <c r="R38" s="201">
        <v>6</v>
      </c>
      <c r="S38" s="201">
        <v>4</v>
      </c>
      <c r="T38" s="201">
        <v>0</v>
      </c>
      <c r="U38" s="201">
        <v>280.77999999999997</v>
      </c>
      <c r="V38" s="201">
        <v>5.01</v>
      </c>
      <c r="W38" s="201">
        <v>10.87</v>
      </c>
      <c r="X38" s="201">
        <v>36.39</v>
      </c>
      <c r="Y38" s="201">
        <v>0</v>
      </c>
      <c r="Z38">
        <v>0</v>
      </c>
      <c r="AA38" s="201">
        <v>8.3699999999999992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38</v>
      </c>
      <c r="AN38" s="201">
        <v>0</v>
      </c>
      <c r="AO38">
        <v>0</v>
      </c>
      <c r="AP38" s="201">
        <v>16.420000000000002</v>
      </c>
      <c r="AQ38" s="201">
        <v>14.65</v>
      </c>
      <c r="AR38" s="201">
        <v>24.25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87.52</v>
      </c>
      <c r="L39" s="201">
        <v>34.83</v>
      </c>
      <c r="M39" s="201">
        <v>0</v>
      </c>
      <c r="N39" s="201">
        <v>29.13</v>
      </c>
      <c r="O39" s="201">
        <v>48.93</v>
      </c>
      <c r="P39" s="201">
        <v>66.88</v>
      </c>
      <c r="Q39" s="201">
        <v>3.08</v>
      </c>
      <c r="R39" s="201">
        <v>6</v>
      </c>
      <c r="S39" s="201">
        <v>4</v>
      </c>
      <c r="T39" s="201">
        <v>0</v>
      </c>
      <c r="U39" s="201">
        <v>280.77999999999997</v>
      </c>
      <c r="V39" s="201">
        <v>3</v>
      </c>
      <c r="W39" s="201">
        <v>7</v>
      </c>
      <c r="X39" s="201">
        <v>20.64</v>
      </c>
      <c r="Y39" s="201">
        <v>0</v>
      </c>
      <c r="Z39">
        <v>0</v>
      </c>
      <c r="AA39" s="201">
        <v>8.3699999999999992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38</v>
      </c>
      <c r="AN39" s="201">
        <v>0</v>
      </c>
      <c r="AO39">
        <v>0</v>
      </c>
      <c r="AP39" s="201">
        <v>16.420000000000002</v>
      </c>
      <c r="AQ39" s="201">
        <v>14.65</v>
      </c>
      <c r="AR39" s="201">
        <v>24.25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87.52</v>
      </c>
      <c r="L40" s="201">
        <v>34.83</v>
      </c>
      <c r="M40" s="201">
        <v>0</v>
      </c>
      <c r="N40" s="201">
        <v>29.13</v>
      </c>
      <c r="O40" s="201">
        <v>48.93</v>
      </c>
      <c r="P40" s="201">
        <v>66.88</v>
      </c>
      <c r="Q40" s="201">
        <v>3.08</v>
      </c>
      <c r="R40" s="201">
        <v>6</v>
      </c>
      <c r="S40" s="201">
        <v>4</v>
      </c>
      <c r="T40" s="201">
        <v>0</v>
      </c>
      <c r="U40" s="201">
        <v>280.77999999999997</v>
      </c>
      <c r="V40" s="201">
        <v>3</v>
      </c>
      <c r="W40" s="201">
        <v>7</v>
      </c>
      <c r="X40" s="201">
        <v>20.64</v>
      </c>
      <c r="Y40" s="201">
        <v>0</v>
      </c>
      <c r="Z40">
        <v>0</v>
      </c>
      <c r="AA40" s="201">
        <v>8.3699999999999992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38</v>
      </c>
      <c r="AN40" s="201">
        <v>0</v>
      </c>
      <c r="AO40">
        <v>0</v>
      </c>
      <c r="AP40" s="201">
        <v>16.420000000000002</v>
      </c>
      <c r="AQ40" s="201">
        <v>14.65</v>
      </c>
      <c r="AR40" s="201">
        <v>24.75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87.52</v>
      </c>
      <c r="L41" s="201">
        <v>34.83</v>
      </c>
      <c r="M41" s="201">
        <v>0</v>
      </c>
      <c r="N41" s="201">
        <v>29.13</v>
      </c>
      <c r="O41" s="201">
        <v>48.93</v>
      </c>
      <c r="P41" s="201">
        <v>66.88</v>
      </c>
      <c r="Q41" s="201">
        <v>3.08</v>
      </c>
      <c r="R41" s="201">
        <v>6</v>
      </c>
      <c r="S41" s="201">
        <v>4</v>
      </c>
      <c r="T41" s="201">
        <v>0</v>
      </c>
      <c r="U41" s="201">
        <v>280.77999999999997</v>
      </c>
      <c r="V41" s="201">
        <v>3</v>
      </c>
      <c r="W41" s="201">
        <v>7</v>
      </c>
      <c r="X41" s="201">
        <v>20.64</v>
      </c>
      <c r="Y41" s="201">
        <v>0</v>
      </c>
      <c r="Z41">
        <v>0</v>
      </c>
      <c r="AA41" s="201">
        <v>8.3699999999999992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38</v>
      </c>
      <c r="AN41" s="201">
        <v>0</v>
      </c>
      <c r="AO41">
        <v>0</v>
      </c>
      <c r="AP41" s="201">
        <v>16.420000000000002</v>
      </c>
      <c r="AQ41" s="201">
        <v>14.65</v>
      </c>
      <c r="AR41" s="201">
        <v>24.75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87.52</v>
      </c>
      <c r="L42" s="201">
        <v>34.83</v>
      </c>
      <c r="M42" s="201">
        <v>0</v>
      </c>
      <c r="N42" s="201">
        <v>29.13</v>
      </c>
      <c r="O42" s="201">
        <v>48.93</v>
      </c>
      <c r="P42" s="201">
        <v>66.88</v>
      </c>
      <c r="Q42" s="201">
        <v>3.08</v>
      </c>
      <c r="R42" s="201">
        <v>6</v>
      </c>
      <c r="S42" s="201">
        <v>4</v>
      </c>
      <c r="T42" s="201">
        <v>0</v>
      </c>
      <c r="U42" s="201">
        <v>280.77999999999997</v>
      </c>
      <c r="V42" s="201">
        <v>3</v>
      </c>
      <c r="W42" s="201">
        <v>7</v>
      </c>
      <c r="X42" s="201">
        <v>20.64</v>
      </c>
      <c r="Y42" s="201">
        <v>0</v>
      </c>
      <c r="Z42">
        <v>0</v>
      </c>
      <c r="AA42" s="201">
        <v>8.3699999999999992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38</v>
      </c>
      <c r="AN42" s="201">
        <v>0</v>
      </c>
      <c r="AO42">
        <v>0</v>
      </c>
      <c r="AP42" s="201">
        <v>16.420000000000002</v>
      </c>
      <c r="AQ42" s="201">
        <v>14.65</v>
      </c>
      <c r="AR42" s="201">
        <v>24.75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87.52</v>
      </c>
      <c r="L43" s="201">
        <v>34.83</v>
      </c>
      <c r="M43" s="201">
        <v>0</v>
      </c>
      <c r="N43" s="201">
        <v>15.46</v>
      </c>
      <c r="O43" s="201">
        <v>24.67</v>
      </c>
      <c r="P43" s="201">
        <v>66.88</v>
      </c>
      <c r="Q43" s="201">
        <v>3.08</v>
      </c>
      <c r="R43" s="201">
        <v>6</v>
      </c>
      <c r="S43" s="201">
        <v>4</v>
      </c>
      <c r="T43" s="201">
        <v>0</v>
      </c>
      <c r="U43" s="201">
        <v>280.77999999999997</v>
      </c>
      <c r="V43" s="201">
        <v>3</v>
      </c>
      <c r="W43" s="201">
        <v>7</v>
      </c>
      <c r="X43" s="201">
        <v>20.64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38</v>
      </c>
      <c r="AN43" s="201">
        <v>0</v>
      </c>
      <c r="AO43">
        <v>0</v>
      </c>
      <c r="AP43" s="201">
        <v>16.420000000000002</v>
      </c>
      <c r="AQ43" s="201">
        <v>14.65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87.52</v>
      </c>
      <c r="L44" s="201">
        <v>34.83</v>
      </c>
      <c r="M44" s="201">
        <v>0</v>
      </c>
      <c r="N44" s="201">
        <v>15.46</v>
      </c>
      <c r="O44" s="201">
        <v>24.67</v>
      </c>
      <c r="P44" s="201">
        <v>66.88</v>
      </c>
      <c r="Q44" s="201">
        <v>3.08</v>
      </c>
      <c r="R44" s="201">
        <v>6</v>
      </c>
      <c r="S44" s="201">
        <v>4</v>
      </c>
      <c r="T44" s="201">
        <v>0</v>
      </c>
      <c r="U44" s="201">
        <v>280.77999999999997</v>
      </c>
      <c r="V44" s="201">
        <v>3</v>
      </c>
      <c r="W44" s="201">
        <v>7</v>
      </c>
      <c r="X44" s="201">
        <v>20.64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38</v>
      </c>
      <c r="AN44" s="201">
        <v>0</v>
      </c>
      <c r="AO44">
        <v>0</v>
      </c>
      <c r="AP44" s="201">
        <v>16.420000000000002</v>
      </c>
      <c r="AQ44" s="201">
        <v>14.65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87.52</v>
      </c>
      <c r="L45" s="201">
        <v>34.83</v>
      </c>
      <c r="M45" s="201">
        <v>0</v>
      </c>
      <c r="N45" s="201">
        <v>15.46</v>
      </c>
      <c r="O45" s="201">
        <v>24.67</v>
      </c>
      <c r="P45" s="201">
        <v>66.88</v>
      </c>
      <c r="Q45" s="201">
        <v>3.08</v>
      </c>
      <c r="R45" s="201">
        <v>6</v>
      </c>
      <c r="S45" s="201">
        <v>4</v>
      </c>
      <c r="T45" s="201">
        <v>0</v>
      </c>
      <c r="U45" s="201">
        <v>280.77999999999997</v>
      </c>
      <c r="V45" s="201">
        <v>3</v>
      </c>
      <c r="W45" s="201">
        <v>7</v>
      </c>
      <c r="X45" s="201">
        <v>20.64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38</v>
      </c>
      <c r="AN45" s="201">
        <v>0</v>
      </c>
      <c r="AO45">
        <v>0</v>
      </c>
      <c r="AP45" s="201">
        <v>16.420000000000002</v>
      </c>
      <c r="AQ45" s="201">
        <v>14.65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87.52</v>
      </c>
      <c r="L46" s="201">
        <v>34.83</v>
      </c>
      <c r="M46" s="201">
        <v>0</v>
      </c>
      <c r="N46" s="201">
        <v>15.46</v>
      </c>
      <c r="O46" s="201">
        <v>24.67</v>
      </c>
      <c r="P46" s="201">
        <v>66.88</v>
      </c>
      <c r="Q46" s="201">
        <v>3.08</v>
      </c>
      <c r="R46" s="201">
        <v>6</v>
      </c>
      <c r="S46" s="201">
        <v>4</v>
      </c>
      <c r="T46" s="201">
        <v>0</v>
      </c>
      <c r="U46" s="201">
        <v>280.77999999999997</v>
      </c>
      <c r="V46" s="201">
        <v>3</v>
      </c>
      <c r="W46" s="201">
        <v>7</v>
      </c>
      <c r="X46" s="201">
        <v>20.64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38</v>
      </c>
      <c r="AN46" s="201">
        <v>0</v>
      </c>
      <c r="AO46">
        <v>0</v>
      </c>
      <c r="AP46" s="201">
        <v>16.420000000000002</v>
      </c>
      <c r="AQ46" s="201">
        <v>14.65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87.52</v>
      </c>
      <c r="L47" s="201">
        <v>34.83</v>
      </c>
      <c r="M47" s="201">
        <v>0</v>
      </c>
      <c r="N47" s="201">
        <v>15.46</v>
      </c>
      <c r="O47" s="201">
        <v>24.67</v>
      </c>
      <c r="P47" s="201">
        <v>66.88</v>
      </c>
      <c r="Q47" s="201">
        <v>3.08</v>
      </c>
      <c r="R47" s="201">
        <v>6</v>
      </c>
      <c r="S47" s="201">
        <v>4</v>
      </c>
      <c r="T47" s="201">
        <v>0</v>
      </c>
      <c r="U47" s="201">
        <v>280.77999999999997</v>
      </c>
      <c r="V47" s="201">
        <v>3</v>
      </c>
      <c r="W47" s="201">
        <v>7</v>
      </c>
      <c r="X47" s="201">
        <v>20.64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38</v>
      </c>
      <c r="AN47" s="201">
        <v>0</v>
      </c>
      <c r="AO47">
        <v>0</v>
      </c>
      <c r="AP47" s="201">
        <v>16.420000000000002</v>
      </c>
      <c r="AQ47" s="201">
        <v>14.65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87.52</v>
      </c>
      <c r="L48" s="201">
        <v>34.83</v>
      </c>
      <c r="M48" s="201">
        <v>0</v>
      </c>
      <c r="N48" s="201">
        <v>15.46</v>
      </c>
      <c r="O48" s="201">
        <v>24.67</v>
      </c>
      <c r="P48" s="201">
        <v>66.88</v>
      </c>
      <c r="Q48" s="201">
        <v>3.08</v>
      </c>
      <c r="R48" s="201">
        <v>6</v>
      </c>
      <c r="S48" s="201">
        <v>4</v>
      </c>
      <c r="T48" s="201">
        <v>0</v>
      </c>
      <c r="U48" s="201">
        <v>280.77999999999997</v>
      </c>
      <c r="V48" s="201">
        <v>3</v>
      </c>
      <c r="W48" s="201">
        <v>7</v>
      </c>
      <c r="X48" s="201">
        <v>20.64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38</v>
      </c>
      <c r="AN48" s="201">
        <v>0</v>
      </c>
      <c r="AO48">
        <v>0</v>
      </c>
      <c r="AP48" s="201">
        <v>16.420000000000002</v>
      </c>
      <c r="AQ48" s="201">
        <v>14.65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89.45</v>
      </c>
      <c r="L49" s="201">
        <v>34.83</v>
      </c>
      <c r="M49" s="201">
        <v>0</v>
      </c>
      <c r="N49" s="201">
        <v>15.46</v>
      </c>
      <c r="O49" s="201">
        <v>24.67</v>
      </c>
      <c r="P49" s="201">
        <v>66.88</v>
      </c>
      <c r="Q49" s="201">
        <v>3.08</v>
      </c>
      <c r="R49" s="201">
        <v>6</v>
      </c>
      <c r="S49" s="201">
        <v>4</v>
      </c>
      <c r="T49" s="201">
        <v>0</v>
      </c>
      <c r="U49" s="201">
        <v>280.77999999999997</v>
      </c>
      <c r="V49" s="201">
        <v>2.91</v>
      </c>
      <c r="W49" s="201">
        <v>7</v>
      </c>
      <c r="X49" s="201">
        <v>20.64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38</v>
      </c>
      <c r="AN49" s="201">
        <v>0</v>
      </c>
      <c r="AO49">
        <v>0</v>
      </c>
      <c r="AP49" s="201">
        <v>16.420000000000002</v>
      </c>
      <c r="AQ49" s="201">
        <v>14.65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89.45</v>
      </c>
      <c r="L50" s="201">
        <v>34.83</v>
      </c>
      <c r="M50" s="201">
        <v>0</v>
      </c>
      <c r="N50" s="201">
        <v>15.46</v>
      </c>
      <c r="O50" s="201">
        <v>24.67</v>
      </c>
      <c r="P50" s="201">
        <v>66.88</v>
      </c>
      <c r="Q50" s="201">
        <v>3.08</v>
      </c>
      <c r="R50" s="201">
        <v>6</v>
      </c>
      <c r="S50" s="201">
        <v>4</v>
      </c>
      <c r="T50" s="201">
        <v>0</v>
      </c>
      <c r="U50" s="201">
        <v>280.77999999999997</v>
      </c>
      <c r="V50" s="201">
        <v>2.91</v>
      </c>
      <c r="W50" s="201">
        <v>6.76</v>
      </c>
      <c r="X50" s="201">
        <v>20.29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38</v>
      </c>
      <c r="AN50" s="201">
        <v>0</v>
      </c>
      <c r="AO50">
        <v>0</v>
      </c>
      <c r="AP50" s="201">
        <v>16.420000000000002</v>
      </c>
      <c r="AQ50" s="201">
        <v>14.65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89.45</v>
      </c>
      <c r="L51" s="201">
        <v>34.83</v>
      </c>
      <c r="M51" s="201">
        <v>0</v>
      </c>
      <c r="N51" s="201">
        <v>15.46</v>
      </c>
      <c r="O51" s="201">
        <v>24.67</v>
      </c>
      <c r="P51" s="201">
        <v>66.88</v>
      </c>
      <c r="Q51" s="201">
        <v>3.08</v>
      </c>
      <c r="R51" s="201">
        <v>6</v>
      </c>
      <c r="S51" s="201">
        <v>4</v>
      </c>
      <c r="T51" s="201">
        <v>0</v>
      </c>
      <c r="U51" s="201">
        <v>280.77999999999997</v>
      </c>
      <c r="V51" s="201">
        <v>2.91</v>
      </c>
      <c r="W51" s="201">
        <v>6.76</v>
      </c>
      <c r="X51" s="201">
        <v>20.29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38</v>
      </c>
      <c r="AN51" s="201">
        <v>0</v>
      </c>
      <c r="AO51">
        <v>0</v>
      </c>
      <c r="AP51" s="201">
        <v>16.420000000000002</v>
      </c>
      <c r="AQ51" s="201">
        <v>14.65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89.45</v>
      </c>
      <c r="L52" s="201">
        <v>34.83</v>
      </c>
      <c r="M52" s="201">
        <v>0</v>
      </c>
      <c r="N52" s="201">
        <v>15.46</v>
      </c>
      <c r="O52" s="201">
        <v>24.67</v>
      </c>
      <c r="P52" s="201">
        <v>66.88</v>
      </c>
      <c r="Q52" s="201">
        <v>3.08</v>
      </c>
      <c r="R52" s="201">
        <v>6</v>
      </c>
      <c r="S52" s="201">
        <v>4</v>
      </c>
      <c r="T52" s="201">
        <v>0</v>
      </c>
      <c r="U52" s="201">
        <v>280.77999999999997</v>
      </c>
      <c r="V52" s="201">
        <v>2.91</v>
      </c>
      <c r="W52" s="201">
        <v>6.76</v>
      </c>
      <c r="X52" s="201">
        <v>20.29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38</v>
      </c>
      <c r="AN52" s="201">
        <v>0</v>
      </c>
      <c r="AO52">
        <v>0</v>
      </c>
      <c r="AP52" s="201">
        <v>16.420000000000002</v>
      </c>
      <c r="AQ52" s="201">
        <v>14.65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89.45</v>
      </c>
      <c r="L53" s="201">
        <v>34.83</v>
      </c>
      <c r="M53" s="201">
        <v>0</v>
      </c>
      <c r="N53" s="201">
        <v>28.65</v>
      </c>
      <c r="O53" s="201">
        <v>46.69</v>
      </c>
      <c r="P53" s="201">
        <v>66.88</v>
      </c>
      <c r="Q53" s="201">
        <v>3.08</v>
      </c>
      <c r="R53" s="201">
        <v>6</v>
      </c>
      <c r="S53" s="201">
        <v>4</v>
      </c>
      <c r="T53" s="201">
        <v>0</v>
      </c>
      <c r="U53" s="201">
        <v>280.77999999999997</v>
      </c>
      <c r="V53" s="201">
        <v>2.91</v>
      </c>
      <c r="W53" s="201">
        <v>6.76</v>
      </c>
      <c r="X53" s="201">
        <v>20.29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38</v>
      </c>
      <c r="AN53" s="201">
        <v>0</v>
      </c>
      <c r="AO53">
        <v>0</v>
      </c>
      <c r="AP53" s="201">
        <v>15.99</v>
      </c>
      <c r="AQ53" s="201">
        <v>14.65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89.45</v>
      </c>
      <c r="L54" s="201">
        <v>34.83</v>
      </c>
      <c r="M54" s="201">
        <v>0</v>
      </c>
      <c r="N54" s="201">
        <v>29.13</v>
      </c>
      <c r="O54" s="201">
        <v>48.93</v>
      </c>
      <c r="P54" s="201">
        <v>66.88</v>
      </c>
      <c r="Q54" s="201">
        <v>3.08</v>
      </c>
      <c r="R54" s="201">
        <v>6</v>
      </c>
      <c r="S54" s="201">
        <v>4</v>
      </c>
      <c r="T54" s="201">
        <v>0</v>
      </c>
      <c r="U54" s="201">
        <v>280.77999999999997</v>
      </c>
      <c r="V54" s="201">
        <v>2.91</v>
      </c>
      <c r="W54" s="201">
        <v>6.76</v>
      </c>
      <c r="X54" s="201">
        <v>20.29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38</v>
      </c>
      <c r="AN54" s="201">
        <v>0</v>
      </c>
      <c r="AO54">
        <v>0</v>
      </c>
      <c r="AP54" s="201">
        <v>15.99</v>
      </c>
      <c r="AQ54" s="201">
        <v>14.65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89.45</v>
      </c>
      <c r="L55" s="201">
        <v>34.83</v>
      </c>
      <c r="M55" s="201">
        <v>0</v>
      </c>
      <c r="N55" s="201">
        <v>29.13</v>
      </c>
      <c r="O55" s="201">
        <v>48.93</v>
      </c>
      <c r="P55" s="201">
        <v>60.37</v>
      </c>
      <c r="Q55" s="201">
        <v>3.08</v>
      </c>
      <c r="R55" s="201">
        <v>6</v>
      </c>
      <c r="S55" s="201">
        <v>4</v>
      </c>
      <c r="T55" s="201">
        <v>0</v>
      </c>
      <c r="U55" s="201">
        <v>280.77999999999997</v>
      </c>
      <c r="V55" s="201">
        <v>2.91</v>
      </c>
      <c r="W55" s="201">
        <v>6.76</v>
      </c>
      <c r="X55" s="201">
        <v>20.29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38</v>
      </c>
      <c r="AN55" s="201">
        <v>0</v>
      </c>
      <c r="AO55">
        <v>0</v>
      </c>
      <c r="AP55" s="201">
        <v>15.46</v>
      </c>
      <c r="AQ55" s="201">
        <v>14.65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89.45</v>
      </c>
      <c r="L56" s="201">
        <v>34.83</v>
      </c>
      <c r="M56" s="201">
        <v>0</v>
      </c>
      <c r="N56" s="201">
        <v>29.13</v>
      </c>
      <c r="O56" s="201">
        <v>48.93</v>
      </c>
      <c r="P56" s="201">
        <v>60.37</v>
      </c>
      <c r="Q56" s="201">
        <v>3.08</v>
      </c>
      <c r="R56" s="201">
        <v>6</v>
      </c>
      <c r="S56" s="201">
        <v>4</v>
      </c>
      <c r="T56" s="201">
        <v>0</v>
      </c>
      <c r="U56" s="201">
        <v>280.77999999999997</v>
      </c>
      <c r="V56" s="201">
        <v>2.91</v>
      </c>
      <c r="W56" s="201">
        <v>6.76</v>
      </c>
      <c r="X56" s="201">
        <v>20.29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38</v>
      </c>
      <c r="AN56" s="201">
        <v>0</v>
      </c>
      <c r="AO56">
        <v>0</v>
      </c>
      <c r="AP56" s="201">
        <v>15.46</v>
      </c>
      <c r="AQ56" s="201">
        <v>14.65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89.45</v>
      </c>
      <c r="L57" s="201">
        <v>34.83</v>
      </c>
      <c r="M57" s="201">
        <v>0</v>
      </c>
      <c r="N57" s="201">
        <v>29.13</v>
      </c>
      <c r="O57" s="201">
        <v>48.93</v>
      </c>
      <c r="P57" s="201">
        <v>66.89</v>
      </c>
      <c r="Q57" s="201">
        <v>3.08</v>
      </c>
      <c r="R57" s="201">
        <v>6</v>
      </c>
      <c r="S57" s="201">
        <v>4</v>
      </c>
      <c r="T57" s="201">
        <v>0</v>
      </c>
      <c r="U57" s="201">
        <v>280.77999999999997</v>
      </c>
      <c r="V57" s="201">
        <v>2.91</v>
      </c>
      <c r="W57" s="201">
        <v>6.76</v>
      </c>
      <c r="X57" s="201">
        <v>20.29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38</v>
      </c>
      <c r="AN57" s="201">
        <v>0</v>
      </c>
      <c r="AO57">
        <v>0</v>
      </c>
      <c r="AP57" s="201">
        <v>15.46</v>
      </c>
      <c r="AQ57" s="201">
        <v>14.65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89.45</v>
      </c>
      <c r="L58" s="201">
        <v>34.83</v>
      </c>
      <c r="M58" s="201">
        <v>0</v>
      </c>
      <c r="N58" s="201">
        <v>29.13</v>
      </c>
      <c r="O58" s="201">
        <v>48.93</v>
      </c>
      <c r="P58" s="201">
        <v>66.89</v>
      </c>
      <c r="Q58" s="201">
        <v>3.08</v>
      </c>
      <c r="R58" s="201">
        <v>6</v>
      </c>
      <c r="S58" s="201">
        <v>4</v>
      </c>
      <c r="T58" s="201">
        <v>0</v>
      </c>
      <c r="U58" s="201">
        <v>280.77999999999997</v>
      </c>
      <c r="V58" s="201">
        <v>2.9</v>
      </c>
      <c r="W58" s="201">
        <v>6.76</v>
      </c>
      <c r="X58" s="201">
        <v>20.29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38</v>
      </c>
      <c r="AN58" s="201">
        <v>0</v>
      </c>
      <c r="AO58">
        <v>0</v>
      </c>
      <c r="AP58" s="201">
        <v>15.46</v>
      </c>
      <c r="AQ58" s="201">
        <v>14.65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89.45</v>
      </c>
      <c r="L59" s="201">
        <v>34.83</v>
      </c>
      <c r="M59" s="201">
        <v>0</v>
      </c>
      <c r="N59" s="201">
        <v>29.13</v>
      </c>
      <c r="O59" s="201">
        <v>48.93</v>
      </c>
      <c r="P59" s="201">
        <v>66.89</v>
      </c>
      <c r="Q59" s="201">
        <v>2.9</v>
      </c>
      <c r="R59" s="201">
        <v>5.8</v>
      </c>
      <c r="S59" s="201">
        <v>3.84</v>
      </c>
      <c r="T59" s="201">
        <v>0</v>
      </c>
      <c r="U59" s="201">
        <v>280.77999999999997</v>
      </c>
      <c r="V59" s="201">
        <v>2.9</v>
      </c>
      <c r="W59" s="201">
        <v>6.76</v>
      </c>
      <c r="X59" s="201">
        <v>20.29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38</v>
      </c>
      <c r="AN59" s="201">
        <v>0</v>
      </c>
      <c r="AO59">
        <v>0</v>
      </c>
      <c r="AP59" s="201">
        <v>15.46</v>
      </c>
      <c r="AQ59" s="201">
        <v>11.59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86.94</v>
      </c>
      <c r="L60" s="201">
        <v>34.83</v>
      </c>
      <c r="M60" s="201">
        <v>0</v>
      </c>
      <c r="N60" s="201">
        <v>29.13</v>
      </c>
      <c r="O60" s="201">
        <v>48.93</v>
      </c>
      <c r="P60" s="201">
        <v>66.89</v>
      </c>
      <c r="Q60" s="201">
        <v>2.9</v>
      </c>
      <c r="R60" s="201">
        <v>5.8</v>
      </c>
      <c r="S60" s="201">
        <v>3.86</v>
      </c>
      <c r="T60" s="201">
        <v>0</v>
      </c>
      <c r="U60" s="201">
        <v>280.77999999999997</v>
      </c>
      <c r="V60" s="201">
        <v>2.9</v>
      </c>
      <c r="W60" s="201">
        <v>10.87</v>
      </c>
      <c r="X60" s="201">
        <v>36.39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38</v>
      </c>
      <c r="AN60" s="201">
        <v>0</v>
      </c>
      <c r="AO60">
        <v>0</v>
      </c>
      <c r="AP60" s="201">
        <v>15.46</v>
      </c>
      <c r="AQ60" s="201">
        <v>11.59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86.94</v>
      </c>
      <c r="L61" s="201">
        <v>33.85</v>
      </c>
      <c r="M61" s="201">
        <v>0</v>
      </c>
      <c r="N61" s="201">
        <v>29.13</v>
      </c>
      <c r="O61" s="201">
        <v>48.93</v>
      </c>
      <c r="P61" s="201">
        <v>66.89</v>
      </c>
      <c r="Q61" s="201">
        <v>2.9</v>
      </c>
      <c r="R61" s="201">
        <v>5.8</v>
      </c>
      <c r="S61" s="201">
        <v>3.86</v>
      </c>
      <c r="T61" s="201">
        <v>0</v>
      </c>
      <c r="U61" s="201">
        <v>280.77999999999997</v>
      </c>
      <c r="V61" s="201">
        <v>2.9</v>
      </c>
      <c r="W61" s="201">
        <v>10.87</v>
      </c>
      <c r="X61" s="201">
        <v>36.39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38</v>
      </c>
      <c r="AN61" s="201">
        <v>0</v>
      </c>
      <c r="AO61">
        <v>0</v>
      </c>
      <c r="AP61" s="201">
        <v>15.46</v>
      </c>
      <c r="AQ61" s="201">
        <v>11.59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86.94</v>
      </c>
      <c r="L62" s="201">
        <v>33.840000000000003</v>
      </c>
      <c r="M62" s="201">
        <v>0</v>
      </c>
      <c r="N62" s="201">
        <v>29.13</v>
      </c>
      <c r="O62" s="201">
        <v>48.93</v>
      </c>
      <c r="P62" s="201">
        <v>66.89</v>
      </c>
      <c r="Q62" s="201">
        <v>2.9</v>
      </c>
      <c r="R62" s="201">
        <v>5.8</v>
      </c>
      <c r="S62" s="201">
        <v>3.86</v>
      </c>
      <c r="T62" s="201">
        <v>0</v>
      </c>
      <c r="U62" s="201">
        <v>280.77999999999997</v>
      </c>
      <c r="V62" s="201">
        <v>2.9</v>
      </c>
      <c r="W62" s="201">
        <v>10.87</v>
      </c>
      <c r="X62" s="201">
        <v>36.39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38</v>
      </c>
      <c r="AN62" s="201">
        <v>0</v>
      </c>
      <c r="AO62">
        <v>0</v>
      </c>
      <c r="AP62" s="201">
        <v>15.46</v>
      </c>
      <c r="AQ62" s="201">
        <v>11.59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86.94</v>
      </c>
      <c r="L63" s="201">
        <v>33.840000000000003</v>
      </c>
      <c r="M63" s="201">
        <v>0</v>
      </c>
      <c r="N63" s="201">
        <v>29.13</v>
      </c>
      <c r="O63" s="201">
        <v>48.93</v>
      </c>
      <c r="P63" s="201">
        <v>66.89</v>
      </c>
      <c r="Q63" s="201">
        <v>2.9</v>
      </c>
      <c r="R63" s="201">
        <v>5.8</v>
      </c>
      <c r="S63" s="201">
        <v>3.86</v>
      </c>
      <c r="T63" s="201">
        <v>0</v>
      </c>
      <c r="U63" s="201">
        <v>280.77999999999997</v>
      </c>
      <c r="V63" s="201">
        <v>5.0999999999999996</v>
      </c>
      <c r="W63" s="201">
        <v>10.87</v>
      </c>
      <c r="X63" s="201">
        <v>36.39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38</v>
      </c>
      <c r="AN63" s="201">
        <v>0</v>
      </c>
      <c r="AO63">
        <v>0</v>
      </c>
      <c r="AP63" s="201">
        <v>34.25</v>
      </c>
      <c r="AQ63" s="201">
        <v>11.59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86.94</v>
      </c>
      <c r="L64" s="201">
        <v>33.81</v>
      </c>
      <c r="M64" s="201">
        <v>0</v>
      </c>
      <c r="N64" s="201">
        <v>29.13</v>
      </c>
      <c r="O64" s="201">
        <v>48.93</v>
      </c>
      <c r="P64" s="201">
        <v>66.89</v>
      </c>
      <c r="Q64" s="201">
        <v>2.9</v>
      </c>
      <c r="R64" s="201">
        <v>5.8</v>
      </c>
      <c r="S64" s="201">
        <v>3.86</v>
      </c>
      <c r="T64" s="201">
        <v>0</v>
      </c>
      <c r="U64" s="201">
        <v>280.77999999999997</v>
      </c>
      <c r="V64" s="201">
        <v>5.0999999999999996</v>
      </c>
      <c r="W64" s="201">
        <v>10.87</v>
      </c>
      <c r="X64" s="201">
        <v>36.39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38</v>
      </c>
      <c r="AN64" s="201">
        <v>0</v>
      </c>
      <c r="AO64">
        <v>0</v>
      </c>
      <c r="AP64" s="201">
        <v>34.25</v>
      </c>
      <c r="AQ64" s="201">
        <v>11.59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86.94</v>
      </c>
      <c r="L65" s="201">
        <v>33.81</v>
      </c>
      <c r="M65" s="201">
        <v>0</v>
      </c>
      <c r="N65" s="201">
        <v>29.13</v>
      </c>
      <c r="O65" s="201">
        <v>48.93</v>
      </c>
      <c r="P65" s="201">
        <v>66.89</v>
      </c>
      <c r="Q65" s="201">
        <v>2.9</v>
      </c>
      <c r="R65" s="201">
        <v>5.8</v>
      </c>
      <c r="S65" s="201">
        <v>3.86</v>
      </c>
      <c r="T65" s="201">
        <v>0</v>
      </c>
      <c r="U65" s="201">
        <v>280.77999999999997</v>
      </c>
      <c r="V65" s="201">
        <v>4.93</v>
      </c>
      <c r="W65" s="201">
        <v>10.87</v>
      </c>
      <c r="X65" s="201">
        <v>36.119999999999997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38</v>
      </c>
      <c r="AN65" s="201">
        <v>0</v>
      </c>
      <c r="AO65">
        <v>0</v>
      </c>
      <c r="AP65" s="201">
        <v>34.25</v>
      </c>
      <c r="AQ65" s="201">
        <v>11.59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86.94</v>
      </c>
      <c r="L66" s="201">
        <v>33.81</v>
      </c>
      <c r="M66" s="201">
        <v>0</v>
      </c>
      <c r="N66" s="201">
        <v>29.13</v>
      </c>
      <c r="O66" s="201">
        <v>48.93</v>
      </c>
      <c r="P66" s="201">
        <v>66.89</v>
      </c>
      <c r="Q66" s="201">
        <v>2.9</v>
      </c>
      <c r="R66" s="201">
        <v>5.8</v>
      </c>
      <c r="S66" s="201">
        <v>3.86</v>
      </c>
      <c r="T66" s="201">
        <v>0</v>
      </c>
      <c r="U66" s="201">
        <v>280.77999999999997</v>
      </c>
      <c r="V66" s="201">
        <v>4.93</v>
      </c>
      <c r="W66" s="201">
        <v>10.87</v>
      </c>
      <c r="X66" s="201">
        <v>36.119999999999997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38</v>
      </c>
      <c r="AN66" s="201">
        <v>0</v>
      </c>
      <c r="AO66">
        <v>0</v>
      </c>
      <c r="AP66" s="201">
        <v>34.25</v>
      </c>
      <c r="AQ66" s="201">
        <v>11.59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86.94</v>
      </c>
      <c r="L67" s="201">
        <v>33.81</v>
      </c>
      <c r="M67" s="201">
        <v>0</v>
      </c>
      <c r="N67" s="201">
        <v>29.13</v>
      </c>
      <c r="O67" s="201">
        <v>48.93</v>
      </c>
      <c r="P67" s="201">
        <v>66.89</v>
      </c>
      <c r="Q67" s="201">
        <v>2.9</v>
      </c>
      <c r="R67" s="201">
        <v>5.8</v>
      </c>
      <c r="S67" s="201">
        <v>3.86</v>
      </c>
      <c r="T67" s="201">
        <v>0</v>
      </c>
      <c r="U67" s="201">
        <v>280.77999999999997</v>
      </c>
      <c r="V67" s="201">
        <v>2.9</v>
      </c>
      <c r="W67" s="201">
        <v>10.87</v>
      </c>
      <c r="X67" s="201">
        <v>36.119999999999997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38</v>
      </c>
      <c r="AN67" s="201">
        <v>0</v>
      </c>
      <c r="AO67">
        <v>0</v>
      </c>
      <c r="AP67" s="201">
        <v>34.25</v>
      </c>
      <c r="AQ67" s="201">
        <v>11.59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86.94</v>
      </c>
      <c r="L68" s="201">
        <v>33.81</v>
      </c>
      <c r="M68" s="201">
        <v>0</v>
      </c>
      <c r="N68" s="201">
        <v>29.13</v>
      </c>
      <c r="O68" s="201">
        <v>48.93</v>
      </c>
      <c r="P68" s="201">
        <v>66.89</v>
      </c>
      <c r="Q68" s="201">
        <v>2.9</v>
      </c>
      <c r="R68" s="201">
        <v>5.8</v>
      </c>
      <c r="S68" s="201">
        <v>3.86</v>
      </c>
      <c r="T68" s="201">
        <v>0</v>
      </c>
      <c r="U68" s="201">
        <v>280.77999999999997</v>
      </c>
      <c r="V68" s="201">
        <v>2.9</v>
      </c>
      <c r="W68" s="201">
        <v>10.87</v>
      </c>
      <c r="X68" s="201">
        <v>36.119999999999997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38</v>
      </c>
      <c r="AN68" s="201">
        <v>0</v>
      </c>
      <c r="AO68">
        <v>0</v>
      </c>
      <c r="AP68" s="201">
        <v>34.25</v>
      </c>
      <c r="AQ68" s="201">
        <v>11.59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86.94</v>
      </c>
      <c r="L69" s="201">
        <v>33.81</v>
      </c>
      <c r="M69" s="201">
        <v>0</v>
      </c>
      <c r="N69" s="201">
        <v>29.13</v>
      </c>
      <c r="O69" s="201">
        <v>48.93</v>
      </c>
      <c r="P69" s="201">
        <v>66.89</v>
      </c>
      <c r="Q69" s="201">
        <v>2.9</v>
      </c>
      <c r="R69" s="201">
        <v>5.8</v>
      </c>
      <c r="S69" s="201">
        <v>3.86</v>
      </c>
      <c r="T69" s="201">
        <v>0</v>
      </c>
      <c r="U69" s="201">
        <v>280.77999999999997</v>
      </c>
      <c r="V69" s="201">
        <v>2.9</v>
      </c>
      <c r="W69" s="201">
        <v>10.87</v>
      </c>
      <c r="X69" s="201">
        <v>36.119999999999997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38</v>
      </c>
      <c r="AN69" s="201">
        <v>0</v>
      </c>
      <c r="AO69">
        <v>0</v>
      </c>
      <c r="AP69" s="201">
        <v>34.25</v>
      </c>
      <c r="AQ69" s="201">
        <v>11.59</v>
      </c>
      <c r="AR69" s="201">
        <v>20.16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86.94</v>
      </c>
      <c r="L70" s="201">
        <v>33.81</v>
      </c>
      <c r="M70" s="201">
        <v>0</v>
      </c>
      <c r="N70" s="201">
        <v>29.13</v>
      </c>
      <c r="O70" s="201">
        <v>48.93</v>
      </c>
      <c r="P70" s="201">
        <v>66.89</v>
      </c>
      <c r="Q70" s="201">
        <v>2.9</v>
      </c>
      <c r="R70" s="201">
        <v>5.8</v>
      </c>
      <c r="S70" s="201">
        <v>3.86</v>
      </c>
      <c r="T70" s="201">
        <v>0</v>
      </c>
      <c r="U70" s="201">
        <v>280.77999999999997</v>
      </c>
      <c r="V70" s="201">
        <v>2.9</v>
      </c>
      <c r="W70" s="201">
        <v>10.87</v>
      </c>
      <c r="X70" s="201">
        <v>36.119999999999997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38</v>
      </c>
      <c r="AN70" s="201">
        <v>0</v>
      </c>
      <c r="AO70">
        <v>0</v>
      </c>
      <c r="AP70" s="201">
        <v>34.25</v>
      </c>
      <c r="AQ70" s="201">
        <v>11.59</v>
      </c>
      <c r="AR70" s="201">
        <v>14.87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86.94</v>
      </c>
      <c r="L71" s="201">
        <v>33.81</v>
      </c>
      <c r="M71" s="201">
        <v>0</v>
      </c>
      <c r="N71" s="201">
        <v>29.13</v>
      </c>
      <c r="O71" s="201">
        <v>48.93</v>
      </c>
      <c r="P71" s="201">
        <v>66.89</v>
      </c>
      <c r="Q71" s="201">
        <v>2.2400000000000002</v>
      </c>
      <c r="R71" s="201">
        <v>4.45</v>
      </c>
      <c r="S71" s="201">
        <v>3.86</v>
      </c>
      <c r="T71" s="201">
        <v>0</v>
      </c>
      <c r="U71" s="201">
        <v>280.77999999999997</v>
      </c>
      <c r="V71" s="201">
        <v>2.9</v>
      </c>
      <c r="W71" s="201">
        <v>10.87</v>
      </c>
      <c r="X71" s="201">
        <v>36.119999999999997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38</v>
      </c>
      <c r="AN71" s="201">
        <v>0</v>
      </c>
      <c r="AO71">
        <v>0</v>
      </c>
      <c r="AP71" s="201">
        <v>33.39</v>
      </c>
      <c r="AQ71" s="201">
        <v>11.59</v>
      </c>
      <c r="AR71" s="201">
        <v>11.71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123.54</v>
      </c>
      <c r="L72" s="201">
        <v>35</v>
      </c>
      <c r="M72" s="201">
        <v>0</v>
      </c>
      <c r="N72" s="201">
        <v>29.13</v>
      </c>
      <c r="O72" s="201">
        <v>48.93</v>
      </c>
      <c r="P72" s="201">
        <v>66.89</v>
      </c>
      <c r="Q72" s="201">
        <v>2.2400000000000002</v>
      </c>
      <c r="R72" s="201">
        <v>4.45</v>
      </c>
      <c r="S72" s="201">
        <v>3.86</v>
      </c>
      <c r="T72" s="201">
        <v>0</v>
      </c>
      <c r="U72" s="201">
        <v>280.77999999999997</v>
      </c>
      <c r="V72" s="201">
        <v>2.9</v>
      </c>
      <c r="W72" s="201">
        <v>10.87</v>
      </c>
      <c r="X72" s="201">
        <v>36.119999999999997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38</v>
      </c>
      <c r="AN72" s="201">
        <v>0</v>
      </c>
      <c r="AO72">
        <v>0</v>
      </c>
      <c r="AP72" s="201">
        <v>33.39</v>
      </c>
      <c r="AQ72" s="201">
        <v>11.59</v>
      </c>
      <c r="AR72" s="201">
        <v>8.69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90</v>
      </c>
      <c r="L73" s="201">
        <v>35</v>
      </c>
      <c r="M73" s="201">
        <v>0</v>
      </c>
      <c r="N73" s="201">
        <v>29.13</v>
      </c>
      <c r="O73" s="201">
        <v>48.93</v>
      </c>
      <c r="P73" s="201">
        <v>66.89</v>
      </c>
      <c r="Q73" s="201">
        <v>2.2400000000000002</v>
      </c>
      <c r="R73" s="201">
        <v>4.45</v>
      </c>
      <c r="S73" s="201">
        <v>3.86</v>
      </c>
      <c r="T73" s="201">
        <v>0</v>
      </c>
      <c r="U73" s="201">
        <v>280.77999999999997</v>
      </c>
      <c r="V73" s="201">
        <v>2.9</v>
      </c>
      <c r="W73" s="201">
        <v>10.87</v>
      </c>
      <c r="X73" s="201">
        <v>36.119999999999997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38</v>
      </c>
      <c r="AN73" s="201">
        <v>0</v>
      </c>
      <c r="AO73">
        <v>0</v>
      </c>
      <c r="AP73" s="201">
        <v>17.39</v>
      </c>
      <c r="AQ73" s="201">
        <v>11.59</v>
      </c>
      <c r="AR73" s="201">
        <v>5.94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89.33</v>
      </c>
      <c r="L74" s="201">
        <v>35</v>
      </c>
      <c r="M74" s="201">
        <v>0</v>
      </c>
      <c r="N74" s="201">
        <v>29.13</v>
      </c>
      <c r="O74" s="201">
        <v>48.93</v>
      </c>
      <c r="P74" s="201">
        <v>66.89</v>
      </c>
      <c r="Q74" s="201">
        <v>2.2400000000000002</v>
      </c>
      <c r="R74" s="201">
        <v>4.45</v>
      </c>
      <c r="S74" s="201">
        <v>3.86</v>
      </c>
      <c r="T74" s="201">
        <v>0</v>
      </c>
      <c r="U74" s="201">
        <v>280.77999999999997</v>
      </c>
      <c r="V74" s="201">
        <v>2.9</v>
      </c>
      <c r="W74" s="201">
        <v>10.87</v>
      </c>
      <c r="X74" s="201">
        <v>36.119999999999997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38</v>
      </c>
      <c r="AN74" s="201">
        <v>0</v>
      </c>
      <c r="AO74">
        <v>0</v>
      </c>
      <c r="AP74" s="201">
        <v>17.39</v>
      </c>
      <c r="AQ74" s="201">
        <v>11.59</v>
      </c>
      <c r="AR74" s="201">
        <v>3.88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89.33</v>
      </c>
      <c r="L75" s="201">
        <v>35</v>
      </c>
      <c r="M75" s="201">
        <v>0</v>
      </c>
      <c r="N75" s="201">
        <v>29.13</v>
      </c>
      <c r="O75" s="201">
        <v>48.93</v>
      </c>
      <c r="P75" s="201">
        <v>66.89</v>
      </c>
      <c r="Q75" s="201">
        <v>2.2400000000000002</v>
      </c>
      <c r="R75" s="201">
        <v>4.45</v>
      </c>
      <c r="S75" s="201">
        <v>3.01</v>
      </c>
      <c r="T75" s="201">
        <v>0</v>
      </c>
      <c r="U75" s="201">
        <v>280.77999999999997</v>
      </c>
      <c r="V75" s="201">
        <v>2.9</v>
      </c>
      <c r="W75" s="201">
        <v>10.87</v>
      </c>
      <c r="X75" s="201">
        <v>36.119999999999997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38</v>
      </c>
      <c r="AN75" s="201">
        <v>0</v>
      </c>
      <c r="AO75">
        <v>0</v>
      </c>
      <c r="AP75" s="201">
        <v>17.39</v>
      </c>
      <c r="AQ75" s="201">
        <v>11.59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89.33</v>
      </c>
      <c r="L76" s="201">
        <v>35</v>
      </c>
      <c r="M76" s="201">
        <v>0</v>
      </c>
      <c r="N76" s="201">
        <v>29.13</v>
      </c>
      <c r="O76" s="201">
        <v>48.93</v>
      </c>
      <c r="P76" s="201">
        <v>66.89</v>
      </c>
      <c r="Q76" s="201">
        <v>2.2400000000000002</v>
      </c>
      <c r="R76" s="201">
        <v>4.45</v>
      </c>
      <c r="S76" s="201">
        <v>3.01</v>
      </c>
      <c r="T76" s="201">
        <v>0</v>
      </c>
      <c r="U76" s="201">
        <v>280.77999999999997</v>
      </c>
      <c r="V76" s="201">
        <v>2.9</v>
      </c>
      <c r="W76" s="201">
        <v>10.87</v>
      </c>
      <c r="X76" s="201">
        <v>36.119999999999997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38</v>
      </c>
      <c r="AN76" s="201">
        <v>0</v>
      </c>
      <c r="AO76">
        <v>0</v>
      </c>
      <c r="AP76" s="201">
        <v>17.39</v>
      </c>
      <c r="AQ76" s="201">
        <v>11.59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89.33</v>
      </c>
      <c r="L77" s="201">
        <v>35</v>
      </c>
      <c r="M77" s="201">
        <v>0</v>
      </c>
      <c r="N77" s="201">
        <v>29.13</v>
      </c>
      <c r="O77" s="201">
        <v>48.93</v>
      </c>
      <c r="P77" s="201">
        <v>66.89</v>
      </c>
      <c r="Q77" s="201">
        <v>2.2400000000000002</v>
      </c>
      <c r="R77" s="201">
        <v>4.66</v>
      </c>
      <c r="S77" s="201">
        <v>3.01</v>
      </c>
      <c r="T77" s="201">
        <v>0</v>
      </c>
      <c r="U77" s="201">
        <v>280.77999999999997</v>
      </c>
      <c r="V77" s="201">
        <v>4.99</v>
      </c>
      <c r="W77" s="201">
        <v>8.5399999999999991</v>
      </c>
      <c r="X77" s="201">
        <v>36.119999999999997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38</v>
      </c>
      <c r="AN77" s="201">
        <v>0</v>
      </c>
      <c r="AO77">
        <v>0</v>
      </c>
      <c r="AP77" s="201">
        <v>17.39</v>
      </c>
      <c r="AQ77" s="201">
        <v>11.59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89.33</v>
      </c>
      <c r="L78" s="201">
        <v>35</v>
      </c>
      <c r="M78" s="201">
        <v>0</v>
      </c>
      <c r="N78" s="201">
        <v>29.13</v>
      </c>
      <c r="O78" s="201">
        <v>48.93</v>
      </c>
      <c r="P78" s="201">
        <v>66.89</v>
      </c>
      <c r="Q78" s="201">
        <v>2.9</v>
      </c>
      <c r="R78" s="201">
        <v>5.93</v>
      </c>
      <c r="S78" s="201">
        <v>3.86</v>
      </c>
      <c r="T78" s="201">
        <v>0</v>
      </c>
      <c r="U78" s="201">
        <v>280.77999999999997</v>
      </c>
      <c r="V78" s="201">
        <v>5.0999999999999996</v>
      </c>
      <c r="W78" s="201">
        <v>8.5399999999999991</v>
      </c>
      <c r="X78" s="201">
        <v>36.119999999999997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38</v>
      </c>
      <c r="AN78" s="201">
        <v>0</v>
      </c>
      <c r="AO78">
        <v>0</v>
      </c>
      <c r="AP78" s="201">
        <v>17.39</v>
      </c>
      <c r="AQ78" s="201">
        <v>12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89.07</v>
      </c>
      <c r="L79" s="201">
        <v>33.869999999999997</v>
      </c>
      <c r="M79" s="201">
        <v>0</v>
      </c>
      <c r="N79" s="201">
        <v>23.36</v>
      </c>
      <c r="O79" s="201">
        <v>48.93</v>
      </c>
      <c r="P79" s="201">
        <v>66.89</v>
      </c>
      <c r="Q79" s="201">
        <v>5.35</v>
      </c>
      <c r="R79" s="201">
        <v>10.039999999999999</v>
      </c>
      <c r="S79" s="201">
        <v>6.46</v>
      </c>
      <c r="T79" s="201">
        <v>0</v>
      </c>
      <c r="U79" s="201">
        <v>280.77999999999997</v>
      </c>
      <c r="V79" s="201">
        <v>5.0999999999999996</v>
      </c>
      <c r="W79" s="201">
        <v>8.5399999999999991</v>
      </c>
      <c r="X79" s="201">
        <v>36.14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38</v>
      </c>
      <c r="AN79" s="201">
        <v>0</v>
      </c>
      <c r="AO79">
        <v>0</v>
      </c>
      <c r="AP79" s="201">
        <v>34.25</v>
      </c>
      <c r="AQ79" s="201">
        <v>22.13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89.07</v>
      </c>
      <c r="L80" s="201">
        <v>33.869999999999997</v>
      </c>
      <c r="M80" s="201">
        <v>0</v>
      </c>
      <c r="N80" s="201">
        <v>23.36</v>
      </c>
      <c r="O80" s="201">
        <v>48.93</v>
      </c>
      <c r="P80" s="201">
        <v>66.89</v>
      </c>
      <c r="Q80" s="201">
        <v>5.35</v>
      </c>
      <c r="R80" s="201">
        <v>10.06</v>
      </c>
      <c r="S80" s="201">
        <v>6.48</v>
      </c>
      <c r="T80" s="201">
        <v>0</v>
      </c>
      <c r="U80" s="201">
        <v>280.77999999999997</v>
      </c>
      <c r="V80" s="201">
        <v>5.0999999999999996</v>
      </c>
      <c r="W80" s="201">
        <v>8.5399999999999991</v>
      </c>
      <c r="X80" s="201">
        <v>36.119999999999997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38</v>
      </c>
      <c r="AN80" s="201">
        <v>0</v>
      </c>
      <c r="AO80">
        <v>0</v>
      </c>
      <c r="AP80" s="201">
        <v>34.25</v>
      </c>
      <c r="AQ80" s="201">
        <v>22.13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158.61000000000001</v>
      </c>
      <c r="L81" s="201">
        <v>34.78</v>
      </c>
      <c r="M81" s="201">
        <v>0</v>
      </c>
      <c r="N81" s="201">
        <v>29.13</v>
      </c>
      <c r="O81" s="201">
        <v>48.93</v>
      </c>
      <c r="P81" s="201">
        <v>66.89</v>
      </c>
      <c r="Q81" s="201">
        <v>5.35</v>
      </c>
      <c r="R81" s="201">
        <v>9.7200000000000006</v>
      </c>
      <c r="S81" s="201">
        <v>6.48</v>
      </c>
      <c r="T81" s="201">
        <v>0</v>
      </c>
      <c r="U81" s="201">
        <v>280.77999999999997</v>
      </c>
      <c r="V81" s="201">
        <v>5.0999999999999996</v>
      </c>
      <c r="W81" s="201">
        <v>8.5399999999999991</v>
      </c>
      <c r="X81" s="201">
        <v>36.119999999999997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38</v>
      </c>
      <c r="AN81" s="201">
        <v>0</v>
      </c>
      <c r="AO81">
        <v>0</v>
      </c>
      <c r="AP81" s="201">
        <v>34.25</v>
      </c>
      <c r="AQ81" s="201">
        <v>22.13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158.61000000000001</v>
      </c>
      <c r="L82" s="201">
        <v>34.78</v>
      </c>
      <c r="M82" s="201">
        <v>0</v>
      </c>
      <c r="N82" s="201">
        <v>29.13</v>
      </c>
      <c r="O82" s="201">
        <v>48.93</v>
      </c>
      <c r="P82" s="201">
        <v>66.89</v>
      </c>
      <c r="Q82" s="201">
        <v>5.35</v>
      </c>
      <c r="R82" s="201">
        <v>9.7200000000000006</v>
      </c>
      <c r="S82" s="201">
        <v>6.48</v>
      </c>
      <c r="T82" s="201">
        <v>0</v>
      </c>
      <c r="U82" s="201">
        <v>280.77999999999997</v>
      </c>
      <c r="V82" s="201">
        <v>5.0999999999999996</v>
      </c>
      <c r="W82" s="201">
        <v>10.87</v>
      </c>
      <c r="X82" s="201">
        <v>36.119999999999997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38</v>
      </c>
      <c r="AN82" s="201">
        <v>0</v>
      </c>
      <c r="AO82">
        <v>0</v>
      </c>
      <c r="AP82" s="201">
        <v>34.25</v>
      </c>
      <c r="AQ82" s="201">
        <v>22.13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158.61000000000001</v>
      </c>
      <c r="L83" s="201">
        <v>63.14</v>
      </c>
      <c r="M83" s="201">
        <v>0</v>
      </c>
      <c r="N83" s="201">
        <v>29.13</v>
      </c>
      <c r="O83" s="201">
        <v>48.93</v>
      </c>
      <c r="P83" s="201">
        <v>66.88</v>
      </c>
      <c r="Q83" s="201">
        <v>5.35</v>
      </c>
      <c r="R83" s="201">
        <v>9.7200000000000006</v>
      </c>
      <c r="S83" s="201">
        <v>6.48</v>
      </c>
      <c r="T83" s="201">
        <v>0</v>
      </c>
      <c r="U83" s="201">
        <v>280.77999999999997</v>
      </c>
      <c r="V83" s="201">
        <v>5.0999999999999996</v>
      </c>
      <c r="W83" s="201">
        <v>10.87</v>
      </c>
      <c r="X83" s="201">
        <v>36.119999999999997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38</v>
      </c>
      <c r="AN83" s="201">
        <v>0</v>
      </c>
      <c r="AO83">
        <v>0</v>
      </c>
      <c r="AP83" s="201">
        <v>34.25</v>
      </c>
      <c r="AQ83" s="201">
        <v>22.13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158.61000000000001</v>
      </c>
      <c r="L84" s="201">
        <v>63.14</v>
      </c>
      <c r="M84" s="201">
        <v>0</v>
      </c>
      <c r="N84" s="201">
        <v>29.13</v>
      </c>
      <c r="O84" s="201">
        <v>48.93</v>
      </c>
      <c r="P84" s="201">
        <v>66.88</v>
      </c>
      <c r="Q84" s="201">
        <v>5.35</v>
      </c>
      <c r="R84" s="201">
        <v>9.7200000000000006</v>
      </c>
      <c r="S84" s="201">
        <v>6.48</v>
      </c>
      <c r="T84" s="201">
        <v>0</v>
      </c>
      <c r="U84" s="201">
        <v>280.77999999999997</v>
      </c>
      <c r="V84" s="201">
        <v>5.0999999999999996</v>
      </c>
      <c r="W84" s="201">
        <v>10.87</v>
      </c>
      <c r="X84" s="201">
        <v>36.119999999999997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38</v>
      </c>
      <c r="AN84" s="201">
        <v>0</v>
      </c>
      <c r="AO84">
        <v>0</v>
      </c>
      <c r="AP84" s="201">
        <v>34.25</v>
      </c>
      <c r="AQ84" s="201">
        <v>22.13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158.61000000000001</v>
      </c>
      <c r="L85" s="201">
        <v>63.14</v>
      </c>
      <c r="M85" s="201">
        <v>0</v>
      </c>
      <c r="N85" s="201">
        <v>29.13</v>
      </c>
      <c r="O85" s="201">
        <v>47.36</v>
      </c>
      <c r="P85" s="201">
        <v>66.89</v>
      </c>
      <c r="Q85" s="201">
        <v>5.35</v>
      </c>
      <c r="R85" s="201">
        <v>9.7200000000000006</v>
      </c>
      <c r="S85" s="201">
        <v>6.48</v>
      </c>
      <c r="T85" s="201">
        <v>0</v>
      </c>
      <c r="U85" s="201">
        <v>280.77999999999997</v>
      </c>
      <c r="V85" s="201">
        <v>5.0999999999999996</v>
      </c>
      <c r="W85" s="201">
        <v>10.87</v>
      </c>
      <c r="X85" s="201">
        <v>36.119999999999997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93.2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38</v>
      </c>
      <c r="AN85" s="201">
        <v>0</v>
      </c>
      <c r="AO85">
        <v>0</v>
      </c>
      <c r="AP85" s="201">
        <v>34.25</v>
      </c>
      <c r="AQ85" s="201">
        <v>22.13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158.61000000000001</v>
      </c>
      <c r="L86" s="201">
        <v>63.14</v>
      </c>
      <c r="M86" s="201">
        <v>0</v>
      </c>
      <c r="N86" s="201">
        <v>29.13</v>
      </c>
      <c r="O86" s="201">
        <v>48.93</v>
      </c>
      <c r="P86" s="201">
        <v>66.89</v>
      </c>
      <c r="Q86" s="201">
        <v>5.35</v>
      </c>
      <c r="R86" s="201">
        <v>9.7200000000000006</v>
      </c>
      <c r="S86" s="201">
        <v>6.48</v>
      </c>
      <c r="T86" s="201">
        <v>0</v>
      </c>
      <c r="U86" s="201">
        <v>280.77999999999997</v>
      </c>
      <c r="V86" s="201">
        <v>5.0999999999999996</v>
      </c>
      <c r="W86" s="201">
        <v>10.87</v>
      </c>
      <c r="X86" s="201">
        <v>36.119999999999997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93.2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38</v>
      </c>
      <c r="AN86" s="201">
        <v>0</v>
      </c>
      <c r="AO86">
        <v>0</v>
      </c>
      <c r="AP86" s="201">
        <v>34.25</v>
      </c>
      <c r="AQ86" s="201">
        <v>22.13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158.61000000000001</v>
      </c>
      <c r="L87" s="201">
        <v>63.14</v>
      </c>
      <c r="M87" s="201">
        <v>0</v>
      </c>
      <c r="N87" s="201">
        <v>29.13</v>
      </c>
      <c r="O87" s="201">
        <v>48.93</v>
      </c>
      <c r="P87" s="201">
        <v>66.89</v>
      </c>
      <c r="Q87" s="201">
        <v>5.35</v>
      </c>
      <c r="R87" s="201">
        <v>9.18</v>
      </c>
      <c r="S87" s="201">
        <v>6.48</v>
      </c>
      <c r="T87" s="201">
        <v>0</v>
      </c>
      <c r="U87" s="201">
        <v>280.77999999999997</v>
      </c>
      <c r="V87" s="201">
        <v>5.0999999999999996</v>
      </c>
      <c r="W87" s="201">
        <v>10.87</v>
      </c>
      <c r="X87" s="201">
        <v>36.119999999999997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38</v>
      </c>
      <c r="AN87" s="201">
        <v>0</v>
      </c>
      <c r="AO87">
        <v>0</v>
      </c>
      <c r="AP87" s="201">
        <v>34.25</v>
      </c>
      <c r="AQ87" s="201">
        <v>22.13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158.61000000000001</v>
      </c>
      <c r="L88" s="201">
        <v>63.14</v>
      </c>
      <c r="M88" s="201">
        <v>0</v>
      </c>
      <c r="N88" s="201">
        <v>29.13</v>
      </c>
      <c r="O88" s="201">
        <v>48.93</v>
      </c>
      <c r="P88" s="201">
        <v>66.89</v>
      </c>
      <c r="Q88" s="201">
        <v>5.35</v>
      </c>
      <c r="R88" s="201">
        <v>9.18</v>
      </c>
      <c r="S88" s="201">
        <v>6.48</v>
      </c>
      <c r="T88" s="201">
        <v>0</v>
      </c>
      <c r="U88" s="201">
        <v>280.77999999999997</v>
      </c>
      <c r="V88" s="201">
        <v>5.0999999999999996</v>
      </c>
      <c r="W88" s="201">
        <v>10.87</v>
      </c>
      <c r="X88" s="201">
        <v>36.119999999999997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38</v>
      </c>
      <c r="AN88" s="201">
        <v>0</v>
      </c>
      <c r="AO88">
        <v>0</v>
      </c>
      <c r="AP88" s="201">
        <v>34.25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158.61000000000001</v>
      </c>
      <c r="L89" s="201">
        <v>63.14</v>
      </c>
      <c r="M89" s="201">
        <v>0</v>
      </c>
      <c r="N89" s="201">
        <v>29.13</v>
      </c>
      <c r="O89" s="201">
        <v>48.93</v>
      </c>
      <c r="P89" s="201">
        <v>66.89</v>
      </c>
      <c r="Q89" s="201">
        <v>5.35</v>
      </c>
      <c r="R89" s="201">
        <v>9.18</v>
      </c>
      <c r="S89" s="201">
        <v>6.48</v>
      </c>
      <c r="T89" s="201">
        <v>0</v>
      </c>
      <c r="U89" s="201">
        <v>280.77999999999997</v>
      </c>
      <c r="V89" s="201">
        <v>5.0999999999999996</v>
      </c>
      <c r="W89" s="201">
        <v>10.87</v>
      </c>
      <c r="X89" s="201">
        <v>36.119999999999997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38</v>
      </c>
      <c r="AN89" s="201">
        <v>0</v>
      </c>
      <c r="AO89">
        <v>0</v>
      </c>
      <c r="AP89" s="201">
        <v>34.25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158.61000000000001</v>
      </c>
      <c r="L90" s="201">
        <v>63.14</v>
      </c>
      <c r="M90" s="201">
        <v>0</v>
      </c>
      <c r="N90" s="201">
        <v>29.13</v>
      </c>
      <c r="O90" s="201">
        <v>48.93</v>
      </c>
      <c r="P90" s="201">
        <v>66.89</v>
      </c>
      <c r="Q90" s="201">
        <v>5.35</v>
      </c>
      <c r="R90" s="201">
        <v>9.18</v>
      </c>
      <c r="S90" s="201">
        <v>6.48</v>
      </c>
      <c r="T90" s="201">
        <v>0</v>
      </c>
      <c r="U90" s="201">
        <v>280.77999999999997</v>
      </c>
      <c r="V90" s="201">
        <v>5.0999999999999996</v>
      </c>
      <c r="W90" s="201">
        <v>10.87</v>
      </c>
      <c r="X90" s="201">
        <v>36.119999999999997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38</v>
      </c>
      <c r="AN90" s="201">
        <v>0</v>
      </c>
      <c r="AO90">
        <v>0</v>
      </c>
      <c r="AP90" s="201">
        <v>34.25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158.61000000000001</v>
      </c>
      <c r="L91" s="201">
        <v>63.14</v>
      </c>
      <c r="M91" s="201">
        <v>0</v>
      </c>
      <c r="N91" s="201">
        <v>29.13</v>
      </c>
      <c r="O91" s="201">
        <v>48.93</v>
      </c>
      <c r="P91" s="201">
        <v>66.89</v>
      </c>
      <c r="Q91" s="201">
        <v>5.35</v>
      </c>
      <c r="R91" s="201">
        <v>9.18</v>
      </c>
      <c r="S91" s="201">
        <v>6.48</v>
      </c>
      <c r="T91" s="201">
        <v>0</v>
      </c>
      <c r="U91" s="201">
        <v>280.77999999999997</v>
      </c>
      <c r="V91" s="201">
        <v>5.0999999999999996</v>
      </c>
      <c r="W91" s="201">
        <v>10.87</v>
      </c>
      <c r="X91" s="201">
        <v>36.119999999999997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38</v>
      </c>
      <c r="AN91" s="201">
        <v>0</v>
      </c>
      <c r="AO91">
        <v>0</v>
      </c>
      <c r="AP91" s="201">
        <v>34.25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158.61000000000001</v>
      </c>
      <c r="L92" s="201">
        <v>63.14</v>
      </c>
      <c r="M92" s="201">
        <v>0</v>
      </c>
      <c r="N92" s="201">
        <v>29.13</v>
      </c>
      <c r="O92" s="201">
        <v>48.93</v>
      </c>
      <c r="P92" s="201">
        <v>66.89</v>
      </c>
      <c r="Q92" s="201">
        <v>5.35</v>
      </c>
      <c r="R92" s="201">
        <v>9.18</v>
      </c>
      <c r="S92" s="201">
        <v>6.48</v>
      </c>
      <c r="T92" s="201">
        <v>0</v>
      </c>
      <c r="U92" s="201">
        <v>280.77999999999997</v>
      </c>
      <c r="V92" s="201">
        <v>5.0999999999999996</v>
      </c>
      <c r="W92" s="201">
        <v>10.87</v>
      </c>
      <c r="X92" s="201">
        <v>36.119999999999997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38</v>
      </c>
      <c r="AN92" s="201">
        <v>0</v>
      </c>
      <c r="AO92">
        <v>0</v>
      </c>
      <c r="AP92" s="201">
        <v>34.25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158.61000000000001</v>
      </c>
      <c r="L93" s="201">
        <v>63.14</v>
      </c>
      <c r="M93" s="201">
        <v>0</v>
      </c>
      <c r="N93" s="201">
        <v>29.13</v>
      </c>
      <c r="O93" s="201">
        <v>48.93</v>
      </c>
      <c r="P93" s="201">
        <v>66.89</v>
      </c>
      <c r="Q93" s="201">
        <v>5.35</v>
      </c>
      <c r="R93" s="201">
        <v>9.18</v>
      </c>
      <c r="S93" s="201">
        <v>6.48</v>
      </c>
      <c r="T93" s="201">
        <v>0</v>
      </c>
      <c r="U93" s="201">
        <v>280.77999999999997</v>
      </c>
      <c r="V93" s="201">
        <v>5.0999999999999996</v>
      </c>
      <c r="W93" s="201">
        <v>10.87</v>
      </c>
      <c r="X93" s="201">
        <v>36.119999999999997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38</v>
      </c>
      <c r="AN93" s="201">
        <v>0</v>
      </c>
      <c r="AO93">
        <v>0</v>
      </c>
      <c r="AP93" s="201">
        <v>34.25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158.61000000000001</v>
      </c>
      <c r="L94" s="201">
        <v>63.14</v>
      </c>
      <c r="M94" s="201">
        <v>0</v>
      </c>
      <c r="N94" s="201">
        <v>29.13</v>
      </c>
      <c r="O94" s="201">
        <v>48.93</v>
      </c>
      <c r="P94" s="201">
        <v>66.89</v>
      </c>
      <c r="Q94" s="201">
        <v>5.35</v>
      </c>
      <c r="R94" s="201">
        <v>9.18</v>
      </c>
      <c r="S94" s="201">
        <v>6.48</v>
      </c>
      <c r="T94" s="201">
        <v>0</v>
      </c>
      <c r="U94" s="201">
        <v>280.77999999999997</v>
      </c>
      <c r="V94" s="201">
        <v>5.0999999999999996</v>
      </c>
      <c r="W94" s="201">
        <v>10.87</v>
      </c>
      <c r="X94" s="201">
        <v>36.119999999999997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38</v>
      </c>
      <c r="AN94" s="201">
        <v>0</v>
      </c>
      <c r="AO94">
        <v>0</v>
      </c>
      <c r="AP94" s="201">
        <v>34.25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158.61000000000001</v>
      </c>
      <c r="L95" s="201">
        <v>63.14</v>
      </c>
      <c r="M95" s="201">
        <v>0</v>
      </c>
      <c r="N95" s="201">
        <v>29.13</v>
      </c>
      <c r="O95" s="201">
        <v>48.93</v>
      </c>
      <c r="P95" s="201">
        <v>66.89</v>
      </c>
      <c r="Q95" s="201">
        <v>5.35</v>
      </c>
      <c r="R95" s="201">
        <v>9.18</v>
      </c>
      <c r="S95" s="201">
        <v>6.48</v>
      </c>
      <c r="T95" s="201">
        <v>0</v>
      </c>
      <c r="U95" s="201">
        <v>280.77999999999997</v>
      </c>
      <c r="V95" s="201">
        <v>5.0999999999999996</v>
      </c>
      <c r="W95" s="201">
        <v>10.87</v>
      </c>
      <c r="X95" s="201">
        <v>36.119999999999997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38</v>
      </c>
      <c r="AN95" s="201">
        <v>0</v>
      </c>
      <c r="AO95">
        <v>0</v>
      </c>
      <c r="AP95" s="201">
        <v>34.25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158.61000000000001</v>
      </c>
      <c r="L96" s="201">
        <v>63.14</v>
      </c>
      <c r="M96" s="201">
        <v>0</v>
      </c>
      <c r="N96" s="201">
        <v>29.13</v>
      </c>
      <c r="O96" s="201">
        <v>48.93</v>
      </c>
      <c r="P96" s="201">
        <v>66.89</v>
      </c>
      <c r="Q96" s="201">
        <v>5.35</v>
      </c>
      <c r="R96" s="201">
        <v>9.18</v>
      </c>
      <c r="S96" s="201">
        <v>6.48</v>
      </c>
      <c r="T96" s="201">
        <v>0</v>
      </c>
      <c r="U96" s="201">
        <v>280.77999999999997</v>
      </c>
      <c r="V96" s="201">
        <v>5.0999999999999996</v>
      </c>
      <c r="W96" s="201">
        <v>10.87</v>
      </c>
      <c r="X96" s="201">
        <v>36.119999999999997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38</v>
      </c>
      <c r="AN96" s="201">
        <v>0</v>
      </c>
      <c r="AO96">
        <v>0</v>
      </c>
      <c r="AP96" s="201">
        <v>34.25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158.61000000000001</v>
      </c>
      <c r="L97" s="201">
        <v>63.14</v>
      </c>
      <c r="M97" s="201">
        <v>0</v>
      </c>
      <c r="N97" s="201">
        <v>29.13</v>
      </c>
      <c r="O97" s="201">
        <v>48.93</v>
      </c>
      <c r="P97" s="201">
        <v>66.89</v>
      </c>
      <c r="Q97" s="201">
        <v>5.35</v>
      </c>
      <c r="R97" s="201">
        <v>9.06</v>
      </c>
      <c r="S97" s="201">
        <v>6.48</v>
      </c>
      <c r="T97" s="201">
        <v>0</v>
      </c>
      <c r="U97" s="201">
        <v>280.77999999999997</v>
      </c>
      <c r="V97" s="201">
        <v>5.0999999999999996</v>
      </c>
      <c r="W97" s="201">
        <v>10.87</v>
      </c>
      <c r="X97" s="201">
        <v>36.119999999999997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38</v>
      </c>
      <c r="AN97" s="201">
        <v>0</v>
      </c>
      <c r="AO97">
        <v>0</v>
      </c>
      <c r="AP97" s="201">
        <v>34.25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158.61000000000001</v>
      </c>
      <c r="L98" s="201">
        <v>63.14</v>
      </c>
      <c r="M98" s="201">
        <v>0</v>
      </c>
      <c r="N98" s="201">
        <v>29.13</v>
      </c>
      <c r="O98" s="201">
        <v>48.93</v>
      </c>
      <c r="P98" s="201">
        <v>66.89</v>
      </c>
      <c r="Q98" s="201">
        <v>5.35</v>
      </c>
      <c r="R98" s="201">
        <v>9.06</v>
      </c>
      <c r="S98" s="201">
        <v>6.48</v>
      </c>
      <c r="T98" s="201">
        <v>0</v>
      </c>
      <c r="U98" s="201">
        <v>280.77999999999997</v>
      </c>
      <c r="V98" s="201">
        <v>5.0999999999999996</v>
      </c>
      <c r="W98" s="201">
        <v>10.87</v>
      </c>
      <c r="X98" s="201">
        <v>36.119999999999997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38</v>
      </c>
      <c r="AN98" s="201">
        <v>0</v>
      </c>
      <c r="AO98">
        <v>0</v>
      </c>
      <c r="AP98" s="201">
        <v>34.25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2.6116775000000012</v>
      </c>
      <c r="L99">
        <f t="shared" si="0"/>
        <v>1.0118474999999987</v>
      </c>
      <c r="M99">
        <f t="shared" si="0"/>
        <v>0</v>
      </c>
      <c r="N99">
        <f t="shared" si="0"/>
        <v>0.66194000000000142</v>
      </c>
      <c r="O99">
        <f t="shared" si="0"/>
        <v>1.1127174999999996</v>
      </c>
      <c r="P99">
        <f t="shared" si="0"/>
        <v>1.5929850000000032</v>
      </c>
      <c r="Q99">
        <f t="shared" si="0"/>
        <v>8.8215000000000196E-2</v>
      </c>
      <c r="R99">
        <f t="shared" si="0"/>
        <v>0.17215249999999993</v>
      </c>
      <c r="S99">
        <f t="shared" si="0"/>
        <v>0.11261250000000013</v>
      </c>
      <c r="T99">
        <f t="shared" si="0"/>
        <v>0</v>
      </c>
      <c r="U99">
        <f t="shared" si="0"/>
        <v>6.7385874999999924</v>
      </c>
      <c r="V99">
        <f t="shared" si="0"/>
        <v>0.10207500000000004</v>
      </c>
      <c r="W99">
        <f t="shared" si="0"/>
        <v>0.23705000000000001</v>
      </c>
      <c r="X99">
        <f t="shared" si="0"/>
        <v>0.78527999999999942</v>
      </c>
      <c r="Y99">
        <f t="shared" si="0"/>
        <v>0</v>
      </c>
      <c r="Z99">
        <f t="shared" si="0"/>
        <v>0</v>
      </c>
      <c r="AA99">
        <f t="shared" si="0"/>
        <v>0.19546000000000002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1.1416999999999995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1.1619000000000008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0.91200000000000003</v>
      </c>
      <c r="AN99">
        <f t="shared" si="0"/>
        <v>0</v>
      </c>
      <c r="AO99">
        <f t="shared" si="0"/>
        <v>0</v>
      </c>
      <c r="AP99">
        <f t="shared" si="0"/>
        <v>0.62595000000000034</v>
      </c>
      <c r="AQ99">
        <f t="shared" si="0"/>
        <v>0.39486250000000023</v>
      </c>
      <c r="AR99">
        <f t="shared" si="0"/>
        <v>0.26773499999999983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9.0500000000000007</v>
      </c>
      <c r="L3" s="201">
        <v>318.31</v>
      </c>
      <c r="M3" s="201">
        <v>27.26</v>
      </c>
      <c r="N3" s="201">
        <v>35.19</v>
      </c>
      <c r="O3" s="201">
        <v>0</v>
      </c>
      <c r="P3" s="201">
        <v>39.57</v>
      </c>
      <c r="Q3" s="201">
        <v>6.47</v>
      </c>
      <c r="R3" s="201">
        <v>12.4</v>
      </c>
      <c r="S3" s="201">
        <v>7.82</v>
      </c>
      <c r="T3" s="201">
        <v>0</v>
      </c>
      <c r="U3" s="201">
        <v>61.56</v>
      </c>
      <c r="V3" s="201">
        <v>5.89</v>
      </c>
      <c r="W3" s="201">
        <v>13.13</v>
      </c>
      <c r="X3" s="201">
        <v>43.63</v>
      </c>
      <c r="Y3" s="201">
        <v>0</v>
      </c>
      <c r="Z3">
        <v>0</v>
      </c>
      <c r="AA3" s="201">
        <v>10.92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70</v>
      </c>
      <c r="AN3" s="201">
        <v>0</v>
      </c>
      <c r="AO3">
        <v>0</v>
      </c>
      <c r="AP3" s="201">
        <v>38.01</v>
      </c>
      <c r="AQ3" s="201">
        <v>26.73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9.0500000000000007</v>
      </c>
      <c r="L4" s="201">
        <v>318.31</v>
      </c>
      <c r="M4" s="201">
        <v>27.26</v>
      </c>
      <c r="N4" s="201">
        <v>35.19</v>
      </c>
      <c r="O4" s="201">
        <v>0</v>
      </c>
      <c r="P4" s="201">
        <v>39.57</v>
      </c>
      <c r="Q4" s="201">
        <v>6.47</v>
      </c>
      <c r="R4" s="201">
        <v>12.4</v>
      </c>
      <c r="S4" s="201">
        <v>7.82</v>
      </c>
      <c r="T4" s="201">
        <v>0</v>
      </c>
      <c r="U4" s="201">
        <v>61.68</v>
      </c>
      <c r="V4" s="201">
        <v>5.89</v>
      </c>
      <c r="W4" s="201">
        <v>13.13</v>
      </c>
      <c r="X4" s="201">
        <v>43.63</v>
      </c>
      <c r="Y4" s="201">
        <v>0</v>
      </c>
      <c r="Z4">
        <v>0</v>
      </c>
      <c r="AA4" s="201">
        <v>10.92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70</v>
      </c>
      <c r="AN4" s="201">
        <v>0</v>
      </c>
      <c r="AO4">
        <v>0</v>
      </c>
      <c r="AP4" s="201">
        <v>38.01</v>
      </c>
      <c r="AQ4" s="201">
        <v>26.73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9.0500000000000007</v>
      </c>
      <c r="L5" s="201">
        <v>318.31</v>
      </c>
      <c r="M5" s="201">
        <v>27.26</v>
      </c>
      <c r="N5" s="201">
        <v>35.19</v>
      </c>
      <c r="O5" s="201">
        <v>0</v>
      </c>
      <c r="P5" s="201">
        <v>39.57</v>
      </c>
      <c r="Q5" s="201">
        <v>6.47</v>
      </c>
      <c r="R5" s="201">
        <v>12.4</v>
      </c>
      <c r="S5" s="201">
        <v>7.82</v>
      </c>
      <c r="T5" s="201">
        <v>0</v>
      </c>
      <c r="U5" s="201">
        <v>61.68</v>
      </c>
      <c r="V5" s="201">
        <v>5.89</v>
      </c>
      <c r="W5" s="201">
        <v>13.13</v>
      </c>
      <c r="X5" s="201">
        <v>43.63</v>
      </c>
      <c r="Y5" s="201">
        <v>0</v>
      </c>
      <c r="Z5">
        <v>0</v>
      </c>
      <c r="AA5" s="201">
        <v>10.92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70</v>
      </c>
      <c r="AN5" s="201">
        <v>0</v>
      </c>
      <c r="AO5">
        <v>0</v>
      </c>
      <c r="AP5" s="201">
        <v>38.01</v>
      </c>
      <c r="AQ5" s="201">
        <v>26.73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9.0500000000000007</v>
      </c>
      <c r="L6" s="201">
        <v>318.31</v>
      </c>
      <c r="M6" s="201">
        <v>27.26</v>
      </c>
      <c r="N6" s="201">
        <v>35.19</v>
      </c>
      <c r="O6" s="201">
        <v>0</v>
      </c>
      <c r="P6" s="201">
        <v>39.57</v>
      </c>
      <c r="Q6" s="201">
        <v>6.47</v>
      </c>
      <c r="R6" s="201">
        <v>12.4</v>
      </c>
      <c r="S6" s="201">
        <v>7.82</v>
      </c>
      <c r="T6" s="201">
        <v>0</v>
      </c>
      <c r="U6" s="201">
        <v>61.68</v>
      </c>
      <c r="V6" s="201">
        <v>5.89</v>
      </c>
      <c r="W6" s="201">
        <v>13.13</v>
      </c>
      <c r="X6" s="201">
        <v>43.63</v>
      </c>
      <c r="Y6" s="201">
        <v>0</v>
      </c>
      <c r="Z6">
        <v>0</v>
      </c>
      <c r="AA6" s="201">
        <v>10.92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70</v>
      </c>
      <c r="AN6" s="201">
        <v>0</v>
      </c>
      <c r="AO6">
        <v>0</v>
      </c>
      <c r="AP6" s="201">
        <v>38.01</v>
      </c>
      <c r="AQ6" s="201">
        <v>26.73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9.0500000000000007</v>
      </c>
      <c r="L7" s="201">
        <v>318.31</v>
      </c>
      <c r="M7" s="201">
        <v>27.26</v>
      </c>
      <c r="N7" s="201">
        <v>35.19</v>
      </c>
      <c r="O7" s="201">
        <v>0</v>
      </c>
      <c r="P7" s="201">
        <v>39.57</v>
      </c>
      <c r="Q7" s="201">
        <v>6.47</v>
      </c>
      <c r="R7" s="201">
        <v>12.4</v>
      </c>
      <c r="S7" s="201">
        <v>7.82</v>
      </c>
      <c r="T7" s="201">
        <v>0</v>
      </c>
      <c r="U7" s="201">
        <v>61.68</v>
      </c>
      <c r="V7" s="201">
        <v>5.89</v>
      </c>
      <c r="W7" s="201">
        <v>13.13</v>
      </c>
      <c r="X7" s="201">
        <v>43.63</v>
      </c>
      <c r="Y7" s="201">
        <v>0</v>
      </c>
      <c r="Z7">
        <v>0</v>
      </c>
      <c r="AA7" s="201">
        <v>10.92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70</v>
      </c>
      <c r="AN7" s="201">
        <v>0</v>
      </c>
      <c r="AO7">
        <v>0</v>
      </c>
      <c r="AP7" s="201">
        <v>38.01</v>
      </c>
      <c r="AQ7" s="201">
        <v>26.73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9.0500000000000007</v>
      </c>
      <c r="L8" s="201">
        <v>318.31</v>
      </c>
      <c r="M8" s="201">
        <v>27.26</v>
      </c>
      <c r="N8" s="201">
        <v>35.19</v>
      </c>
      <c r="O8" s="201">
        <v>0</v>
      </c>
      <c r="P8" s="201">
        <v>39.57</v>
      </c>
      <c r="Q8" s="201">
        <v>6.47</v>
      </c>
      <c r="R8" s="201">
        <v>12.4</v>
      </c>
      <c r="S8" s="201">
        <v>7.82</v>
      </c>
      <c r="T8" s="201">
        <v>0</v>
      </c>
      <c r="U8" s="201">
        <v>61.68</v>
      </c>
      <c r="V8" s="201">
        <v>5.89</v>
      </c>
      <c r="W8" s="201">
        <v>13.13</v>
      </c>
      <c r="X8" s="201">
        <v>43.63</v>
      </c>
      <c r="Y8" s="201">
        <v>0</v>
      </c>
      <c r="Z8">
        <v>0</v>
      </c>
      <c r="AA8" s="201">
        <v>10.92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70</v>
      </c>
      <c r="AN8" s="201">
        <v>0</v>
      </c>
      <c r="AO8">
        <v>0</v>
      </c>
      <c r="AP8" s="201">
        <v>38.01</v>
      </c>
      <c r="AQ8" s="201">
        <v>26.73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9.0500000000000007</v>
      </c>
      <c r="L9" s="201">
        <v>318.31</v>
      </c>
      <c r="M9" s="201">
        <v>27.26</v>
      </c>
      <c r="N9" s="201">
        <v>35.19</v>
      </c>
      <c r="O9" s="201">
        <v>0</v>
      </c>
      <c r="P9" s="201">
        <v>39.57</v>
      </c>
      <c r="Q9" s="201">
        <v>6.47</v>
      </c>
      <c r="R9" s="201">
        <v>12.4</v>
      </c>
      <c r="S9" s="201">
        <v>7.82</v>
      </c>
      <c r="T9" s="201">
        <v>0</v>
      </c>
      <c r="U9" s="201">
        <v>61.68</v>
      </c>
      <c r="V9" s="201">
        <v>5.89</v>
      </c>
      <c r="W9" s="201">
        <v>13.13</v>
      </c>
      <c r="X9" s="201">
        <v>43.63</v>
      </c>
      <c r="Y9" s="201">
        <v>0</v>
      </c>
      <c r="Z9">
        <v>0</v>
      </c>
      <c r="AA9" s="201">
        <v>10.92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70</v>
      </c>
      <c r="AN9" s="201">
        <v>0</v>
      </c>
      <c r="AO9">
        <v>0</v>
      </c>
      <c r="AP9" s="201">
        <v>38.01</v>
      </c>
      <c r="AQ9" s="201">
        <v>26.73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9.0500000000000007</v>
      </c>
      <c r="L10" s="201">
        <v>318.31</v>
      </c>
      <c r="M10" s="201">
        <v>27.26</v>
      </c>
      <c r="N10" s="201">
        <v>35.19</v>
      </c>
      <c r="O10" s="201">
        <v>0</v>
      </c>
      <c r="P10" s="201">
        <v>39.57</v>
      </c>
      <c r="Q10" s="201">
        <v>6.47</v>
      </c>
      <c r="R10" s="201">
        <v>12.4</v>
      </c>
      <c r="S10" s="201">
        <v>7.82</v>
      </c>
      <c r="T10" s="201">
        <v>0</v>
      </c>
      <c r="U10" s="201">
        <v>61.68</v>
      </c>
      <c r="V10" s="201">
        <v>5.89</v>
      </c>
      <c r="W10" s="201">
        <v>13.13</v>
      </c>
      <c r="X10" s="201">
        <v>43.63</v>
      </c>
      <c r="Y10" s="201">
        <v>0</v>
      </c>
      <c r="Z10">
        <v>0</v>
      </c>
      <c r="AA10" s="201">
        <v>10.92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70</v>
      </c>
      <c r="AN10" s="201">
        <v>0</v>
      </c>
      <c r="AO10">
        <v>0</v>
      </c>
      <c r="AP10" s="201">
        <v>38.01</v>
      </c>
      <c r="AQ10" s="201">
        <v>26.73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9.0500000000000007</v>
      </c>
      <c r="L11" s="201">
        <v>318.31</v>
      </c>
      <c r="M11" s="201">
        <v>27.26</v>
      </c>
      <c r="N11" s="201">
        <v>35.19</v>
      </c>
      <c r="O11" s="201">
        <v>0</v>
      </c>
      <c r="P11" s="201">
        <v>39.57</v>
      </c>
      <c r="Q11" s="201">
        <v>6.47</v>
      </c>
      <c r="R11" s="201">
        <v>12.4</v>
      </c>
      <c r="S11" s="201">
        <v>7.82</v>
      </c>
      <c r="T11" s="201">
        <v>0</v>
      </c>
      <c r="U11" s="201">
        <v>61.68</v>
      </c>
      <c r="V11" s="201">
        <v>5.89</v>
      </c>
      <c r="W11" s="201">
        <v>13.13</v>
      </c>
      <c r="X11" s="201">
        <v>43.63</v>
      </c>
      <c r="Y11" s="201">
        <v>0</v>
      </c>
      <c r="Z11">
        <v>0</v>
      </c>
      <c r="AA11" s="201">
        <v>10.6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70</v>
      </c>
      <c r="AN11" s="201">
        <v>0</v>
      </c>
      <c r="AO11">
        <v>0</v>
      </c>
      <c r="AP11" s="201">
        <v>38.01</v>
      </c>
      <c r="AQ11" s="201">
        <v>26.73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9.0500000000000007</v>
      </c>
      <c r="L12" s="201">
        <v>318.31</v>
      </c>
      <c r="M12" s="201">
        <v>27.26</v>
      </c>
      <c r="N12" s="201">
        <v>35.19</v>
      </c>
      <c r="O12" s="201">
        <v>0</v>
      </c>
      <c r="P12" s="201">
        <v>39.57</v>
      </c>
      <c r="Q12" s="201">
        <v>6.47</v>
      </c>
      <c r="R12" s="201">
        <v>12.4</v>
      </c>
      <c r="S12" s="201">
        <v>7.82</v>
      </c>
      <c r="T12" s="201">
        <v>0</v>
      </c>
      <c r="U12" s="201">
        <v>61.68</v>
      </c>
      <c r="V12" s="201">
        <v>5.89</v>
      </c>
      <c r="W12" s="201">
        <v>13.13</v>
      </c>
      <c r="X12" s="201">
        <v>43.63</v>
      </c>
      <c r="Y12" s="201">
        <v>0</v>
      </c>
      <c r="Z12">
        <v>0</v>
      </c>
      <c r="AA12" s="201">
        <v>10.6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70</v>
      </c>
      <c r="AN12" s="201">
        <v>0</v>
      </c>
      <c r="AO12">
        <v>0</v>
      </c>
      <c r="AP12" s="201">
        <v>38.01</v>
      </c>
      <c r="AQ12" s="201">
        <v>26.73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9.15</v>
      </c>
      <c r="L13" s="201">
        <v>318.3</v>
      </c>
      <c r="M13" s="201">
        <v>27.26</v>
      </c>
      <c r="N13" s="201">
        <v>35.19</v>
      </c>
      <c r="O13" s="201">
        <v>0</v>
      </c>
      <c r="P13" s="201">
        <v>39.57</v>
      </c>
      <c r="Q13" s="201">
        <v>6.47</v>
      </c>
      <c r="R13" s="201">
        <v>12.4</v>
      </c>
      <c r="S13" s="201">
        <v>7.83</v>
      </c>
      <c r="T13" s="201">
        <v>0</v>
      </c>
      <c r="U13" s="201">
        <v>61.68</v>
      </c>
      <c r="V13" s="201">
        <v>5.89</v>
      </c>
      <c r="W13" s="201">
        <v>13.13</v>
      </c>
      <c r="X13" s="201">
        <v>43.63</v>
      </c>
      <c r="Y13" s="201">
        <v>0</v>
      </c>
      <c r="Z13">
        <v>0</v>
      </c>
      <c r="AA13" s="201">
        <v>10.6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70</v>
      </c>
      <c r="AN13" s="201">
        <v>0</v>
      </c>
      <c r="AO13">
        <v>0</v>
      </c>
      <c r="AP13" s="201">
        <v>38.01</v>
      </c>
      <c r="AQ13" s="201">
        <v>26.73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9.0500000000000007</v>
      </c>
      <c r="L14" s="201">
        <v>318.3</v>
      </c>
      <c r="M14" s="201">
        <v>27.26</v>
      </c>
      <c r="N14" s="201">
        <v>35.19</v>
      </c>
      <c r="O14" s="201">
        <v>0</v>
      </c>
      <c r="P14" s="201">
        <v>39.57</v>
      </c>
      <c r="Q14" s="201">
        <v>6.47</v>
      </c>
      <c r="R14" s="201">
        <v>12.4</v>
      </c>
      <c r="S14" s="201">
        <v>7.83</v>
      </c>
      <c r="T14" s="201">
        <v>0</v>
      </c>
      <c r="U14" s="201">
        <v>61.68</v>
      </c>
      <c r="V14" s="201">
        <v>5.89</v>
      </c>
      <c r="W14" s="201">
        <v>13.13</v>
      </c>
      <c r="X14" s="201">
        <v>43.63</v>
      </c>
      <c r="Y14" s="201">
        <v>0</v>
      </c>
      <c r="Z14">
        <v>0</v>
      </c>
      <c r="AA14" s="201">
        <v>10.6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70</v>
      </c>
      <c r="AN14" s="201">
        <v>0</v>
      </c>
      <c r="AO14">
        <v>0</v>
      </c>
      <c r="AP14" s="201">
        <v>38.01</v>
      </c>
      <c r="AQ14" s="201">
        <v>26.73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4.3499999999999996</v>
      </c>
      <c r="L15" s="201">
        <v>229.91</v>
      </c>
      <c r="M15" s="201">
        <v>27.26</v>
      </c>
      <c r="N15" s="201">
        <v>35.19</v>
      </c>
      <c r="O15" s="201">
        <v>0</v>
      </c>
      <c r="P15" s="201">
        <v>41.12</v>
      </c>
      <c r="Q15" s="201">
        <v>6.47</v>
      </c>
      <c r="R15" s="201">
        <v>12.4</v>
      </c>
      <c r="S15" s="201">
        <v>7.83</v>
      </c>
      <c r="T15" s="201">
        <v>0</v>
      </c>
      <c r="U15" s="201">
        <v>61.68</v>
      </c>
      <c r="V15" s="201">
        <v>5.89</v>
      </c>
      <c r="W15" s="201">
        <v>13.13</v>
      </c>
      <c r="X15" s="201">
        <v>43.63</v>
      </c>
      <c r="Y15" s="201">
        <v>0</v>
      </c>
      <c r="Z15">
        <v>0</v>
      </c>
      <c r="AA15" s="201">
        <v>10.92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46</v>
      </c>
      <c r="AN15" s="201">
        <v>0</v>
      </c>
      <c r="AO15">
        <v>0</v>
      </c>
      <c r="AP15" s="201">
        <v>38.01</v>
      </c>
      <c r="AQ15" s="201">
        <v>27.67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4.3499999999999996</v>
      </c>
      <c r="L16" s="201">
        <v>128.47999999999999</v>
      </c>
      <c r="M16" s="201">
        <v>27.26</v>
      </c>
      <c r="N16" s="201">
        <v>35.19</v>
      </c>
      <c r="O16" s="201">
        <v>0</v>
      </c>
      <c r="P16" s="201">
        <v>41.39</v>
      </c>
      <c r="Q16" s="201">
        <v>6.47</v>
      </c>
      <c r="R16" s="201">
        <v>12.4</v>
      </c>
      <c r="S16" s="201">
        <v>7.83</v>
      </c>
      <c r="T16" s="201">
        <v>0</v>
      </c>
      <c r="U16" s="201">
        <v>61.68</v>
      </c>
      <c r="V16" s="201">
        <v>5.89</v>
      </c>
      <c r="W16" s="201">
        <v>13.13</v>
      </c>
      <c r="X16" s="201">
        <v>43.63</v>
      </c>
      <c r="Y16" s="201">
        <v>0</v>
      </c>
      <c r="Z16">
        <v>0</v>
      </c>
      <c r="AA16" s="201">
        <v>10.92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46</v>
      </c>
      <c r="AN16" s="201">
        <v>0</v>
      </c>
      <c r="AO16">
        <v>0</v>
      </c>
      <c r="AP16" s="201">
        <v>38.01</v>
      </c>
      <c r="AQ16" s="201">
        <v>27.67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4.3499999999999996</v>
      </c>
      <c r="L17" s="201">
        <v>67.62</v>
      </c>
      <c r="M17" s="201">
        <v>27.26</v>
      </c>
      <c r="N17" s="201">
        <v>35.19</v>
      </c>
      <c r="O17" s="201">
        <v>0</v>
      </c>
      <c r="P17" s="201">
        <v>41.39</v>
      </c>
      <c r="Q17" s="201">
        <v>6.47</v>
      </c>
      <c r="R17" s="201">
        <v>12.39</v>
      </c>
      <c r="S17" s="201">
        <v>7.82</v>
      </c>
      <c r="T17" s="201">
        <v>0</v>
      </c>
      <c r="U17" s="201">
        <v>61.68</v>
      </c>
      <c r="V17" s="201">
        <v>5.89</v>
      </c>
      <c r="W17" s="201">
        <v>13.13</v>
      </c>
      <c r="X17" s="201">
        <v>43.62</v>
      </c>
      <c r="Y17" s="201">
        <v>0</v>
      </c>
      <c r="Z17">
        <v>0</v>
      </c>
      <c r="AA17" s="201">
        <v>10.92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46</v>
      </c>
      <c r="AN17" s="201">
        <v>0</v>
      </c>
      <c r="AO17">
        <v>0</v>
      </c>
      <c r="AP17" s="201">
        <v>37.65</v>
      </c>
      <c r="AQ17" s="201">
        <v>27.67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4.3499999999999996</v>
      </c>
      <c r="L18" s="201">
        <v>67.62</v>
      </c>
      <c r="M18" s="201">
        <v>27.26</v>
      </c>
      <c r="N18" s="201">
        <v>35.19</v>
      </c>
      <c r="O18" s="201">
        <v>0</v>
      </c>
      <c r="P18" s="201">
        <v>41.39</v>
      </c>
      <c r="Q18" s="201">
        <v>6.47</v>
      </c>
      <c r="R18" s="201">
        <v>12.39</v>
      </c>
      <c r="S18" s="201">
        <v>7.82</v>
      </c>
      <c r="T18" s="201">
        <v>0</v>
      </c>
      <c r="U18" s="201">
        <v>61.68</v>
      </c>
      <c r="V18" s="201">
        <v>5.89</v>
      </c>
      <c r="W18" s="201">
        <v>13.13</v>
      </c>
      <c r="X18" s="201">
        <v>43.62</v>
      </c>
      <c r="Y18" s="201">
        <v>0</v>
      </c>
      <c r="Z18">
        <v>0</v>
      </c>
      <c r="AA18" s="201">
        <v>10.92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46</v>
      </c>
      <c r="AN18" s="201">
        <v>0</v>
      </c>
      <c r="AO18">
        <v>0</v>
      </c>
      <c r="AP18" s="201">
        <v>37.65</v>
      </c>
      <c r="AQ18" s="201">
        <v>27.67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4.3499999999999996</v>
      </c>
      <c r="L19" s="201">
        <v>67.62</v>
      </c>
      <c r="M19" s="201">
        <v>27.26</v>
      </c>
      <c r="N19" s="201">
        <v>35.19</v>
      </c>
      <c r="O19" s="201">
        <v>0</v>
      </c>
      <c r="P19" s="201">
        <v>41.39</v>
      </c>
      <c r="Q19" s="201">
        <v>6.47</v>
      </c>
      <c r="R19" s="201">
        <v>12.39</v>
      </c>
      <c r="S19" s="201">
        <v>7.82</v>
      </c>
      <c r="T19" s="201">
        <v>0</v>
      </c>
      <c r="U19" s="201">
        <v>61.68</v>
      </c>
      <c r="V19" s="201">
        <v>5.89</v>
      </c>
      <c r="W19" s="201">
        <v>13.13</v>
      </c>
      <c r="X19" s="201">
        <v>43.62</v>
      </c>
      <c r="Y19" s="201">
        <v>0</v>
      </c>
      <c r="Z19">
        <v>0</v>
      </c>
      <c r="AA19" s="201">
        <v>10.92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46</v>
      </c>
      <c r="AN19" s="201">
        <v>0</v>
      </c>
      <c r="AO19">
        <v>0</v>
      </c>
      <c r="AP19" s="201">
        <v>37.65</v>
      </c>
      <c r="AQ19" s="201">
        <v>27.67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4.3499999999999996</v>
      </c>
      <c r="L20" s="201">
        <v>67.62</v>
      </c>
      <c r="M20" s="201">
        <v>27.26</v>
      </c>
      <c r="N20" s="201">
        <v>35.19</v>
      </c>
      <c r="O20" s="201">
        <v>0</v>
      </c>
      <c r="P20" s="201">
        <v>41.39</v>
      </c>
      <c r="Q20" s="201">
        <v>6.47</v>
      </c>
      <c r="R20" s="201">
        <v>12.39</v>
      </c>
      <c r="S20" s="201">
        <v>7.82</v>
      </c>
      <c r="T20" s="201">
        <v>0</v>
      </c>
      <c r="U20" s="201">
        <v>61.68</v>
      </c>
      <c r="V20" s="201">
        <v>5.89</v>
      </c>
      <c r="W20" s="201">
        <v>13.13</v>
      </c>
      <c r="X20" s="201">
        <v>43.62</v>
      </c>
      <c r="Y20" s="201">
        <v>0</v>
      </c>
      <c r="Z20">
        <v>0</v>
      </c>
      <c r="AA20" s="201">
        <v>10.92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46</v>
      </c>
      <c r="AN20" s="201">
        <v>0</v>
      </c>
      <c r="AO20">
        <v>0</v>
      </c>
      <c r="AP20" s="201">
        <v>37.65</v>
      </c>
      <c r="AQ20" s="201">
        <v>27.67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4.3499999999999996</v>
      </c>
      <c r="L21" s="201">
        <v>67.62</v>
      </c>
      <c r="M21" s="201">
        <v>27.26</v>
      </c>
      <c r="N21" s="201">
        <v>35.19</v>
      </c>
      <c r="O21" s="201">
        <v>0</v>
      </c>
      <c r="P21" s="201">
        <v>41.39</v>
      </c>
      <c r="Q21" s="201">
        <v>6.47</v>
      </c>
      <c r="R21" s="201">
        <v>12.39</v>
      </c>
      <c r="S21" s="201">
        <v>7.82</v>
      </c>
      <c r="T21" s="201">
        <v>0</v>
      </c>
      <c r="U21" s="201">
        <v>61.68</v>
      </c>
      <c r="V21" s="201">
        <v>5.89</v>
      </c>
      <c r="W21" s="201">
        <v>13.13</v>
      </c>
      <c r="X21" s="201">
        <v>43.62</v>
      </c>
      <c r="Y21" s="201">
        <v>0</v>
      </c>
      <c r="Z21">
        <v>0</v>
      </c>
      <c r="AA21" s="201">
        <v>10.92</v>
      </c>
      <c r="AB21" s="201">
        <v>0</v>
      </c>
      <c r="AC21" s="201">
        <v>0</v>
      </c>
      <c r="AD21" s="201">
        <v>0</v>
      </c>
      <c r="AE21" s="201">
        <v>55.91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46</v>
      </c>
      <c r="AN21" s="201">
        <v>0</v>
      </c>
      <c r="AO21">
        <v>0</v>
      </c>
      <c r="AP21" s="201">
        <v>37.65</v>
      </c>
      <c r="AQ21" s="201">
        <v>27.67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4.3499999999999996</v>
      </c>
      <c r="L22" s="201">
        <v>67.62</v>
      </c>
      <c r="M22" s="201">
        <v>27.26</v>
      </c>
      <c r="N22" s="201">
        <v>35.19</v>
      </c>
      <c r="O22" s="201">
        <v>0</v>
      </c>
      <c r="P22" s="201">
        <v>41.39</v>
      </c>
      <c r="Q22" s="201">
        <v>6.47</v>
      </c>
      <c r="R22" s="201">
        <v>12.39</v>
      </c>
      <c r="S22" s="201">
        <v>7.82</v>
      </c>
      <c r="T22" s="201">
        <v>0</v>
      </c>
      <c r="U22" s="201">
        <v>61.68</v>
      </c>
      <c r="V22" s="201">
        <v>5.89</v>
      </c>
      <c r="W22" s="201">
        <v>13.13</v>
      </c>
      <c r="X22" s="201">
        <v>43.62</v>
      </c>
      <c r="Y22" s="201">
        <v>0</v>
      </c>
      <c r="Z22">
        <v>0</v>
      </c>
      <c r="AA22" s="201">
        <v>10.92</v>
      </c>
      <c r="AB22" s="201">
        <v>0</v>
      </c>
      <c r="AC22" s="201">
        <v>0</v>
      </c>
      <c r="AD22" s="201">
        <v>0</v>
      </c>
      <c r="AE22" s="201">
        <v>55.91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46</v>
      </c>
      <c r="AN22" s="201">
        <v>0</v>
      </c>
      <c r="AO22">
        <v>0</v>
      </c>
      <c r="AP22" s="201">
        <v>37.65</v>
      </c>
      <c r="AQ22" s="201">
        <v>27.67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4.3499999999999996</v>
      </c>
      <c r="L23" s="201">
        <v>67.62</v>
      </c>
      <c r="M23" s="201">
        <v>27.26</v>
      </c>
      <c r="N23" s="201">
        <v>35.19</v>
      </c>
      <c r="O23" s="201">
        <v>0</v>
      </c>
      <c r="P23" s="201">
        <v>41.39</v>
      </c>
      <c r="Q23" s="201">
        <v>3.67</v>
      </c>
      <c r="R23" s="201">
        <v>7.05</v>
      </c>
      <c r="S23" s="201">
        <v>4.3600000000000003</v>
      </c>
      <c r="T23" s="201">
        <v>0</v>
      </c>
      <c r="U23" s="201">
        <v>61.68</v>
      </c>
      <c r="V23" s="201">
        <v>3.38</v>
      </c>
      <c r="W23" s="201">
        <v>13.13</v>
      </c>
      <c r="X23" s="201">
        <v>43.62</v>
      </c>
      <c r="Y23" s="201">
        <v>0</v>
      </c>
      <c r="Z23">
        <v>0</v>
      </c>
      <c r="AA23" s="201">
        <v>10.92</v>
      </c>
      <c r="AB23" s="201">
        <v>0</v>
      </c>
      <c r="AC23" s="201">
        <v>0</v>
      </c>
      <c r="AD23" s="201">
        <v>0</v>
      </c>
      <c r="AE23" s="201">
        <v>55.91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46</v>
      </c>
      <c r="AN23" s="201">
        <v>0</v>
      </c>
      <c r="AO23">
        <v>0</v>
      </c>
      <c r="AP23" s="201">
        <v>19.32</v>
      </c>
      <c r="AQ23" s="201">
        <v>17.690000000000001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4.3499999999999996</v>
      </c>
      <c r="L24" s="201">
        <v>67.62</v>
      </c>
      <c r="M24" s="201">
        <v>27.26</v>
      </c>
      <c r="N24" s="201">
        <v>35.19</v>
      </c>
      <c r="O24" s="201">
        <v>0</v>
      </c>
      <c r="P24" s="201">
        <v>41.39</v>
      </c>
      <c r="Q24" s="201">
        <v>3.67</v>
      </c>
      <c r="R24" s="201">
        <v>7.05</v>
      </c>
      <c r="S24" s="201">
        <v>4.3600000000000003</v>
      </c>
      <c r="T24" s="201">
        <v>0</v>
      </c>
      <c r="U24" s="201">
        <v>61.68</v>
      </c>
      <c r="V24" s="201">
        <v>3.38</v>
      </c>
      <c r="W24" s="201">
        <v>13.13</v>
      </c>
      <c r="X24" s="201">
        <v>43.62</v>
      </c>
      <c r="Y24" s="201">
        <v>0</v>
      </c>
      <c r="Z24">
        <v>0</v>
      </c>
      <c r="AA24" s="201">
        <v>10.92</v>
      </c>
      <c r="AB24" s="201">
        <v>0</v>
      </c>
      <c r="AC24" s="201">
        <v>0</v>
      </c>
      <c r="AD24" s="201">
        <v>0</v>
      </c>
      <c r="AE24" s="201">
        <v>55.91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46</v>
      </c>
      <c r="AN24" s="201">
        <v>0</v>
      </c>
      <c r="AO24">
        <v>0</v>
      </c>
      <c r="AP24" s="201">
        <v>19.32</v>
      </c>
      <c r="AQ24" s="201">
        <v>17.690000000000001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4.3499999999999996</v>
      </c>
      <c r="L25" s="201">
        <v>67.62</v>
      </c>
      <c r="M25" s="201">
        <v>27.26</v>
      </c>
      <c r="N25" s="201">
        <v>35.19</v>
      </c>
      <c r="O25" s="201">
        <v>0</v>
      </c>
      <c r="P25" s="201">
        <v>41.39</v>
      </c>
      <c r="Q25" s="201">
        <v>3.67</v>
      </c>
      <c r="R25" s="201">
        <v>7.05</v>
      </c>
      <c r="S25" s="201">
        <v>4.3600000000000003</v>
      </c>
      <c r="T25" s="201">
        <v>0</v>
      </c>
      <c r="U25" s="201">
        <v>61.68</v>
      </c>
      <c r="V25" s="201">
        <v>3.38</v>
      </c>
      <c r="W25" s="201">
        <v>13.13</v>
      </c>
      <c r="X25" s="201">
        <v>43.62</v>
      </c>
      <c r="Y25" s="201">
        <v>0</v>
      </c>
      <c r="Z25">
        <v>0</v>
      </c>
      <c r="AA25" s="201">
        <v>10.92</v>
      </c>
      <c r="AB25" s="201">
        <v>0</v>
      </c>
      <c r="AC25" s="201">
        <v>0</v>
      </c>
      <c r="AD25" s="201">
        <v>0</v>
      </c>
      <c r="AE25" s="201">
        <v>55.91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46</v>
      </c>
      <c r="AN25" s="201">
        <v>0</v>
      </c>
      <c r="AO25">
        <v>0</v>
      </c>
      <c r="AP25" s="201">
        <v>19.32</v>
      </c>
      <c r="AQ25" s="201">
        <v>17.690000000000001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4.3499999999999996</v>
      </c>
      <c r="L26" s="201">
        <v>67.62</v>
      </c>
      <c r="M26" s="201">
        <v>27.26</v>
      </c>
      <c r="N26" s="201">
        <v>35.19</v>
      </c>
      <c r="O26" s="201">
        <v>0</v>
      </c>
      <c r="P26" s="201">
        <v>41.39</v>
      </c>
      <c r="Q26" s="201">
        <v>3.67</v>
      </c>
      <c r="R26" s="201">
        <v>7.05</v>
      </c>
      <c r="S26" s="201">
        <v>4.3600000000000003</v>
      </c>
      <c r="T26" s="201">
        <v>0</v>
      </c>
      <c r="U26" s="201">
        <v>61.68</v>
      </c>
      <c r="V26" s="201">
        <v>3.38</v>
      </c>
      <c r="W26" s="201">
        <v>13.13</v>
      </c>
      <c r="X26" s="201">
        <v>43.62</v>
      </c>
      <c r="Y26" s="201">
        <v>0</v>
      </c>
      <c r="Z26">
        <v>0</v>
      </c>
      <c r="AA26" s="201">
        <v>10.92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46</v>
      </c>
      <c r="AN26" s="201">
        <v>0</v>
      </c>
      <c r="AO26">
        <v>0</v>
      </c>
      <c r="AP26" s="201">
        <v>19.32</v>
      </c>
      <c r="AQ26" s="201">
        <v>17.690000000000001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4.3499999999999996</v>
      </c>
      <c r="L27" s="201">
        <v>67.62</v>
      </c>
      <c r="M27" s="201">
        <v>27.26</v>
      </c>
      <c r="N27" s="201">
        <v>35.19</v>
      </c>
      <c r="O27" s="201">
        <v>0</v>
      </c>
      <c r="P27" s="201">
        <v>41.39</v>
      </c>
      <c r="Q27" s="201">
        <v>3.67</v>
      </c>
      <c r="R27" s="201">
        <v>7.05</v>
      </c>
      <c r="S27" s="201">
        <v>4.3600000000000003</v>
      </c>
      <c r="T27" s="201">
        <v>0</v>
      </c>
      <c r="U27" s="201">
        <v>61.68</v>
      </c>
      <c r="V27" s="201">
        <v>3.38</v>
      </c>
      <c r="W27" s="201">
        <v>13.13</v>
      </c>
      <c r="X27" s="201">
        <v>43.62</v>
      </c>
      <c r="Y27" s="201">
        <v>0</v>
      </c>
      <c r="Z27">
        <v>0</v>
      </c>
      <c r="AA27" s="201">
        <v>10.92</v>
      </c>
      <c r="AB27" s="201">
        <v>0</v>
      </c>
      <c r="AC27" s="201">
        <v>0</v>
      </c>
      <c r="AD27" s="201">
        <v>0</v>
      </c>
      <c r="AE27" s="201">
        <v>55.91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46</v>
      </c>
      <c r="AN27" s="201">
        <v>0</v>
      </c>
      <c r="AO27">
        <v>0</v>
      </c>
      <c r="AP27" s="201">
        <v>19.32</v>
      </c>
      <c r="AQ27" s="201">
        <v>17.690000000000001</v>
      </c>
      <c r="AR27" s="201">
        <v>2.62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4.3499999999999996</v>
      </c>
      <c r="L28" s="201">
        <v>67.62</v>
      </c>
      <c r="M28" s="201">
        <v>27.26</v>
      </c>
      <c r="N28" s="201">
        <v>35.19</v>
      </c>
      <c r="O28" s="201">
        <v>0</v>
      </c>
      <c r="P28" s="201">
        <v>41.39</v>
      </c>
      <c r="Q28" s="201">
        <v>3.67</v>
      </c>
      <c r="R28" s="201">
        <v>7.05</v>
      </c>
      <c r="S28" s="201">
        <v>4.3600000000000003</v>
      </c>
      <c r="T28" s="201">
        <v>0</v>
      </c>
      <c r="U28" s="201">
        <v>61.68</v>
      </c>
      <c r="V28" s="201">
        <v>3.38</v>
      </c>
      <c r="W28" s="201">
        <v>13.13</v>
      </c>
      <c r="X28" s="201">
        <v>43.62</v>
      </c>
      <c r="Y28" s="201">
        <v>0</v>
      </c>
      <c r="Z28">
        <v>0</v>
      </c>
      <c r="AA28" s="201">
        <v>10.92</v>
      </c>
      <c r="AB28" s="201">
        <v>0</v>
      </c>
      <c r="AC28" s="201">
        <v>0</v>
      </c>
      <c r="AD28" s="201">
        <v>0</v>
      </c>
      <c r="AE28" s="201">
        <v>55.91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46</v>
      </c>
      <c r="AN28" s="201">
        <v>0</v>
      </c>
      <c r="AO28">
        <v>0</v>
      </c>
      <c r="AP28" s="201">
        <v>19.32</v>
      </c>
      <c r="AQ28" s="201">
        <v>17.690000000000001</v>
      </c>
      <c r="AR28" s="201">
        <v>5.72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4.3499999999999996</v>
      </c>
      <c r="L29" s="201">
        <v>67.62</v>
      </c>
      <c r="M29" s="201">
        <v>27.26</v>
      </c>
      <c r="N29" s="201">
        <v>35.19</v>
      </c>
      <c r="O29" s="201">
        <v>0</v>
      </c>
      <c r="P29" s="201">
        <v>41.39</v>
      </c>
      <c r="Q29" s="201">
        <v>3.67</v>
      </c>
      <c r="R29" s="201">
        <v>7.05</v>
      </c>
      <c r="S29" s="201">
        <v>4.3600000000000003</v>
      </c>
      <c r="T29" s="201">
        <v>0</v>
      </c>
      <c r="U29" s="201">
        <v>61.68</v>
      </c>
      <c r="V29" s="201">
        <v>3.38</v>
      </c>
      <c r="W29" s="201">
        <v>13.13</v>
      </c>
      <c r="X29" s="201">
        <v>43.62</v>
      </c>
      <c r="Y29" s="201">
        <v>0</v>
      </c>
      <c r="Z29">
        <v>0</v>
      </c>
      <c r="AA29" s="201">
        <v>10.92</v>
      </c>
      <c r="AB29" s="201">
        <v>0</v>
      </c>
      <c r="AC29" s="201">
        <v>0</v>
      </c>
      <c r="AD29" s="201">
        <v>0</v>
      </c>
      <c r="AE29" s="201">
        <v>55.91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46</v>
      </c>
      <c r="AN29" s="201">
        <v>0</v>
      </c>
      <c r="AO29">
        <v>0</v>
      </c>
      <c r="AP29" s="201">
        <v>19.32</v>
      </c>
      <c r="AQ29" s="201">
        <v>17.690000000000001</v>
      </c>
      <c r="AR29" s="201">
        <v>9.67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4.3499999999999996</v>
      </c>
      <c r="L30" s="201">
        <v>67.62</v>
      </c>
      <c r="M30" s="201">
        <v>27.26</v>
      </c>
      <c r="N30" s="201">
        <v>35.19</v>
      </c>
      <c r="O30" s="201">
        <v>0</v>
      </c>
      <c r="P30" s="201">
        <v>41.39</v>
      </c>
      <c r="Q30" s="201">
        <v>3.67</v>
      </c>
      <c r="R30" s="201">
        <v>7.05</v>
      </c>
      <c r="S30" s="201">
        <v>4.3600000000000003</v>
      </c>
      <c r="T30" s="201">
        <v>0</v>
      </c>
      <c r="U30" s="201">
        <v>61.68</v>
      </c>
      <c r="V30" s="201">
        <v>3.38</v>
      </c>
      <c r="W30" s="201">
        <v>13.13</v>
      </c>
      <c r="X30" s="201">
        <v>43.62</v>
      </c>
      <c r="Y30" s="201">
        <v>0</v>
      </c>
      <c r="Z30">
        <v>0</v>
      </c>
      <c r="AA30" s="201">
        <v>10.92</v>
      </c>
      <c r="AB30" s="201">
        <v>0</v>
      </c>
      <c r="AC30" s="201">
        <v>0</v>
      </c>
      <c r="AD30" s="201">
        <v>0</v>
      </c>
      <c r="AE30" s="201">
        <v>55.91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46</v>
      </c>
      <c r="AN30" s="201">
        <v>0</v>
      </c>
      <c r="AO30">
        <v>0</v>
      </c>
      <c r="AP30" s="201">
        <v>19.32</v>
      </c>
      <c r="AQ30" s="201">
        <v>17.690000000000001</v>
      </c>
      <c r="AR30" s="201">
        <v>14.4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4.3499999999999996</v>
      </c>
      <c r="L31" s="201">
        <v>67.62</v>
      </c>
      <c r="M31" s="201">
        <v>27.26</v>
      </c>
      <c r="N31" s="201">
        <v>35.19</v>
      </c>
      <c r="O31" s="201">
        <v>0</v>
      </c>
      <c r="P31" s="201">
        <v>41.39</v>
      </c>
      <c r="Q31" s="201">
        <v>3.67</v>
      </c>
      <c r="R31" s="201">
        <v>7.05</v>
      </c>
      <c r="S31" s="201">
        <v>4.3600000000000003</v>
      </c>
      <c r="T31" s="201">
        <v>0</v>
      </c>
      <c r="U31" s="201">
        <v>61.68</v>
      </c>
      <c r="V31" s="201">
        <v>3.38</v>
      </c>
      <c r="W31" s="201">
        <v>13.13</v>
      </c>
      <c r="X31" s="201">
        <v>43.62</v>
      </c>
      <c r="Y31" s="201">
        <v>0</v>
      </c>
      <c r="Z31">
        <v>0</v>
      </c>
      <c r="AA31" s="201">
        <v>10.92</v>
      </c>
      <c r="AB31" s="201">
        <v>0</v>
      </c>
      <c r="AC31" s="201">
        <v>0</v>
      </c>
      <c r="AD31" s="201">
        <v>0</v>
      </c>
      <c r="AE31" s="201">
        <v>55.91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46</v>
      </c>
      <c r="AN31" s="201">
        <v>0</v>
      </c>
      <c r="AO31">
        <v>0</v>
      </c>
      <c r="AP31" s="201">
        <v>19.32</v>
      </c>
      <c r="AQ31" s="201">
        <v>17.690000000000001</v>
      </c>
      <c r="AR31" s="201">
        <v>18.09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4.3499999999999996</v>
      </c>
      <c r="L32" s="201">
        <v>67.62</v>
      </c>
      <c r="M32" s="201">
        <v>27.26</v>
      </c>
      <c r="N32" s="201">
        <v>35.19</v>
      </c>
      <c r="O32" s="201">
        <v>0</v>
      </c>
      <c r="P32" s="201">
        <v>41.39</v>
      </c>
      <c r="Q32" s="201">
        <v>3.67</v>
      </c>
      <c r="R32" s="201">
        <v>7.05</v>
      </c>
      <c r="S32" s="201">
        <v>4.3600000000000003</v>
      </c>
      <c r="T32" s="201">
        <v>0</v>
      </c>
      <c r="U32" s="201">
        <v>61.68</v>
      </c>
      <c r="V32" s="201">
        <v>3.38</v>
      </c>
      <c r="W32" s="201">
        <v>13.13</v>
      </c>
      <c r="X32" s="201">
        <v>43.62</v>
      </c>
      <c r="Y32" s="201">
        <v>0</v>
      </c>
      <c r="Z32">
        <v>0</v>
      </c>
      <c r="AA32" s="201">
        <v>10.92</v>
      </c>
      <c r="AB32" s="201">
        <v>0</v>
      </c>
      <c r="AC32" s="201">
        <v>0</v>
      </c>
      <c r="AD32" s="201">
        <v>0</v>
      </c>
      <c r="AE32" s="201">
        <v>55.91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46</v>
      </c>
      <c r="AN32" s="201">
        <v>0</v>
      </c>
      <c r="AO32">
        <v>0</v>
      </c>
      <c r="AP32" s="201">
        <v>19.32</v>
      </c>
      <c r="AQ32" s="201">
        <v>17.690000000000001</v>
      </c>
      <c r="AR32" s="201">
        <v>20.7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4.38</v>
      </c>
      <c r="L33" s="201">
        <v>74.63</v>
      </c>
      <c r="M33" s="201">
        <v>27.26</v>
      </c>
      <c r="N33" s="201">
        <v>35.19</v>
      </c>
      <c r="O33" s="201">
        <v>0</v>
      </c>
      <c r="P33" s="201">
        <v>41.39</v>
      </c>
      <c r="Q33" s="201">
        <v>3.72</v>
      </c>
      <c r="R33" s="201">
        <v>7.2</v>
      </c>
      <c r="S33" s="201">
        <v>4.5</v>
      </c>
      <c r="T33" s="201">
        <v>0</v>
      </c>
      <c r="U33" s="201">
        <v>61.68</v>
      </c>
      <c r="V33" s="201">
        <v>3.32</v>
      </c>
      <c r="W33" s="201">
        <v>13.13</v>
      </c>
      <c r="X33" s="201">
        <v>43.62</v>
      </c>
      <c r="Y33" s="201">
        <v>0</v>
      </c>
      <c r="Z33">
        <v>0</v>
      </c>
      <c r="AA33" s="201">
        <v>10.92</v>
      </c>
      <c r="AB33" s="201">
        <v>0</v>
      </c>
      <c r="AC33" s="201">
        <v>0</v>
      </c>
      <c r="AD33" s="201">
        <v>0</v>
      </c>
      <c r="AE33" s="201">
        <v>55.91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46</v>
      </c>
      <c r="AN33" s="201">
        <v>0</v>
      </c>
      <c r="AO33">
        <v>0</v>
      </c>
      <c r="AP33" s="201">
        <v>19.32</v>
      </c>
      <c r="AQ33" s="201">
        <v>17.690000000000001</v>
      </c>
      <c r="AR33" s="201">
        <v>21.2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4.38</v>
      </c>
      <c r="L34" s="201">
        <v>74.63</v>
      </c>
      <c r="M34" s="201">
        <v>27.26</v>
      </c>
      <c r="N34" s="201">
        <v>35.19</v>
      </c>
      <c r="O34" s="201">
        <v>0</v>
      </c>
      <c r="P34" s="201">
        <v>41.39</v>
      </c>
      <c r="Q34" s="201">
        <v>3.72</v>
      </c>
      <c r="R34" s="201">
        <v>7.2</v>
      </c>
      <c r="S34" s="201">
        <v>4.5</v>
      </c>
      <c r="T34" s="201">
        <v>0</v>
      </c>
      <c r="U34" s="201">
        <v>61.68</v>
      </c>
      <c r="V34" s="201">
        <v>3.32</v>
      </c>
      <c r="W34" s="201">
        <v>13.13</v>
      </c>
      <c r="X34" s="201">
        <v>43.62</v>
      </c>
      <c r="Y34" s="201">
        <v>0</v>
      </c>
      <c r="Z34">
        <v>0</v>
      </c>
      <c r="AA34" s="201">
        <v>10.92</v>
      </c>
      <c r="AB34" s="201">
        <v>0</v>
      </c>
      <c r="AC34" s="201">
        <v>0</v>
      </c>
      <c r="AD34" s="201">
        <v>0</v>
      </c>
      <c r="AE34" s="201">
        <v>55.91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46</v>
      </c>
      <c r="AN34" s="201">
        <v>0</v>
      </c>
      <c r="AO34">
        <v>0</v>
      </c>
      <c r="AP34" s="201">
        <v>19.32</v>
      </c>
      <c r="AQ34" s="201">
        <v>17.690000000000001</v>
      </c>
      <c r="AR34" s="201">
        <v>21.2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4.38</v>
      </c>
      <c r="L35" s="201">
        <v>74.63</v>
      </c>
      <c r="M35" s="201">
        <v>27.26</v>
      </c>
      <c r="N35" s="201">
        <v>35.19</v>
      </c>
      <c r="O35" s="201">
        <v>0</v>
      </c>
      <c r="P35" s="201">
        <v>41.39</v>
      </c>
      <c r="Q35" s="201">
        <v>3.72</v>
      </c>
      <c r="R35" s="201">
        <v>7.2</v>
      </c>
      <c r="S35" s="201">
        <v>4.5</v>
      </c>
      <c r="T35" s="201">
        <v>0</v>
      </c>
      <c r="U35" s="201">
        <v>61.68</v>
      </c>
      <c r="V35" s="201">
        <v>3.32</v>
      </c>
      <c r="W35" s="201">
        <v>6.76</v>
      </c>
      <c r="X35" s="201">
        <v>23.18</v>
      </c>
      <c r="Y35" s="201">
        <v>0</v>
      </c>
      <c r="Z35">
        <v>0</v>
      </c>
      <c r="AA35" s="201">
        <v>10.92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46</v>
      </c>
      <c r="AN35" s="201">
        <v>0</v>
      </c>
      <c r="AO35">
        <v>0</v>
      </c>
      <c r="AP35" s="201">
        <v>19.32</v>
      </c>
      <c r="AQ35" s="201">
        <v>17.690000000000001</v>
      </c>
      <c r="AR35" s="201">
        <v>21.2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4.38</v>
      </c>
      <c r="L36" s="201">
        <v>74.63</v>
      </c>
      <c r="M36" s="201">
        <v>27.26</v>
      </c>
      <c r="N36" s="201">
        <v>35.19</v>
      </c>
      <c r="O36" s="201">
        <v>0</v>
      </c>
      <c r="P36" s="201">
        <v>41.39</v>
      </c>
      <c r="Q36" s="201">
        <v>3.72</v>
      </c>
      <c r="R36" s="201">
        <v>7.2</v>
      </c>
      <c r="S36" s="201">
        <v>4.5</v>
      </c>
      <c r="T36" s="201">
        <v>0</v>
      </c>
      <c r="U36" s="201">
        <v>61.68</v>
      </c>
      <c r="V36" s="201">
        <v>3.32</v>
      </c>
      <c r="W36" s="201">
        <v>6.76</v>
      </c>
      <c r="X36" s="201">
        <v>23.18</v>
      </c>
      <c r="Y36" s="201">
        <v>0</v>
      </c>
      <c r="Z36">
        <v>0</v>
      </c>
      <c r="AA36" s="201">
        <v>10.92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46</v>
      </c>
      <c r="AN36" s="201">
        <v>0</v>
      </c>
      <c r="AO36">
        <v>0</v>
      </c>
      <c r="AP36" s="201">
        <v>19.32</v>
      </c>
      <c r="AQ36" s="201">
        <v>17.690000000000001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4.38</v>
      </c>
      <c r="L37" s="201">
        <v>74.63</v>
      </c>
      <c r="M37" s="201">
        <v>27.26</v>
      </c>
      <c r="N37" s="201">
        <v>35.19</v>
      </c>
      <c r="O37" s="201">
        <v>0</v>
      </c>
      <c r="P37" s="201">
        <v>41.39</v>
      </c>
      <c r="Q37" s="201">
        <v>3.72</v>
      </c>
      <c r="R37" s="201">
        <v>7.2</v>
      </c>
      <c r="S37" s="201">
        <v>4.5</v>
      </c>
      <c r="T37" s="201">
        <v>0</v>
      </c>
      <c r="U37" s="201">
        <v>61.68</v>
      </c>
      <c r="V37" s="201">
        <v>3.32</v>
      </c>
      <c r="W37" s="201">
        <v>6.76</v>
      </c>
      <c r="X37" s="201">
        <v>23.18</v>
      </c>
      <c r="Y37" s="201">
        <v>0</v>
      </c>
      <c r="Z37">
        <v>0</v>
      </c>
      <c r="AA37" s="201">
        <v>10.92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46</v>
      </c>
      <c r="AN37" s="201">
        <v>0</v>
      </c>
      <c r="AO37">
        <v>0</v>
      </c>
      <c r="AP37" s="201">
        <v>19.32</v>
      </c>
      <c r="AQ37" s="201">
        <v>17.690000000000001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4.38</v>
      </c>
      <c r="L38" s="201">
        <v>74.63</v>
      </c>
      <c r="M38" s="201">
        <v>27.26</v>
      </c>
      <c r="N38" s="201">
        <v>35.19</v>
      </c>
      <c r="O38" s="201">
        <v>0</v>
      </c>
      <c r="P38" s="201">
        <v>41.39</v>
      </c>
      <c r="Q38" s="201">
        <v>3.72</v>
      </c>
      <c r="R38" s="201">
        <v>7.2</v>
      </c>
      <c r="S38" s="201">
        <v>4.5</v>
      </c>
      <c r="T38" s="201">
        <v>0</v>
      </c>
      <c r="U38" s="201">
        <v>61.68</v>
      </c>
      <c r="V38" s="201">
        <v>3.32</v>
      </c>
      <c r="W38" s="201">
        <v>6.76</v>
      </c>
      <c r="X38" s="201">
        <v>23.18</v>
      </c>
      <c r="Y38" s="201">
        <v>0</v>
      </c>
      <c r="Z38">
        <v>0</v>
      </c>
      <c r="AA38" s="201">
        <v>10.92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46</v>
      </c>
      <c r="AN38" s="201">
        <v>0</v>
      </c>
      <c r="AO38">
        <v>0</v>
      </c>
      <c r="AP38" s="201">
        <v>19.32</v>
      </c>
      <c r="AQ38" s="201">
        <v>17.690000000000001</v>
      </c>
      <c r="AR38" s="201">
        <v>22.7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4.38</v>
      </c>
      <c r="L39" s="201">
        <v>74.63</v>
      </c>
      <c r="M39" s="201">
        <v>27.26</v>
      </c>
      <c r="N39" s="201">
        <v>35.19</v>
      </c>
      <c r="O39" s="201">
        <v>0</v>
      </c>
      <c r="P39" s="201">
        <v>41.39</v>
      </c>
      <c r="Q39" s="201">
        <v>3.72</v>
      </c>
      <c r="R39" s="201">
        <v>7.2</v>
      </c>
      <c r="S39" s="201">
        <v>4.5</v>
      </c>
      <c r="T39" s="201">
        <v>0</v>
      </c>
      <c r="U39" s="201">
        <v>61.68</v>
      </c>
      <c r="V39" s="201">
        <v>3.53</v>
      </c>
      <c r="W39" s="201">
        <v>7.32</v>
      </c>
      <c r="X39" s="201">
        <v>23.59</v>
      </c>
      <c r="Y39" s="201">
        <v>0</v>
      </c>
      <c r="Z39">
        <v>0</v>
      </c>
      <c r="AA39" s="201">
        <v>10.92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46</v>
      </c>
      <c r="AN39" s="201">
        <v>0</v>
      </c>
      <c r="AO39">
        <v>0</v>
      </c>
      <c r="AP39" s="201">
        <v>19.32</v>
      </c>
      <c r="AQ39" s="201">
        <v>17.690000000000001</v>
      </c>
      <c r="AR39" s="201">
        <v>22.7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4.38</v>
      </c>
      <c r="L40" s="201">
        <v>74.63</v>
      </c>
      <c r="M40" s="201">
        <v>27.26</v>
      </c>
      <c r="N40" s="201">
        <v>35.19</v>
      </c>
      <c r="O40" s="201">
        <v>0</v>
      </c>
      <c r="P40" s="201">
        <v>41.39</v>
      </c>
      <c r="Q40" s="201">
        <v>3.72</v>
      </c>
      <c r="R40" s="201">
        <v>7.2</v>
      </c>
      <c r="S40" s="201">
        <v>4.5</v>
      </c>
      <c r="T40" s="201">
        <v>0</v>
      </c>
      <c r="U40" s="201">
        <v>61.68</v>
      </c>
      <c r="V40" s="201">
        <v>3.53</v>
      </c>
      <c r="W40" s="201">
        <v>7.32</v>
      </c>
      <c r="X40" s="201">
        <v>23.59</v>
      </c>
      <c r="Y40" s="201">
        <v>0</v>
      </c>
      <c r="Z40">
        <v>0</v>
      </c>
      <c r="AA40" s="201">
        <v>10.92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46</v>
      </c>
      <c r="AN40" s="201">
        <v>0</v>
      </c>
      <c r="AO40">
        <v>0</v>
      </c>
      <c r="AP40" s="201">
        <v>19.32</v>
      </c>
      <c r="AQ40" s="201">
        <v>17.690000000000001</v>
      </c>
      <c r="AR40" s="201">
        <v>22.7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4.38</v>
      </c>
      <c r="L41" s="201">
        <v>74.63</v>
      </c>
      <c r="M41" s="201">
        <v>27.26</v>
      </c>
      <c r="N41" s="201">
        <v>35.19</v>
      </c>
      <c r="O41" s="201">
        <v>0</v>
      </c>
      <c r="P41" s="201">
        <v>41.39</v>
      </c>
      <c r="Q41" s="201">
        <v>3.72</v>
      </c>
      <c r="R41" s="201">
        <v>7.2</v>
      </c>
      <c r="S41" s="201">
        <v>4.5</v>
      </c>
      <c r="T41" s="201">
        <v>0</v>
      </c>
      <c r="U41" s="201">
        <v>61.68</v>
      </c>
      <c r="V41" s="201">
        <v>3.53</v>
      </c>
      <c r="W41" s="201">
        <v>7.32</v>
      </c>
      <c r="X41" s="201">
        <v>23.59</v>
      </c>
      <c r="Y41" s="201">
        <v>0</v>
      </c>
      <c r="Z41">
        <v>0</v>
      </c>
      <c r="AA41" s="201">
        <v>10.92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46</v>
      </c>
      <c r="AN41" s="201">
        <v>0</v>
      </c>
      <c r="AO41">
        <v>0</v>
      </c>
      <c r="AP41" s="201">
        <v>19.32</v>
      </c>
      <c r="AQ41" s="201">
        <v>17.690000000000001</v>
      </c>
      <c r="AR41" s="201">
        <v>22.7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4.38</v>
      </c>
      <c r="L42" s="201">
        <v>74.63</v>
      </c>
      <c r="M42" s="201">
        <v>27.26</v>
      </c>
      <c r="N42" s="201">
        <v>35.19</v>
      </c>
      <c r="O42" s="201">
        <v>0</v>
      </c>
      <c r="P42" s="201">
        <v>41.39</v>
      </c>
      <c r="Q42" s="201">
        <v>3.72</v>
      </c>
      <c r="R42" s="201">
        <v>7.2</v>
      </c>
      <c r="S42" s="201">
        <v>4.5</v>
      </c>
      <c r="T42" s="201">
        <v>0</v>
      </c>
      <c r="U42" s="201">
        <v>61.68</v>
      </c>
      <c r="V42" s="201">
        <v>3.53</v>
      </c>
      <c r="W42" s="201">
        <v>7.32</v>
      </c>
      <c r="X42" s="201">
        <v>23.59</v>
      </c>
      <c r="Y42" s="201">
        <v>0</v>
      </c>
      <c r="Z42">
        <v>0</v>
      </c>
      <c r="AA42" s="201">
        <v>10.92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46</v>
      </c>
      <c r="AN42" s="201">
        <v>0</v>
      </c>
      <c r="AO42">
        <v>0</v>
      </c>
      <c r="AP42" s="201">
        <v>19.32</v>
      </c>
      <c r="AQ42" s="201">
        <v>17.690000000000001</v>
      </c>
      <c r="AR42" s="201">
        <v>22.7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4.38</v>
      </c>
      <c r="L43" s="201">
        <v>74.63</v>
      </c>
      <c r="M43" s="201">
        <v>27.26</v>
      </c>
      <c r="N43" s="201">
        <v>35.19</v>
      </c>
      <c r="O43" s="201">
        <v>0</v>
      </c>
      <c r="P43" s="201">
        <v>41.39</v>
      </c>
      <c r="Q43" s="201">
        <v>3.72</v>
      </c>
      <c r="R43" s="201">
        <v>7.2</v>
      </c>
      <c r="S43" s="201">
        <v>4.5</v>
      </c>
      <c r="T43" s="201">
        <v>0</v>
      </c>
      <c r="U43" s="201">
        <v>61.68</v>
      </c>
      <c r="V43" s="201">
        <v>3.53</v>
      </c>
      <c r="W43" s="201">
        <v>7.32</v>
      </c>
      <c r="X43" s="201">
        <v>23.59</v>
      </c>
      <c r="Y43" s="201">
        <v>0</v>
      </c>
      <c r="Z43">
        <v>0</v>
      </c>
      <c r="AA43" s="201">
        <v>10.24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46</v>
      </c>
      <c r="AN43" s="201">
        <v>0</v>
      </c>
      <c r="AO43">
        <v>0</v>
      </c>
      <c r="AP43" s="201">
        <v>19.32</v>
      </c>
      <c r="AQ43" s="201">
        <v>17.690000000000001</v>
      </c>
      <c r="AR43" s="201">
        <v>22.7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4.38</v>
      </c>
      <c r="L44" s="201">
        <v>74.63</v>
      </c>
      <c r="M44" s="201">
        <v>27.26</v>
      </c>
      <c r="N44" s="201">
        <v>35.19</v>
      </c>
      <c r="O44" s="201">
        <v>0</v>
      </c>
      <c r="P44" s="201">
        <v>41.39</v>
      </c>
      <c r="Q44" s="201">
        <v>3.72</v>
      </c>
      <c r="R44" s="201">
        <v>7.2</v>
      </c>
      <c r="S44" s="201">
        <v>4.5</v>
      </c>
      <c r="T44" s="201">
        <v>0</v>
      </c>
      <c r="U44" s="201">
        <v>61.68</v>
      </c>
      <c r="V44" s="201">
        <v>3.53</v>
      </c>
      <c r="W44" s="201">
        <v>7.32</v>
      </c>
      <c r="X44" s="201">
        <v>23.59</v>
      </c>
      <c r="Y44" s="201">
        <v>0</v>
      </c>
      <c r="Z44">
        <v>0</v>
      </c>
      <c r="AA44" s="201">
        <v>10.24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46</v>
      </c>
      <c r="AN44" s="201">
        <v>0</v>
      </c>
      <c r="AO44">
        <v>0</v>
      </c>
      <c r="AP44" s="201">
        <v>19.32</v>
      </c>
      <c r="AQ44" s="201">
        <v>17.690000000000001</v>
      </c>
      <c r="AR44" s="201">
        <v>22.7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4.38</v>
      </c>
      <c r="L45" s="201">
        <v>74.63</v>
      </c>
      <c r="M45" s="201">
        <v>27.26</v>
      </c>
      <c r="N45" s="201">
        <v>35.19</v>
      </c>
      <c r="O45" s="201">
        <v>0</v>
      </c>
      <c r="P45" s="201">
        <v>41.39</v>
      </c>
      <c r="Q45" s="201">
        <v>3.72</v>
      </c>
      <c r="R45" s="201">
        <v>7.2</v>
      </c>
      <c r="S45" s="201">
        <v>4.5</v>
      </c>
      <c r="T45" s="201">
        <v>0</v>
      </c>
      <c r="U45" s="201">
        <v>61.68</v>
      </c>
      <c r="V45" s="201">
        <v>3.53</v>
      </c>
      <c r="W45" s="201">
        <v>7.32</v>
      </c>
      <c r="X45" s="201">
        <v>23.59</v>
      </c>
      <c r="Y45" s="201">
        <v>0</v>
      </c>
      <c r="Z45">
        <v>0</v>
      </c>
      <c r="AA45" s="201">
        <v>10.24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46</v>
      </c>
      <c r="AN45" s="201">
        <v>0</v>
      </c>
      <c r="AO45">
        <v>0</v>
      </c>
      <c r="AP45" s="201">
        <v>19.32</v>
      </c>
      <c r="AQ45" s="201">
        <v>17.690000000000001</v>
      </c>
      <c r="AR45" s="201">
        <v>22.7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4.38</v>
      </c>
      <c r="L46" s="201">
        <v>74.63</v>
      </c>
      <c r="M46" s="201">
        <v>27.26</v>
      </c>
      <c r="N46" s="201">
        <v>35.19</v>
      </c>
      <c r="O46" s="201">
        <v>0</v>
      </c>
      <c r="P46" s="201">
        <v>41.39</v>
      </c>
      <c r="Q46" s="201">
        <v>3.72</v>
      </c>
      <c r="R46" s="201">
        <v>7.2</v>
      </c>
      <c r="S46" s="201">
        <v>4.5</v>
      </c>
      <c r="T46" s="201">
        <v>0</v>
      </c>
      <c r="U46" s="201">
        <v>61.68</v>
      </c>
      <c r="V46" s="201">
        <v>3.53</v>
      </c>
      <c r="W46" s="201">
        <v>7.32</v>
      </c>
      <c r="X46" s="201">
        <v>23.59</v>
      </c>
      <c r="Y46" s="201">
        <v>0</v>
      </c>
      <c r="Z46">
        <v>0</v>
      </c>
      <c r="AA46" s="201">
        <v>10.24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46</v>
      </c>
      <c r="AN46" s="201">
        <v>0</v>
      </c>
      <c r="AO46">
        <v>0</v>
      </c>
      <c r="AP46" s="201">
        <v>19.32</v>
      </c>
      <c r="AQ46" s="201">
        <v>17.690000000000001</v>
      </c>
      <c r="AR46" s="201">
        <v>22.7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4.38</v>
      </c>
      <c r="L47" s="201">
        <v>74.63</v>
      </c>
      <c r="M47" s="201">
        <v>27.26</v>
      </c>
      <c r="N47" s="201">
        <v>35.19</v>
      </c>
      <c r="O47" s="201">
        <v>0</v>
      </c>
      <c r="P47" s="201">
        <v>41.39</v>
      </c>
      <c r="Q47" s="201">
        <v>3.72</v>
      </c>
      <c r="R47" s="201">
        <v>7.2</v>
      </c>
      <c r="S47" s="201">
        <v>4.5</v>
      </c>
      <c r="T47" s="201">
        <v>0</v>
      </c>
      <c r="U47" s="201">
        <v>61.68</v>
      </c>
      <c r="V47" s="201">
        <v>3.53</v>
      </c>
      <c r="W47" s="201">
        <v>7.32</v>
      </c>
      <c r="X47" s="201">
        <v>23.59</v>
      </c>
      <c r="Y47" s="201">
        <v>0</v>
      </c>
      <c r="Z47">
        <v>0</v>
      </c>
      <c r="AA47" s="201">
        <v>10.24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46</v>
      </c>
      <c r="AN47" s="201">
        <v>0</v>
      </c>
      <c r="AO47">
        <v>0</v>
      </c>
      <c r="AP47" s="201">
        <v>19.32</v>
      </c>
      <c r="AQ47" s="201">
        <v>17.690000000000001</v>
      </c>
      <c r="AR47" s="201">
        <v>22.7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4.38</v>
      </c>
      <c r="L48" s="201">
        <v>74.63</v>
      </c>
      <c r="M48" s="201">
        <v>27.26</v>
      </c>
      <c r="N48" s="201">
        <v>35.19</v>
      </c>
      <c r="O48" s="201">
        <v>0</v>
      </c>
      <c r="P48" s="201">
        <v>41.39</v>
      </c>
      <c r="Q48" s="201">
        <v>3.72</v>
      </c>
      <c r="R48" s="201">
        <v>7.2</v>
      </c>
      <c r="S48" s="201">
        <v>4.5</v>
      </c>
      <c r="T48" s="201">
        <v>0</v>
      </c>
      <c r="U48" s="201">
        <v>61.68</v>
      </c>
      <c r="V48" s="201">
        <v>3.53</v>
      </c>
      <c r="W48" s="201">
        <v>7.32</v>
      </c>
      <c r="X48" s="201">
        <v>23.59</v>
      </c>
      <c r="Y48" s="201">
        <v>0</v>
      </c>
      <c r="Z48">
        <v>0</v>
      </c>
      <c r="AA48" s="201">
        <v>10.24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46</v>
      </c>
      <c r="AN48" s="201">
        <v>0</v>
      </c>
      <c r="AO48">
        <v>0</v>
      </c>
      <c r="AP48" s="201">
        <v>19.32</v>
      </c>
      <c r="AQ48" s="201">
        <v>17.690000000000001</v>
      </c>
      <c r="AR48" s="201">
        <v>22.7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4.47</v>
      </c>
      <c r="L49" s="201">
        <v>74.63</v>
      </c>
      <c r="M49" s="201">
        <v>27.26</v>
      </c>
      <c r="N49" s="201">
        <v>35.19</v>
      </c>
      <c r="O49" s="201">
        <v>0</v>
      </c>
      <c r="P49" s="201">
        <v>41.39</v>
      </c>
      <c r="Q49" s="201">
        <v>3.72</v>
      </c>
      <c r="R49" s="201">
        <v>7.2</v>
      </c>
      <c r="S49" s="201">
        <v>4.5</v>
      </c>
      <c r="T49" s="201">
        <v>0</v>
      </c>
      <c r="U49" s="201">
        <v>61.68</v>
      </c>
      <c r="V49" s="201">
        <v>3.4</v>
      </c>
      <c r="W49" s="201">
        <v>7.32</v>
      </c>
      <c r="X49" s="201">
        <v>23.59</v>
      </c>
      <c r="Y49" s="201">
        <v>0</v>
      </c>
      <c r="Z49">
        <v>0</v>
      </c>
      <c r="AA49" s="201">
        <v>10.199999999999999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46</v>
      </c>
      <c r="AN49" s="201">
        <v>0</v>
      </c>
      <c r="AO49">
        <v>0</v>
      </c>
      <c r="AP49" s="201">
        <v>19.32</v>
      </c>
      <c r="AQ49" s="201">
        <v>17.690000000000001</v>
      </c>
      <c r="AR49" s="201">
        <v>22.7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4.47</v>
      </c>
      <c r="L50" s="201">
        <v>74.63</v>
      </c>
      <c r="M50" s="201">
        <v>27.26</v>
      </c>
      <c r="N50" s="201">
        <v>35.19</v>
      </c>
      <c r="O50" s="201">
        <v>0</v>
      </c>
      <c r="P50" s="201">
        <v>41.39</v>
      </c>
      <c r="Q50" s="201">
        <v>3.72</v>
      </c>
      <c r="R50" s="201">
        <v>7.2</v>
      </c>
      <c r="S50" s="201">
        <v>4.5</v>
      </c>
      <c r="T50" s="201">
        <v>0</v>
      </c>
      <c r="U50" s="201">
        <v>61.68</v>
      </c>
      <c r="V50" s="201">
        <v>3.4</v>
      </c>
      <c r="W50" s="201">
        <v>13.13</v>
      </c>
      <c r="X50" s="201">
        <v>43.95</v>
      </c>
      <c r="Y50" s="201">
        <v>0</v>
      </c>
      <c r="Z50">
        <v>0</v>
      </c>
      <c r="AA50" s="201">
        <v>10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46</v>
      </c>
      <c r="AN50" s="201">
        <v>0</v>
      </c>
      <c r="AO50">
        <v>0</v>
      </c>
      <c r="AP50" s="201">
        <v>19.32</v>
      </c>
      <c r="AQ50" s="201">
        <v>17.690000000000001</v>
      </c>
      <c r="AR50" s="201">
        <v>23.2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4.47</v>
      </c>
      <c r="L51" s="201">
        <v>74.63</v>
      </c>
      <c r="M51" s="201">
        <v>27.26</v>
      </c>
      <c r="N51" s="201">
        <v>35.19</v>
      </c>
      <c r="O51" s="201">
        <v>0</v>
      </c>
      <c r="P51" s="201">
        <v>41.39</v>
      </c>
      <c r="Q51" s="201">
        <v>3.72</v>
      </c>
      <c r="R51" s="201">
        <v>7.2</v>
      </c>
      <c r="S51" s="201">
        <v>4.5</v>
      </c>
      <c r="T51" s="201">
        <v>0</v>
      </c>
      <c r="U51" s="201">
        <v>61.68</v>
      </c>
      <c r="V51" s="201">
        <v>3.4</v>
      </c>
      <c r="W51" s="201">
        <v>13.13</v>
      </c>
      <c r="X51" s="201">
        <v>43.95</v>
      </c>
      <c r="Y51" s="201">
        <v>0</v>
      </c>
      <c r="Z51">
        <v>0</v>
      </c>
      <c r="AA51" s="201">
        <v>10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46</v>
      </c>
      <c r="AN51" s="201">
        <v>0</v>
      </c>
      <c r="AO51">
        <v>0</v>
      </c>
      <c r="AP51" s="201">
        <v>19.32</v>
      </c>
      <c r="AQ51" s="201">
        <v>17.690000000000001</v>
      </c>
      <c r="AR51" s="201">
        <v>23.2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4.47</v>
      </c>
      <c r="L52" s="201">
        <v>74.63</v>
      </c>
      <c r="M52" s="201">
        <v>27.26</v>
      </c>
      <c r="N52" s="201">
        <v>35.19</v>
      </c>
      <c r="O52" s="201">
        <v>0</v>
      </c>
      <c r="P52" s="201">
        <v>41.39</v>
      </c>
      <c r="Q52" s="201">
        <v>3.72</v>
      </c>
      <c r="R52" s="201">
        <v>7.2</v>
      </c>
      <c r="S52" s="201">
        <v>4.5</v>
      </c>
      <c r="T52" s="201">
        <v>0</v>
      </c>
      <c r="U52" s="201">
        <v>61.68</v>
      </c>
      <c r="V52" s="201">
        <v>3.4</v>
      </c>
      <c r="W52" s="201">
        <v>13.13</v>
      </c>
      <c r="X52" s="201">
        <v>43.95</v>
      </c>
      <c r="Y52" s="201">
        <v>0</v>
      </c>
      <c r="Z52">
        <v>0</v>
      </c>
      <c r="AA52" s="201">
        <v>10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46</v>
      </c>
      <c r="AN52" s="201">
        <v>0</v>
      </c>
      <c r="AO52">
        <v>0</v>
      </c>
      <c r="AP52" s="201">
        <v>19.32</v>
      </c>
      <c r="AQ52" s="201">
        <v>17.690000000000001</v>
      </c>
      <c r="AR52" s="201">
        <v>23.2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4.47</v>
      </c>
      <c r="L53" s="201">
        <v>74.63</v>
      </c>
      <c r="M53" s="201">
        <v>27.26</v>
      </c>
      <c r="N53" s="201">
        <v>34.6</v>
      </c>
      <c r="O53" s="201">
        <v>0</v>
      </c>
      <c r="P53" s="201">
        <v>41.39</v>
      </c>
      <c r="Q53" s="201">
        <v>3.72</v>
      </c>
      <c r="R53" s="201">
        <v>7.2</v>
      </c>
      <c r="S53" s="201">
        <v>4.5</v>
      </c>
      <c r="T53" s="201">
        <v>0</v>
      </c>
      <c r="U53" s="201">
        <v>61.68</v>
      </c>
      <c r="V53" s="201">
        <v>3.4</v>
      </c>
      <c r="W53" s="201">
        <v>13.13</v>
      </c>
      <c r="X53" s="201">
        <v>43.95</v>
      </c>
      <c r="Y53" s="201">
        <v>0</v>
      </c>
      <c r="Z53">
        <v>0</v>
      </c>
      <c r="AA53" s="201">
        <v>10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46</v>
      </c>
      <c r="AN53" s="201">
        <v>0</v>
      </c>
      <c r="AO53">
        <v>0</v>
      </c>
      <c r="AP53" s="201">
        <v>19.48</v>
      </c>
      <c r="AQ53" s="201">
        <v>17.690000000000001</v>
      </c>
      <c r="AR53" s="201">
        <v>23.2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4.47</v>
      </c>
      <c r="L54" s="201">
        <v>74.63</v>
      </c>
      <c r="M54" s="201">
        <v>27.26</v>
      </c>
      <c r="N54" s="201">
        <v>35.19</v>
      </c>
      <c r="O54" s="201">
        <v>0</v>
      </c>
      <c r="P54" s="201">
        <v>41.39</v>
      </c>
      <c r="Q54" s="201">
        <v>3.72</v>
      </c>
      <c r="R54" s="201">
        <v>7.2</v>
      </c>
      <c r="S54" s="201">
        <v>4.5</v>
      </c>
      <c r="T54" s="201">
        <v>0</v>
      </c>
      <c r="U54" s="201">
        <v>61.68</v>
      </c>
      <c r="V54" s="201">
        <v>3.4</v>
      </c>
      <c r="W54" s="201">
        <v>13.13</v>
      </c>
      <c r="X54" s="201">
        <v>43.95</v>
      </c>
      <c r="Y54" s="201">
        <v>0</v>
      </c>
      <c r="Z54">
        <v>0</v>
      </c>
      <c r="AA54" s="201">
        <v>10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46</v>
      </c>
      <c r="AN54" s="201">
        <v>0</v>
      </c>
      <c r="AO54">
        <v>0</v>
      </c>
      <c r="AP54" s="201">
        <v>19.48</v>
      </c>
      <c r="AQ54" s="201">
        <v>17.690000000000001</v>
      </c>
      <c r="AR54" s="201">
        <v>23.2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4.47</v>
      </c>
      <c r="L55" s="201">
        <v>74.63</v>
      </c>
      <c r="M55" s="201">
        <v>27.26</v>
      </c>
      <c r="N55" s="201">
        <v>35.19</v>
      </c>
      <c r="O55" s="201">
        <v>0</v>
      </c>
      <c r="P55" s="201">
        <v>37.36</v>
      </c>
      <c r="Q55" s="201">
        <v>3.72</v>
      </c>
      <c r="R55" s="201">
        <v>7.2</v>
      </c>
      <c r="S55" s="201">
        <v>4.5</v>
      </c>
      <c r="T55" s="201">
        <v>0</v>
      </c>
      <c r="U55" s="201">
        <v>61.68</v>
      </c>
      <c r="V55" s="201">
        <v>3.4</v>
      </c>
      <c r="W55" s="201">
        <v>13.13</v>
      </c>
      <c r="X55" s="201">
        <v>43.95</v>
      </c>
      <c r="Y55" s="201">
        <v>0</v>
      </c>
      <c r="Z55">
        <v>0</v>
      </c>
      <c r="AA55" s="201">
        <v>10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46</v>
      </c>
      <c r="AN55" s="201">
        <v>0</v>
      </c>
      <c r="AO55">
        <v>0</v>
      </c>
      <c r="AP55" s="201">
        <v>19.32</v>
      </c>
      <c r="AQ55" s="201">
        <v>17.690000000000001</v>
      </c>
      <c r="AR55" s="201">
        <v>23.2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4.47</v>
      </c>
      <c r="L56" s="201">
        <v>74.63</v>
      </c>
      <c r="M56" s="201">
        <v>27.26</v>
      </c>
      <c r="N56" s="201">
        <v>35.19</v>
      </c>
      <c r="O56" s="201">
        <v>0</v>
      </c>
      <c r="P56" s="201">
        <v>37.36</v>
      </c>
      <c r="Q56" s="201">
        <v>3.72</v>
      </c>
      <c r="R56" s="201">
        <v>7.2</v>
      </c>
      <c r="S56" s="201">
        <v>4.5</v>
      </c>
      <c r="T56" s="201">
        <v>0</v>
      </c>
      <c r="U56" s="201">
        <v>61.68</v>
      </c>
      <c r="V56" s="201">
        <v>3.4</v>
      </c>
      <c r="W56" s="201">
        <v>13.13</v>
      </c>
      <c r="X56" s="201">
        <v>43.95</v>
      </c>
      <c r="Y56" s="201">
        <v>0</v>
      </c>
      <c r="Z56">
        <v>0</v>
      </c>
      <c r="AA56" s="201">
        <v>10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46</v>
      </c>
      <c r="AN56" s="201">
        <v>0</v>
      </c>
      <c r="AO56">
        <v>0</v>
      </c>
      <c r="AP56" s="201">
        <v>19.32</v>
      </c>
      <c r="AQ56" s="201">
        <v>17.690000000000001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4.47</v>
      </c>
      <c r="L57" s="201">
        <v>74.63</v>
      </c>
      <c r="M57" s="201">
        <v>27.26</v>
      </c>
      <c r="N57" s="201">
        <v>35.19</v>
      </c>
      <c r="O57" s="201">
        <v>0</v>
      </c>
      <c r="P57" s="201">
        <v>41.39</v>
      </c>
      <c r="Q57" s="201">
        <v>3.72</v>
      </c>
      <c r="R57" s="201">
        <v>7.2</v>
      </c>
      <c r="S57" s="201">
        <v>4.5</v>
      </c>
      <c r="T57" s="201">
        <v>0</v>
      </c>
      <c r="U57" s="201">
        <v>61.68</v>
      </c>
      <c r="V57" s="201">
        <v>3.4</v>
      </c>
      <c r="W57" s="201">
        <v>13.13</v>
      </c>
      <c r="X57" s="201">
        <v>43.95</v>
      </c>
      <c r="Y57" s="201">
        <v>0</v>
      </c>
      <c r="Z57">
        <v>0</v>
      </c>
      <c r="AA57" s="201">
        <v>10</v>
      </c>
      <c r="AB57" s="201">
        <v>0</v>
      </c>
      <c r="AC57" s="201">
        <v>0</v>
      </c>
      <c r="AD57" s="201">
        <v>0</v>
      </c>
      <c r="AE57" s="201">
        <v>55.91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46</v>
      </c>
      <c r="AN57" s="201">
        <v>0</v>
      </c>
      <c r="AO57">
        <v>0</v>
      </c>
      <c r="AP57" s="201">
        <v>19.32</v>
      </c>
      <c r="AQ57" s="201">
        <v>17.690000000000001</v>
      </c>
      <c r="AR57" s="201">
        <v>23.2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4.47</v>
      </c>
      <c r="L58" s="201">
        <v>74.63</v>
      </c>
      <c r="M58" s="201">
        <v>27.26</v>
      </c>
      <c r="N58" s="201">
        <v>35.19</v>
      </c>
      <c r="O58" s="201">
        <v>0</v>
      </c>
      <c r="P58" s="201">
        <v>41.39</v>
      </c>
      <c r="Q58" s="201">
        <v>3.72</v>
      </c>
      <c r="R58" s="201">
        <v>7.2</v>
      </c>
      <c r="S58" s="201">
        <v>4.5</v>
      </c>
      <c r="T58" s="201">
        <v>0</v>
      </c>
      <c r="U58" s="201">
        <v>61.68</v>
      </c>
      <c r="V58" s="201">
        <v>3.38</v>
      </c>
      <c r="W58" s="201">
        <v>13.13</v>
      </c>
      <c r="X58" s="201">
        <v>43.95</v>
      </c>
      <c r="Y58" s="201">
        <v>0</v>
      </c>
      <c r="Z58">
        <v>0</v>
      </c>
      <c r="AA58" s="201">
        <v>10</v>
      </c>
      <c r="AB58" s="201">
        <v>0</v>
      </c>
      <c r="AC58" s="201">
        <v>0</v>
      </c>
      <c r="AD58" s="201">
        <v>0</v>
      </c>
      <c r="AE58" s="201">
        <v>55.91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46</v>
      </c>
      <c r="AN58" s="201">
        <v>0</v>
      </c>
      <c r="AO58">
        <v>0</v>
      </c>
      <c r="AP58" s="201">
        <v>19.32</v>
      </c>
      <c r="AQ58" s="201">
        <v>17.690000000000001</v>
      </c>
      <c r="AR58" s="201">
        <v>23.2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4.47</v>
      </c>
      <c r="L59" s="201">
        <v>74.63</v>
      </c>
      <c r="M59" s="201">
        <v>27.26</v>
      </c>
      <c r="N59" s="201">
        <v>35.19</v>
      </c>
      <c r="O59" s="201">
        <v>0</v>
      </c>
      <c r="P59" s="201">
        <v>41.39</v>
      </c>
      <c r="Q59" s="201">
        <v>6.48</v>
      </c>
      <c r="R59" s="201">
        <v>12.57</v>
      </c>
      <c r="S59" s="201">
        <v>7.78</v>
      </c>
      <c r="T59" s="201">
        <v>0</v>
      </c>
      <c r="U59" s="201">
        <v>61.68</v>
      </c>
      <c r="V59" s="201">
        <v>5.89</v>
      </c>
      <c r="W59" s="201">
        <v>13.13</v>
      </c>
      <c r="X59" s="201">
        <v>43.95</v>
      </c>
      <c r="Y59" s="201">
        <v>0</v>
      </c>
      <c r="Z59">
        <v>0</v>
      </c>
      <c r="AA59" s="201">
        <v>10</v>
      </c>
      <c r="AB59" s="201">
        <v>0</v>
      </c>
      <c r="AC59" s="201">
        <v>0</v>
      </c>
      <c r="AD59" s="201">
        <v>0</v>
      </c>
      <c r="AE59" s="201">
        <v>55.91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46</v>
      </c>
      <c r="AN59" s="201">
        <v>0</v>
      </c>
      <c r="AO59">
        <v>0</v>
      </c>
      <c r="AP59" s="201">
        <v>37.64</v>
      </c>
      <c r="AQ59" s="201">
        <v>26.73</v>
      </c>
      <c r="AR59" s="201">
        <v>23.2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4.3499999999999996</v>
      </c>
      <c r="L60" s="201">
        <v>74.63</v>
      </c>
      <c r="M60" s="201">
        <v>27.26</v>
      </c>
      <c r="N60" s="201">
        <v>35.19</v>
      </c>
      <c r="O60" s="201">
        <v>0</v>
      </c>
      <c r="P60" s="201">
        <v>41.39</v>
      </c>
      <c r="Q60" s="201">
        <v>6.48</v>
      </c>
      <c r="R60" s="201">
        <v>12.57</v>
      </c>
      <c r="S60" s="201">
        <v>7.83</v>
      </c>
      <c r="T60" s="201">
        <v>0</v>
      </c>
      <c r="U60" s="201">
        <v>61.68</v>
      </c>
      <c r="V60" s="201">
        <v>5.89</v>
      </c>
      <c r="W60" s="201">
        <v>13.13</v>
      </c>
      <c r="X60" s="201">
        <v>43.95</v>
      </c>
      <c r="Y60" s="201">
        <v>0</v>
      </c>
      <c r="Z60">
        <v>0</v>
      </c>
      <c r="AA60" s="201">
        <v>10</v>
      </c>
      <c r="AB60" s="201">
        <v>0</v>
      </c>
      <c r="AC60" s="201">
        <v>0</v>
      </c>
      <c r="AD60" s="201">
        <v>0</v>
      </c>
      <c r="AE60" s="201">
        <v>55.91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46</v>
      </c>
      <c r="AN60" s="201">
        <v>0</v>
      </c>
      <c r="AO60">
        <v>0</v>
      </c>
      <c r="AP60" s="201">
        <v>37.64</v>
      </c>
      <c r="AQ60" s="201">
        <v>26.73</v>
      </c>
      <c r="AR60" s="201">
        <v>23.2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4.3499999999999996</v>
      </c>
      <c r="L61" s="201">
        <v>146.04</v>
      </c>
      <c r="M61" s="201">
        <v>27.26</v>
      </c>
      <c r="N61" s="201">
        <v>35.19</v>
      </c>
      <c r="O61" s="201">
        <v>0</v>
      </c>
      <c r="P61" s="201">
        <v>41.39</v>
      </c>
      <c r="Q61" s="201">
        <v>6.48</v>
      </c>
      <c r="R61" s="201">
        <v>12.57</v>
      </c>
      <c r="S61" s="201">
        <v>7.83</v>
      </c>
      <c r="T61" s="201">
        <v>0</v>
      </c>
      <c r="U61" s="201">
        <v>61.68</v>
      </c>
      <c r="V61" s="201">
        <v>5.89</v>
      </c>
      <c r="W61" s="201">
        <v>13.13</v>
      </c>
      <c r="X61" s="201">
        <v>43.95</v>
      </c>
      <c r="Y61" s="201">
        <v>0</v>
      </c>
      <c r="Z61">
        <v>0</v>
      </c>
      <c r="AA61" s="201">
        <v>10</v>
      </c>
      <c r="AB61" s="201">
        <v>0</v>
      </c>
      <c r="AC61" s="201">
        <v>0</v>
      </c>
      <c r="AD61" s="201">
        <v>0</v>
      </c>
      <c r="AE61" s="201">
        <v>55.91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46</v>
      </c>
      <c r="AN61" s="201">
        <v>0</v>
      </c>
      <c r="AO61">
        <v>0</v>
      </c>
      <c r="AP61" s="201">
        <v>37.64</v>
      </c>
      <c r="AQ61" s="201">
        <v>26.73</v>
      </c>
      <c r="AR61" s="201">
        <v>23.2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4.3499999999999996</v>
      </c>
      <c r="L62" s="201">
        <v>194.35</v>
      </c>
      <c r="M62" s="201">
        <v>27.26</v>
      </c>
      <c r="N62" s="201">
        <v>35.19</v>
      </c>
      <c r="O62" s="201">
        <v>0</v>
      </c>
      <c r="P62" s="201">
        <v>41.39</v>
      </c>
      <c r="Q62" s="201">
        <v>6.48</v>
      </c>
      <c r="R62" s="201">
        <v>12.57</v>
      </c>
      <c r="S62" s="201">
        <v>7.83</v>
      </c>
      <c r="T62" s="201">
        <v>0</v>
      </c>
      <c r="U62" s="201">
        <v>61.68</v>
      </c>
      <c r="V62" s="201">
        <v>5.89</v>
      </c>
      <c r="W62" s="201">
        <v>13.13</v>
      </c>
      <c r="X62" s="201">
        <v>43.95</v>
      </c>
      <c r="Y62" s="201">
        <v>0</v>
      </c>
      <c r="Z62">
        <v>0</v>
      </c>
      <c r="AA62" s="201">
        <v>10</v>
      </c>
      <c r="AB62" s="201">
        <v>0</v>
      </c>
      <c r="AC62" s="201">
        <v>0</v>
      </c>
      <c r="AD62" s="201">
        <v>0</v>
      </c>
      <c r="AE62" s="201">
        <v>55.91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46</v>
      </c>
      <c r="AN62" s="201">
        <v>0</v>
      </c>
      <c r="AO62">
        <v>0</v>
      </c>
      <c r="AP62" s="201">
        <v>37.64</v>
      </c>
      <c r="AQ62" s="201">
        <v>26.73</v>
      </c>
      <c r="AR62" s="201">
        <v>23.2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4.3499999999999996</v>
      </c>
      <c r="L63" s="201">
        <v>194.35</v>
      </c>
      <c r="M63" s="201">
        <v>27.26</v>
      </c>
      <c r="N63" s="201">
        <v>35.19</v>
      </c>
      <c r="O63" s="201">
        <v>0</v>
      </c>
      <c r="P63" s="201">
        <v>41.39</v>
      </c>
      <c r="Q63" s="201">
        <v>6.48</v>
      </c>
      <c r="R63" s="201">
        <v>12.57</v>
      </c>
      <c r="S63" s="201">
        <v>7.83</v>
      </c>
      <c r="T63" s="201">
        <v>0</v>
      </c>
      <c r="U63" s="201">
        <v>61.68</v>
      </c>
      <c r="V63" s="201">
        <v>5.89</v>
      </c>
      <c r="W63" s="201">
        <v>13.13</v>
      </c>
      <c r="X63" s="201">
        <v>43.95</v>
      </c>
      <c r="Y63" s="201">
        <v>0</v>
      </c>
      <c r="Z63">
        <v>0</v>
      </c>
      <c r="AA63" s="201">
        <v>10</v>
      </c>
      <c r="AB63" s="201">
        <v>0</v>
      </c>
      <c r="AC63" s="201">
        <v>0</v>
      </c>
      <c r="AD63" s="201">
        <v>0</v>
      </c>
      <c r="AE63" s="201">
        <v>55.91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46</v>
      </c>
      <c r="AN63" s="201">
        <v>0</v>
      </c>
      <c r="AO63">
        <v>0</v>
      </c>
      <c r="AP63" s="201">
        <v>37.65</v>
      </c>
      <c r="AQ63" s="201">
        <v>26.73</v>
      </c>
      <c r="AR63" s="201">
        <v>23.2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4.3499999999999996</v>
      </c>
      <c r="L64" s="201">
        <v>194.17</v>
      </c>
      <c r="M64" s="201">
        <v>27.26</v>
      </c>
      <c r="N64" s="201">
        <v>35.19</v>
      </c>
      <c r="O64" s="201">
        <v>0</v>
      </c>
      <c r="P64" s="201">
        <v>41.39</v>
      </c>
      <c r="Q64" s="201">
        <v>6.48</v>
      </c>
      <c r="R64" s="201">
        <v>12.57</v>
      </c>
      <c r="S64" s="201">
        <v>7.83</v>
      </c>
      <c r="T64" s="201">
        <v>0</v>
      </c>
      <c r="U64" s="201">
        <v>61.68</v>
      </c>
      <c r="V64" s="201">
        <v>5.89</v>
      </c>
      <c r="W64" s="201">
        <v>13.13</v>
      </c>
      <c r="X64" s="201">
        <v>43.95</v>
      </c>
      <c r="Y64" s="201">
        <v>0</v>
      </c>
      <c r="Z64">
        <v>0</v>
      </c>
      <c r="AA64" s="201">
        <v>10.199999999999999</v>
      </c>
      <c r="AB64" s="201">
        <v>0</v>
      </c>
      <c r="AC64" s="201">
        <v>0</v>
      </c>
      <c r="AD64" s="201">
        <v>0</v>
      </c>
      <c r="AE64" s="201">
        <v>55.91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46</v>
      </c>
      <c r="AN64" s="201">
        <v>0</v>
      </c>
      <c r="AO64">
        <v>0</v>
      </c>
      <c r="AP64" s="201">
        <v>37.65</v>
      </c>
      <c r="AQ64" s="201">
        <v>26.73</v>
      </c>
      <c r="AR64" s="201">
        <v>23.7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4.3499999999999996</v>
      </c>
      <c r="L65" s="201">
        <v>194.17</v>
      </c>
      <c r="M65" s="201">
        <v>27.26</v>
      </c>
      <c r="N65" s="201">
        <v>35.19</v>
      </c>
      <c r="O65" s="201">
        <v>0</v>
      </c>
      <c r="P65" s="201">
        <v>41.39</v>
      </c>
      <c r="Q65" s="201">
        <v>6.48</v>
      </c>
      <c r="R65" s="201">
        <v>12.57</v>
      </c>
      <c r="S65" s="201">
        <v>7.83</v>
      </c>
      <c r="T65" s="201">
        <v>0</v>
      </c>
      <c r="U65" s="201">
        <v>61.68</v>
      </c>
      <c r="V65" s="201">
        <v>5.89</v>
      </c>
      <c r="W65" s="201">
        <v>13.13</v>
      </c>
      <c r="X65" s="201">
        <v>43.63</v>
      </c>
      <c r="Y65" s="201">
        <v>0</v>
      </c>
      <c r="Z65">
        <v>0</v>
      </c>
      <c r="AA65" s="201">
        <v>10.199999999999999</v>
      </c>
      <c r="AB65" s="201">
        <v>0</v>
      </c>
      <c r="AC65" s="201">
        <v>0</v>
      </c>
      <c r="AD65" s="201">
        <v>0</v>
      </c>
      <c r="AE65" s="201">
        <v>55.91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46</v>
      </c>
      <c r="AN65" s="201">
        <v>0</v>
      </c>
      <c r="AO65">
        <v>0</v>
      </c>
      <c r="AP65" s="201">
        <v>37.65</v>
      </c>
      <c r="AQ65" s="201">
        <v>26.73</v>
      </c>
      <c r="AR65" s="201">
        <v>23.7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4.3499999999999996</v>
      </c>
      <c r="L66" s="201">
        <v>194.17</v>
      </c>
      <c r="M66" s="201">
        <v>27.26</v>
      </c>
      <c r="N66" s="201">
        <v>35.19</v>
      </c>
      <c r="O66" s="201">
        <v>0</v>
      </c>
      <c r="P66" s="201">
        <v>41.39</v>
      </c>
      <c r="Q66" s="201">
        <v>6.48</v>
      </c>
      <c r="R66" s="201">
        <v>12.57</v>
      </c>
      <c r="S66" s="201">
        <v>7.83</v>
      </c>
      <c r="T66" s="201">
        <v>0</v>
      </c>
      <c r="U66" s="201">
        <v>61.68</v>
      </c>
      <c r="V66" s="201">
        <v>5.89</v>
      </c>
      <c r="W66" s="201">
        <v>13.13</v>
      </c>
      <c r="X66" s="201">
        <v>43.63</v>
      </c>
      <c r="Y66" s="201">
        <v>0</v>
      </c>
      <c r="Z66">
        <v>0</v>
      </c>
      <c r="AA66" s="201">
        <v>10.199999999999999</v>
      </c>
      <c r="AB66" s="201">
        <v>0</v>
      </c>
      <c r="AC66" s="201">
        <v>0</v>
      </c>
      <c r="AD66" s="201">
        <v>0</v>
      </c>
      <c r="AE66" s="201">
        <v>55.91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46</v>
      </c>
      <c r="AN66" s="201">
        <v>0</v>
      </c>
      <c r="AO66">
        <v>0</v>
      </c>
      <c r="AP66" s="201">
        <v>37.65</v>
      </c>
      <c r="AQ66" s="201">
        <v>26.73</v>
      </c>
      <c r="AR66" s="201">
        <v>23.7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9.0500000000000007</v>
      </c>
      <c r="L67" s="201">
        <v>96.6</v>
      </c>
      <c r="M67" s="201">
        <v>27.26</v>
      </c>
      <c r="N67" s="201">
        <v>35.19</v>
      </c>
      <c r="O67" s="201">
        <v>0</v>
      </c>
      <c r="P67" s="201">
        <v>41.39</v>
      </c>
      <c r="Q67" s="201">
        <v>6.48</v>
      </c>
      <c r="R67" s="201">
        <v>12.57</v>
      </c>
      <c r="S67" s="201">
        <v>7.83</v>
      </c>
      <c r="T67" s="201">
        <v>0</v>
      </c>
      <c r="U67" s="201">
        <v>61.68</v>
      </c>
      <c r="V67" s="201">
        <v>5.89</v>
      </c>
      <c r="W67" s="201">
        <v>13.13</v>
      </c>
      <c r="X67" s="201">
        <v>43.63</v>
      </c>
      <c r="Y67" s="201">
        <v>0</v>
      </c>
      <c r="Z67">
        <v>0</v>
      </c>
      <c r="AA67" s="201">
        <v>10.199999999999999</v>
      </c>
      <c r="AB67" s="201">
        <v>0</v>
      </c>
      <c r="AC67" s="201">
        <v>0</v>
      </c>
      <c r="AD67" s="201">
        <v>0</v>
      </c>
      <c r="AE67" s="201">
        <v>55.91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46</v>
      </c>
      <c r="AN67" s="201">
        <v>0</v>
      </c>
      <c r="AO67">
        <v>0</v>
      </c>
      <c r="AP67" s="201">
        <v>37.65</v>
      </c>
      <c r="AQ67" s="201">
        <v>26.73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9.0500000000000007</v>
      </c>
      <c r="L68" s="201">
        <v>67.62</v>
      </c>
      <c r="M68" s="201">
        <v>27.26</v>
      </c>
      <c r="N68" s="201">
        <v>35.19</v>
      </c>
      <c r="O68" s="201">
        <v>0</v>
      </c>
      <c r="P68" s="201">
        <v>41.39</v>
      </c>
      <c r="Q68" s="201">
        <v>6.48</v>
      </c>
      <c r="R68" s="201">
        <v>12.57</v>
      </c>
      <c r="S68" s="201">
        <v>7.83</v>
      </c>
      <c r="T68" s="201">
        <v>0</v>
      </c>
      <c r="U68" s="201">
        <v>61.68</v>
      </c>
      <c r="V68" s="201">
        <v>5.89</v>
      </c>
      <c r="W68" s="201">
        <v>13.13</v>
      </c>
      <c r="X68" s="201">
        <v>43.63</v>
      </c>
      <c r="Y68" s="201">
        <v>0</v>
      </c>
      <c r="Z68">
        <v>0</v>
      </c>
      <c r="AA68" s="201">
        <v>10.199999999999999</v>
      </c>
      <c r="AB68" s="201">
        <v>0</v>
      </c>
      <c r="AC68" s="201">
        <v>0</v>
      </c>
      <c r="AD68" s="201">
        <v>0</v>
      </c>
      <c r="AE68" s="201">
        <v>55.91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46</v>
      </c>
      <c r="AN68" s="201">
        <v>0</v>
      </c>
      <c r="AO68">
        <v>0</v>
      </c>
      <c r="AP68" s="201">
        <v>37.65</v>
      </c>
      <c r="AQ68" s="201">
        <v>26.73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9.0500000000000007</v>
      </c>
      <c r="L69" s="201">
        <v>67.62</v>
      </c>
      <c r="M69" s="201">
        <v>27.26</v>
      </c>
      <c r="N69" s="201">
        <v>35.19</v>
      </c>
      <c r="O69" s="201">
        <v>0</v>
      </c>
      <c r="P69" s="201">
        <v>41.39</v>
      </c>
      <c r="Q69" s="201">
        <v>6.48</v>
      </c>
      <c r="R69" s="201">
        <v>12.57</v>
      </c>
      <c r="S69" s="201">
        <v>7.83</v>
      </c>
      <c r="T69" s="201">
        <v>0</v>
      </c>
      <c r="U69" s="201">
        <v>61.68</v>
      </c>
      <c r="V69" s="201">
        <v>5.89</v>
      </c>
      <c r="W69" s="201">
        <v>13.13</v>
      </c>
      <c r="X69" s="201">
        <v>43.63</v>
      </c>
      <c r="Y69" s="201">
        <v>0</v>
      </c>
      <c r="Z69">
        <v>0</v>
      </c>
      <c r="AA69" s="201">
        <v>10.199999999999999</v>
      </c>
      <c r="AB69" s="201">
        <v>0</v>
      </c>
      <c r="AC69" s="201">
        <v>0</v>
      </c>
      <c r="AD69" s="201">
        <v>0</v>
      </c>
      <c r="AE69" s="201">
        <v>55.91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46</v>
      </c>
      <c r="AN69" s="201">
        <v>0</v>
      </c>
      <c r="AO69">
        <v>0</v>
      </c>
      <c r="AP69" s="201">
        <v>37.65</v>
      </c>
      <c r="AQ69" s="201">
        <v>26.73</v>
      </c>
      <c r="AR69" s="201">
        <v>19.309999999999999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9.0500000000000007</v>
      </c>
      <c r="L70" s="201">
        <v>67.62</v>
      </c>
      <c r="M70" s="201">
        <v>27.26</v>
      </c>
      <c r="N70" s="201">
        <v>35.19</v>
      </c>
      <c r="O70" s="201">
        <v>0</v>
      </c>
      <c r="P70" s="201">
        <v>41.39</v>
      </c>
      <c r="Q70" s="201">
        <v>6.48</v>
      </c>
      <c r="R70" s="201">
        <v>12.57</v>
      </c>
      <c r="S70" s="201">
        <v>7.83</v>
      </c>
      <c r="T70" s="201">
        <v>0</v>
      </c>
      <c r="U70" s="201">
        <v>61.68</v>
      </c>
      <c r="V70" s="201">
        <v>5.89</v>
      </c>
      <c r="W70" s="201">
        <v>13.13</v>
      </c>
      <c r="X70" s="201">
        <v>43.63</v>
      </c>
      <c r="Y70" s="201">
        <v>0</v>
      </c>
      <c r="Z70">
        <v>0</v>
      </c>
      <c r="AA70" s="201">
        <v>10.199999999999999</v>
      </c>
      <c r="AB70" s="201">
        <v>0</v>
      </c>
      <c r="AC70" s="201">
        <v>0</v>
      </c>
      <c r="AD70" s="201">
        <v>0</v>
      </c>
      <c r="AE70" s="201">
        <v>55.91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46</v>
      </c>
      <c r="AN70" s="201">
        <v>0</v>
      </c>
      <c r="AO70">
        <v>0</v>
      </c>
      <c r="AP70" s="201">
        <v>37.65</v>
      </c>
      <c r="AQ70" s="201">
        <v>26.73</v>
      </c>
      <c r="AR70" s="201">
        <v>14.25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9.0500000000000007</v>
      </c>
      <c r="L71" s="201">
        <v>67.62</v>
      </c>
      <c r="M71" s="201">
        <v>18.920000000000002</v>
      </c>
      <c r="N71" s="201">
        <v>35.19</v>
      </c>
      <c r="O71" s="201">
        <v>0</v>
      </c>
      <c r="P71" s="201">
        <v>41.39</v>
      </c>
      <c r="Q71" s="201">
        <v>5</v>
      </c>
      <c r="R71" s="201">
        <v>9.65</v>
      </c>
      <c r="S71" s="201">
        <v>7.83</v>
      </c>
      <c r="T71" s="201">
        <v>0</v>
      </c>
      <c r="U71" s="201">
        <v>61.68</v>
      </c>
      <c r="V71" s="201">
        <v>5.89</v>
      </c>
      <c r="W71" s="201">
        <v>13.13</v>
      </c>
      <c r="X71" s="201">
        <v>43.63</v>
      </c>
      <c r="Y71" s="201">
        <v>0</v>
      </c>
      <c r="Z71">
        <v>0</v>
      </c>
      <c r="AA71" s="201">
        <v>10.199999999999999</v>
      </c>
      <c r="AB71" s="201">
        <v>0</v>
      </c>
      <c r="AC71" s="201">
        <v>0</v>
      </c>
      <c r="AD71" s="201">
        <v>0</v>
      </c>
      <c r="AE71" s="201">
        <v>55.91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46</v>
      </c>
      <c r="AN71" s="201">
        <v>0</v>
      </c>
      <c r="AO71">
        <v>0</v>
      </c>
      <c r="AP71" s="201">
        <v>37.99</v>
      </c>
      <c r="AQ71" s="201">
        <v>26.73</v>
      </c>
      <c r="AR71" s="201">
        <v>11.22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9.3699999999999992</v>
      </c>
      <c r="L72" s="201">
        <v>72.55</v>
      </c>
      <c r="M72" s="201">
        <v>18.920000000000002</v>
      </c>
      <c r="N72" s="201">
        <v>35.19</v>
      </c>
      <c r="O72" s="201">
        <v>0</v>
      </c>
      <c r="P72" s="201">
        <v>41.39</v>
      </c>
      <c r="Q72" s="201">
        <v>5</v>
      </c>
      <c r="R72" s="201">
        <v>9.65</v>
      </c>
      <c r="S72" s="201">
        <v>7.83</v>
      </c>
      <c r="T72" s="201">
        <v>0</v>
      </c>
      <c r="U72" s="201">
        <v>61.68</v>
      </c>
      <c r="V72" s="201">
        <v>5.89</v>
      </c>
      <c r="W72" s="201">
        <v>13.13</v>
      </c>
      <c r="X72" s="201">
        <v>43.63</v>
      </c>
      <c r="Y72" s="201">
        <v>0</v>
      </c>
      <c r="Z72">
        <v>0</v>
      </c>
      <c r="AA72" s="201">
        <v>10.199999999999999</v>
      </c>
      <c r="AB72" s="201">
        <v>0</v>
      </c>
      <c r="AC72" s="201">
        <v>0</v>
      </c>
      <c r="AD72" s="201">
        <v>0</v>
      </c>
      <c r="AE72" s="201">
        <v>55.91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46</v>
      </c>
      <c r="AN72" s="201">
        <v>0</v>
      </c>
      <c r="AO72">
        <v>0</v>
      </c>
      <c r="AP72" s="201">
        <v>37.99</v>
      </c>
      <c r="AQ72" s="201">
        <v>26.73</v>
      </c>
      <c r="AR72" s="201">
        <v>8.33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9.3699999999999992</v>
      </c>
      <c r="L73" s="201">
        <v>71.27</v>
      </c>
      <c r="M73" s="201">
        <v>18.920000000000002</v>
      </c>
      <c r="N73" s="201">
        <v>35.19</v>
      </c>
      <c r="O73" s="201">
        <v>0</v>
      </c>
      <c r="P73" s="201">
        <v>41.39</v>
      </c>
      <c r="Q73" s="201">
        <v>5</v>
      </c>
      <c r="R73" s="201">
        <v>9.65</v>
      </c>
      <c r="S73" s="201">
        <v>7.83</v>
      </c>
      <c r="T73" s="201">
        <v>0</v>
      </c>
      <c r="U73" s="201">
        <v>61.68</v>
      </c>
      <c r="V73" s="201">
        <v>5.89</v>
      </c>
      <c r="W73" s="201">
        <v>13.13</v>
      </c>
      <c r="X73" s="201">
        <v>43.63</v>
      </c>
      <c r="Y73" s="201">
        <v>0</v>
      </c>
      <c r="Z73">
        <v>0</v>
      </c>
      <c r="AA73" s="201">
        <v>10.199999999999999</v>
      </c>
      <c r="AB73" s="201">
        <v>0</v>
      </c>
      <c r="AC73" s="201">
        <v>0</v>
      </c>
      <c r="AD73" s="201">
        <v>0</v>
      </c>
      <c r="AE73" s="201">
        <v>55.91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46</v>
      </c>
      <c r="AN73" s="201">
        <v>0</v>
      </c>
      <c r="AO73">
        <v>0</v>
      </c>
      <c r="AP73" s="201">
        <v>37.64</v>
      </c>
      <c r="AQ73" s="201">
        <v>26.73</v>
      </c>
      <c r="AR73" s="201">
        <v>5.69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4.96</v>
      </c>
      <c r="L74" s="201">
        <v>72.34</v>
      </c>
      <c r="M74" s="201">
        <v>18.920000000000002</v>
      </c>
      <c r="N74" s="201">
        <v>35.19</v>
      </c>
      <c r="O74" s="201">
        <v>0</v>
      </c>
      <c r="P74" s="201">
        <v>41.39</v>
      </c>
      <c r="Q74" s="201">
        <v>5</v>
      </c>
      <c r="R74" s="201">
        <v>9.65</v>
      </c>
      <c r="S74" s="201">
        <v>7.83</v>
      </c>
      <c r="T74" s="201">
        <v>0</v>
      </c>
      <c r="U74" s="201">
        <v>61.68</v>
      </c>
      <c r="V74" s="201">
        <v>5.89</v>
      </c>
      <c r="W74" s="201">
        <v>13.13</v>
      </c>
      <c r="X74" s="201">
        <v>43.63</v>
      </c>
      <c r="Y74" s="201">
        <v>0</v>
      </c>
      <c r="Z74">
        <v>0</v>
      </c>
      <c r="AA74" s="201">
        <v>10.199999999999999</v>
      </c>
      <c r="AB74" s="201">
        <v>0</v>
      </c>
      <c r="AC74" s="201">
        <v>0</v>
      </c>
      <c r="AD74" s="201">
        <v>0</v>
      </c>
      <c r="AE74" s="201">
        <v>55.91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46</v>
      </c>
      <c r="AN74" s="201">
        <v>0</v>
      </c>
      <c r="AO74">
        <v>0</v>
      </c>
      <c r="AP74" s="201">
        <v>37.64</v>
      </c>
      <c r="AQ74" s="201">
        <v>26.73</v>
      </c>
      <c r="AR74" s="201">
        <v>3.71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4.96</v>
      </c>
      <c r="L75" s="201">
        <v>72.34</v>
      </c>
      <c r="M75" s="201">
        <v>18.920000000000002</v>
      </c>
      <c r="N75" s="201">
        <v>35.19</v>
      </c>
      <c r="O75" s="201">
        <v>0</v>
      </c>
      <c r="P75" s="201">
        <v>41.39</v>
      </c>
      <c r="Q75" s="201">
        <v>5</v>
      </c>
      <c r="R75" s="201">
        <v>9.65</v>
      </c>
      <c r="S75" s="201">
        <v>6.09</v>
      </c>
      <c r="T75" s="201">
        <v>0</v>
      </c>
      <c r="U75" s="201">
        <v>61.68</v>
      </c>
      <c r="V75" s="201">
        <v>5.89</v>
      </c>
      <c r="W75" s="201">
        <v>13.13</v>
      </c>
      <c r="X75" s="201">
        <v>43.63</v>
      </c>
      <c r="Y75" s="201">
        <v>0</v>
      </c>
      <c r="Z75">
        <v>0</v>
      </c>
      <c r="AA75" s="201">
        <v>10.199999999999999</v>
      </c>
      <c r="AB75" s="201">
        <v>0</v>
      </c>
      <c r="AC75" s="201">
        <v>0</v>
      </c>
      <c r="AD75" s="201">
        <v>0</v>
      </c>
      <c r="AE75" s="201">
        <v>55.91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46</v>
      </c>
      <c r="AN75" s="201">
        <v>0</v>
      </c>
      <c r="AO75">
        <v>0</v>
      </c>
      <c r="AP75" s="201">
        <v>37.64</v>
      </c>
      <c r="AQ75" s="201">
        <v>26.73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4.96</v>
      </c>
      <c r="L76" s="201">
        <v>72.34</v>
      </c>
      <c r="M76" s="201">
        <v>18.920000000000002</v>
      </c>
      <c r="N76" s="201">
        <v>35.19</v>
      </c>
      <c r="O76" s="201">
        <v>0</v>
      </c>
      <c r="P76" s="201">
        <v>41.39</v>
      </c>
      <c r="Q76" s="201">
        <v>5</v>
      </c>
      <c r="R76" s="201">
        <v>9.65</v>
      </c>
      <c r="S76" s="201">
        <v>6.09</v>
      </c>
      <c r="T76" s="201">
        <v>0</v>
      </c>
      <c r="U76" s="201">
        <v>61.68</v>
      </c>
      <c r="V76" s="201">
        <v>5.89</v>
      </c>
      <c r="W76" s="201">
        <v>13.13</v>
      </c>
      <c r="X76" s="201">
        <v>43.63</v>
      </c>
      <c r="Y76" s="201">
        <v>0</v>
      </c>
      <c r="Z76">
        <v>0</v>
      </c>
      <c r="AA76" s="201">
        <v>10.199999999999999</v>
      </c>
      <c r="AB76" s="201">
        <v>0</v>
      </c>
      <c r="AC76" s="201">
        <v>0</v>
      </c>
      <c r="AD76" s="201">
        <v>0</v>
      </c>
      <c r="AE76" s="201">
        <v>55.91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46</v>
      </c>
      <c r="AN76" s="201">
        <v>0</v>
      </c>
      <c r="AO76">
        <v>0</v>
      </c>
      <c r="AP76" s="201">
        <v>37.64</v>
      </c>
      <c r="AQ76" s="201">
        <v>26.73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4.96</v>
      </c>
      <c r="L77" s="201">
        <v>72.34</v>
      </c>
      <c r="M77" s="201">
        <v>18.920000000000002</v>
      </c>
      <c r="N77" s="201">
        <v>35.19</v>
      </c>
      <c r="O77" s="201">
        <v>0</v>
      </c>
      <c r="P77" s="201">
        <v>41.39</v>
      </c>
      <c r="Q77" s="201">
        <v>5</v>
      </c>
      <c r="R77" s="201">
        <v>9.56</v>
      </c>
      <c r="S77" s="201">
        <v>6.09</v>
      </c>
      <c r="T77" s="201">
        <v>0</v>
      </c>
      <c r="U77" s="201">
        <v>61.68</v>
      </c>
      <c r="V77" s="201">
        <v>5.77</v>
      </c>
      <c r="W77" s="201">
        <v>10.32</v>
      </c>
      <c r="X77" s="201">
        <v>43.63</v>
      </c>
      <c r="Y77" s="201">
        <v>0</v>
      </c>
      <c r="Z77">
        <v>0</v>
      </c>
      <c r="AA77" s="201">
        <v>10</v>
      </c>
      <c r="AB77" s="201">
        <v>0</v>
      </c>
      <c r="AC77" s="201">
        <v>0</v>
      </c>
      <c r="AD77" s="201">
        <v>0</v>
      </c>
      <c r="AE77" s="201">
        <v>55.91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46</v>
      </c>
      <c r="AN77" s="201">
        <v>0</v>
      </c>
      <c r="AO77">
        <v>0</v>
      </c>
      <c r="AP77" s="201">
        <v>37.64</v>
      </c>
      <c r="AQ77" s="201">
        <v>26.73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4.96</v>
      </c>
      <c r="L78" s="201">
        <v>72.34</v>
      </c>
      <c r="M78" s="201">
        <v>18.920000000000002</v>
      </c>
      <c r="N78" s="201">
        <v>35.19</v>
      </c>
      <c r="O78" s="201">
        <v>0</v>
      </c>
      <c r="P78" s="201">
        <v>41.39</v>
      </c>
      <c r="Q78" s="201">
        <v>6.47</v>
      </c>
      <c r="R78" s="201">
        <v>12.18</v>
      </c>
      <c r="S78" s="201">
        <v>7.82</v>
      </c>
      <c r="T78" s="201">
        <v>0</v>
      </c>
      <c r="U78" s="201">
        <v>61.68</v>
      </c>
      <c r="V78" s="201">
        <v>5.89</v>
      </c>
      <c r="W78" s="201">
        <v>10.32</v>
      </c>
      <c r="X78" s="201">
        <v>43.63</v>
      </c>
      <c r="Y78" s="201">
        <v>0</v>
      </c>
      <c r="Z78">
        <v>0</v>
      </c>
      <c r="AA78" s="201">
        <v>10</v>
      </c>
      <c r="AB78" s="201">
        <v>0</v>
      </c>
      <c r="AC78" s="201">
        <v>0</v>
      </c>
      <c r="AD78" s="201">
        <v>0</v>
      </c>
      <c r="AE78" s="201">
        <v>55.91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46</v>
      </c>
      <c r="AN78" s="201">
        <v>0</v>
      </c>
      <c r="AO78">
        <v>0</v>
      </c>
      <c r="AP78" s="201">
        <v>37.64</v>
      </c>
      <c r="AQ78" s="201">
        <v>27.67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4.95</v>
      </c>
      <c r="L79" s="201">
        <v>67.75</v>
      </c>
      <c r="M79" s="201">
        <v>27.26</v>
      </c>
      <c r="N79" s="201">
        <v>28.22</v>
      </c>
      <c r="O79" s="201">
        <v>0</v>
      </c>
      <c r="P79" s="201">
        <v>41.39</v>
      </c>
      <c r="Q79" s="201">
        <v>6.47</v>
      </c>
      <c r="R79" s="201">
        <v>12.12</v>
      </c>
      <c r="S79" s="201">
        <v>7.8</v>
      </c>
      <c r="T79" s="201">
        <v>0</v>
      </c>
      <c r="U79" s="201">
        <v>61.68</v>
      </c>
      <c r="V79" s="201">
        <v>5.89</v>
      </c>
      <c r="W79" s="201">
        <v>10.32</v>
      </c>
      <c r="X79" s="201">
        <v>43.65</v>
      </c>
      <c r="Y79" s="201">
        <v>0</v>
      </c>
      <c r="Z79">
        <v>0</v>
      </c>
      <c r="AA79" s="201">
        <v>10</v>
      </c>
      <c r="AB79" s="201">
        <v>0</v>
      </c>
      <c r="AC79" s="201">
        <v>0</v>
      </c>
      <c r="AD79" s="201">
        <v>0</v>
      </c>
      <c r="AE79" s="201">
        <v>55.91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46</v>
      </c>
      <c r="AN79" s="201">
        <v>0</v>
      </c>
      <c r="AO79">
        <v>0</v>
      </c>
      <c r="AP79" s="201">
        <v>37.65</v>
      </c>
      <c r="AQ79" s="201">
        <v>26.73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4.95</v>
      </c>
      <c r="L80" s="201">
        <v>67.75</v>
      </c>
      <c r="M80" s="201">
        <v>27.26</v>
      </c>
      <c r="N80" s="201">
        <v>28.22</v>
      </c>
      <c r="O80" s="201">
        <v>0</v>
      </c>
      <c r="P80" s="201">
        <v>41.39</v>
      </c>
      <c r="Q80" s="201">
        <v>6.47</v>
      </c>
      <c r="R80" s="201">
        <v>12.15</v>
      </c>
      <c r="S80" s="201">
        <v>7.83</v>
      </c>
      <c r="T80" s="201">
        <v>0</v>
      </c>
      <c r="U80" s="201">
        <v>61.68</v>
      </c>
      <c r="V80" s="201">
        <v>5.89</v>
      </c>
      <c r="W80" s="201">
        <v>10.32</v>
      </c>
      <c r="X80" s="201">
        <v>43.62</v>
      </c>
      <c r="Y80" s="201">
        <v>0</v>
      </c>
      <c r="Z80">
        <v>0</v>
      </c>
      <c r="AA80" s="201">
        <v>10</v>
      </c>
      <c r="AB80" s="201">
        <v>0</v>
      </c>
      <c r="AC80" s="201">
        <v>0</v>
      </c>
      <c r="AD80" s="201">
        <v>0</v>
      </c>
      <c r="AE80" s="201">
        <v>55.91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46</v>
      </c>
      <c r="AN80" s="201">
        <v>0</v>
      </c>
      <c r="AO80">
        <v>0</v>
      </c>
      <c r="AP80" s="201">
        <v>37.65</v>
      </c>
      <c r="AQ80" s="201">
        <v>26.73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9.0500000000000007</v>
      </c>
      <c r="L81" s="201">
        <v>154.56</v>
      </c>
      <c r="M81" s="201">
        <v>27.26</v>
      </c>
      <c r="N81" s="201">
        <v>35.19</v>
      </c>
      <c r="O81" s="201">
        <v>0</v>
      </c>
      <c r="P81" s="201">
        <v>41.39</v>
      </c>
      <c r="Q81" s="201">
        <v>6.47</v>
      </c>
      <c r="R81" s="201">
        <v>11.74</v>
      </c>
      <c r="S81" s="201">
        <v>7.83</v>
      </c>
      <c r="T81" s="201">
        <v>0</v>
      </c>
      <c r="U81" s="201">
        <v>61.68</v>
      </c>
      <c r="V81" s="201">
        <v>5.89</v>
      </c>
      <c r="W81" s="201">
        <v>10.32</v>
      </c>
      <c r="X81" s="201">
        <v>43.62</v>
      </c>
      <c r="Y81" s="201">
        <v>0</v>
      </c>
      <c r="Z81">
        <v>0</v>
      </c>
      <c r="AA81" s="201">
        <v>10</v>
      </c>
      <c r="AB81" s="201">
        <v>0</v>
      </c>
      <c r="AC81" s="201">
        <v>0</v>
      </c>
      <c r="AD81" s="201">
        <v>0</v>
      </c>
      <c r="AE81" s="201">
        <v>55.91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46</v>
      </c>
      <c r="AN81" s="201">
        <v>0</v>
      </c>
      <c r="AO81">
        <v>0</v>
      </c>
      <c r="AP81" s="201">
        <v>37.65</v>
      </c>
      <c r="AQ81" s="201">
        <v>26.73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9.0500000000000007</v>
      </c>
      <c r="L82" s="201">
        <v>260.82</v>
      </c>
      <c r="M82" s="201">
        <v>27.26</v>
      </c>
      <c r="N82" s="201">
        <v>35.19</v>
      </c>
      <c r="O82" s="201">
        <v>0</v>
      </c>
      <c r="P82" s="201">
        <v>41.39</v>
      </c>
      <c r="Q82" s="201">
        <v>6.47</v>
      </c>
      <c r="R82" s="201">
        <v>11.74</v>
      </c>
      <c r="S82" s="201">
        <v>7.83</v>
      </c>
      <c r="T82" s="201">
        <v>0</v>
      </c>
      <c r="U82" s="201">
        <v>61.68</v>
      </c>
      <c r="V82" s="201">
        <v>5.89</v>
      </c>
      <c r="W82" s="201">
        <v>13.13</v>
      </c>
      <c r="X82" s="201">
        <v>43.62</v>
      </c>
      <c r="Y82" s="201">
        <v>0</v>
      </c>
      <c r="Z82">
        <v>0</v>
      </c>
      <c r="AA82" s="201">
        <v>10</v>
      </c>
      <c r="AB82" s="201">
        <v>0</v>
      </c>
      <c r="AC82" s="201">
        <v>0</v>
      </c>
      <c r="AD82" s="201">
        <v>0</v>
      </c>
      <c r="AE82" s="201">
        <v>55.91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46</v>
      </c>
      <c r="AN82" s="201">
        <v>0</v>
      </c>
      <c r="AO82">
        <v>0</v>
      </c>
      <c r="AP82" s="201">
        <v>37.65</v>
      </c>
      <c r="AQ82" s="201">
        <v>26.73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9.0500000000000007</v>
      </c>
      <c r="L83" s="201">
        <v>318.31</v>
      </c>
      <c r="M83" s="201">
        <v>27.26</v>
      </c>
      <c r="N83" s="201">
        <v>35.19</v>
      </c>
      <c r="O83" s="201">
        <v>0</v>
      </c>
      <c r="P83" s="201">
        <v>41.39</v>
      </c>
      <c r="Q83" s="201">
        <v>6.47</v>
      </c>
      <c r="R83" s="201">
        <v>11.74</v>
      </c>
      <c r="S83" s="201">
        <v>7.83</v>
      </c>
      <c r="T83" s="201">
        <v>0</v>
      </c>
      <c r="U83" s="201">
        <v>61.68</v>
      </c>
      <c r="V83" s="201">
        <v>5.89</v>
      </c>
      <c r="W83" s="201">
        <v>13.13</v>
      </c>
      <c r="X83" s="201">
        <v>43.62</v>
      </c>
      <c r="Y83" s="201">
        <v>0</v>
      </c>
      <c r="Z83">
        <v>0</v>
      </c>
      <c r="AA83" s="201">
        <v>10</v>
      </c>
      <c r="AB83" s="201">
        <v>0</v>
      </c>
      <c r="AC83" s="201">
        <v>0</v>
      </c>
      <c r="AD83" s="201">
        <v>0</v>
      </c>
      <c r="AE83" s="201">
        <v>55.91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46</v>
      </c>
      <c r="AN83" s="201">
        <v>0</v>
      </c>
      <c r="AO83">
        <v>0</v>
      </c>
      <c r="AP83" s="201">
        <v>37.65</v>
      </c>
      <c r="AQ83" s="201">
        <v>26.73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9.0500000000000007</v>
      </c>
      <c r="L84" s="201">
        <v>318.31</v>
      </c>
      <c r="M84" s="201">
        <v>27.26</v>
      </c>
      <c r="N84" s="201">
        <v>35.19</v>
      </c>
      <c r="O84" s="201">
        <v>0</v>
      </c>
      <c r="P84" s="201">
        <v>41.39</v>
      </c>
      <c r="Q84" s="201">
        <v>6.47</v>
      </c>
      <c r="R84" s="201">
        <v>11.74</v>
      </c>
      <c r="S84" s="201">
        <v>7.83</v>
      </c>
      <c r="T84" s="201">
        <v>0</v>
      </c>
      <c r="U84" s="201">
        <v>61.68</v>
      </c>
      <c r="V84" s="201">
        <v>5.89</v>
      </c>
      <c r="W84" s="201">
        <v>13.13</v>
      </c>
      <c r="X84" s="201">
        <v>43.62</v>
      </c>
      <c r="Y84" s="201">
        <v>0</v>
      </c>
      <c r="Z84">
        <v>0</v>
      </c>
      <c r="AA84" s="201">
        <v>10</v>
      </c>
      <c r="AB84" s="201">
        <v>0</v>
      </c>
      <c r="AC84" s="201">
        <v>0</v>
      </c>
      <c r="AD84" s="201">
        <v>0</v>
      </c>
      <c r="AE84" s="201">
        <v>55.91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46</v>
      </c>
      <c r="AN84" s="201">
        <v>0</v>
      </c>
      <c r="AO84">
        <v>0</v>
      </c>
      <c r="AP84" s="201">
        <v>37.65</v>
      </c>
      <c r="AQ84" s="201">
        <v>26.73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9.0500000000000007</v>
      </c>
      <c r="L85" s="201">
        <v>318.31</v>
      </c>
      <c r="M85" s="201">
        <v>27.26</v>
      </c>
      <c r="N85" s="201">
        <v>35.19</v>
      </c>
      <c r="O85" s="201">
        <v>0</v>
      </c>
      <c r="P85" s="201">
        <v>41.39</v>
      </c>
      <c r="Q85" s="201">
        <v>6.47</v>
      </c>
      <c r="R85" s="201">
        <v>11.74</v>
      </c>
      <c r="S85" s="201">
        <v>7.82</v>
      </c>
      <c r="T85" s="201">
        <v>0</v>
      </c>
      <c r="U85" s="201">
        <v>61.68</v>
      </c>
      <c r="V85" s="201">
        <v>5.89</v>
      </c>
      <c r="W85" s="201">
        <v>13.13</v>
      </c>
      <c r="X85" s="201">
        <v>43.63</v>
      </c>
      <c r="Y85" s="201">
        <v>0</v>
      </c>
      <c r="Z85">
        <v>0</v>
      </c>
      <c r="AA85" s="201">
        <v>10</v>
      </c>
      <c r="AB85" s="201">
        <v>0</v>
      </c>
      <c r="AC85" s="201">
        <v>0</v>
      </c>
      <c r="AD85" s="201">
        <v>0</v>
      </c>
      <c r="AE85" s="201">
        <v>55.91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46</v>
      </c>
      <c r="AN85" s="201">
        <v>0</v>
      </c>
      <c r="AO85">
        <v>0</v>
      </c>
      <c r="AP85" s="201">
        <v>37.65</v>
      </c>
      <c r="AQ85" s="201">
        <v>26.73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9.0500000000000007</v>
      </c>
      <c r="L86" s="201">
        <v>318.31</v>
      </c>
      <c r="M86" s="201">
        <v>27.26</v>
      </c>
      <c r="N86" s="201">
        <v>35.19</v>
      </c>
      <c r="O86" s="201">
        <v>0</v>
      </c>
      <c r="P86" s="201">
        <v>41.39</v>
      </c>
      <c r="Q86" s="201">
        <v>6.47</v>
      </c>
      <c r="R86" s="201">
        <v>11.74</v>
      </c>
      <c r="S86" s="201">
        <v>7.82</v>
      </c>
      <c r="T86" s="201">
        <v>0</v>
      </c>
      <c r="U86" s="201">
        <v>61.68</v>
      </c>
      <c r="V86" s="201">
        <v>5.89</v>
      </c>
      <c r="W86" s="201">
        <v>13.13</v>
      </c>
      <c r="X86" s="201">
        <v>43.63</v>
      </c>
      <c r="Y86" s="201">
        <v>0</v>
      </c>
      <c r="Z86">
        <v>0</v>
      </c>
      <c r="AA86" s="201">
        <v>10</v>
      </c>
      <c r="AB86" s="201">
        <v>0</v>
      </c>
      <c r="AC86" s="201">
        <v>0</v>
      </c>
      <c r="AD86" s="201">
        <v>0</v>
      </c>
      <c r="AE86" s="201">
        <v>55.91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46</v>
      </c>
      <c r="AN86" s="201">
        <v>0</v>
      </c>
      <c r="AO86">
        <v>0</v>
      </c>
      <c r="AP86" s="201">
        <v>37.65</v>
      </c>
      <c r="AQ86" s="201">
        <v>26.73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9.0500000000000007</v>
      </c>
      <c r="L87" s="201">
        <v>318.31</v>
      </c>
      <c r="M87" s="201">
        <v>27.26</v>
      </c>
      <c r="N87" s="201">
        <v>35.19</v>
      </c>
      <c r="O87" s="201">
        <v>0</v>
      </c>
      <c r="P87" s="201">
        <v>41.39</v>
      </c>
      <c r="Q87" s="201">
        <v>6.47</v>
      </c>
      <c r="R87" s="201">
        <v>11.08</v>
      </c>
      <c r="S87" s="201">
        <v>7.82</v>
      </c>
      <c r="T87" s="201">
        <v>0</v>
      </c>
      <c r="U87" s="201">
        <v>61.68</v>
      </c>
      <c r="V87" s="201">
        <v>5.89</v>
      </c>
      <c r="W87" s="201">
        <v>13.13</v>
      </c>
      <c r="X87" s="201">
        <v>43.63</v>
      </c>
      <c r="Y87" s="201">
        <v>0</v>
      </c>
      <c r="Z87">
        <v>0</v>
      </c>
      <c r="AA87" s="201">
        <v>10</v>
      </c>
      <c r="AB87" s="201">
        <v>0</v>
      </c>
      <c r="AC87" s="201">
        <v>0</v>
      </c>
      <c r="AD87" s="201">
        <v>0</v>
      </c>
      <c r="AE87" s="201">
        <v>55.91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46</v>
      </c>
      <c r="AN87" s="201">
        <v>0</v>
      </c>
      <c r="AO87">
        <v>0</v>
      </c>
      <c r="AP87" s="201">
        <v>37.65</v>
      </c>
      <c r="AQ87" s="201">
        <v>26.73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9.0500000000000007</v>
      </c>
      <c r="L88" s="201">
        <v>318.31</v>
      </c>
      <c r="M88" s="201">
        <v>27.26</v>
      </c>
      <c r="N88" s="201">
        <v>35.19</v>
      </c>
      <c r="O88" s="201">
        <v>0</v>
      </c>
      <c r="P88" s="201">
        <v>41.39</v>
      </c>
      <c r="Q88" s="201">
        <v>6.47</v>
      </c>
      <c r="R88" s="201">
        <v>11.08</v>
      </c>
      <c r="S88" s="201">
        <v>7.82</v>
      </c>
      <c r="T88" s="201">
        <v>0</v>
      </c>
      <c r="U88" s="201">
        <v>61.68</v>
      </c>
      <c r="V88" s="201">
        <v>5.89</v>
      </c>
      <c r="W88" s="201">
        <v>13.13</v>
      </c>
      <c r="X88" s="201">
        <v>43.63</v>
      </c>
      <c r="Y88" s="201">
        <v>0</v>
      </c>
      <c r="Z88">
        <v>0</v>
      </c>
      <c r="AA88" s="201">
        <v>10</v>
      </c>
      <c r="AB88" s="201">
        <v>0</v>
      </c>
      <c r="AC88" s="201">
        <v>0</v>
      </c>
      <c r="AD88" s="201">
        <v>0</v>
      </c>
      <c r="AE88" s="201">
        <v>55.91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46</v>
      </c>
      <c r="AN88" s="201">
        <v>0</v>
      </c>
      <c r="AO88">
        <v>0</v>
      </c>
      <c r="AP88" s="201">
        <v>37.65</v>
      </c>
      <c r="AQ88" s="201">
        <v>26.73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9.0500000000000007</v>
      </c>
      <c r="L89" s="201">
        <v>318.31</v>
      </c>
      <c r="M89" s="201">
        <v>27.26</v>
      </c>
      <c r="N89" s="201">
        <v>35.19</v>
      </c>
      <c r="O89" s="201">
        <v>0</v>
      </c>
      <c r="P89" s="201">
        <v>41.39</v>
      </c>
      <c r="Q89" s="201">
        <v>6.47</v>
      </c>
      <c r="R89" s="201">
        <v>11.08</v>
      </c>
      <c r="S89" s="201">
        <v>7.82</v>
      </c>
      <c r="T89" s="201">
        <v>0</v>
      </c>
      <c r="U89" s="201">
        <v>61.68</v>
      </c>
      <c r="V89" s="201">
        <v>5.89</v>
      </c>
      <c r="W89" s="201">
        <v>13.13</v>
      </c>
      <c r="X89" s="201">
        <v>43.63</v>
      </c>
      <c r="Y89" s="201">
        <v>0</v>
      </c>
      <c r="Z89">
        <v>0</v>
      </c>
      <c r="AA89" s="201">
        <v>10</v>
      </c>
      <c r="AB89" s="201">
        <v>0</v>
      </c>
      <c r="AC89" s="201">
        <v>0</v>
      </c>
      <c r="AD89" s="201">
        <v>0</v>
      </c>
      <c r="AE89" s="201">
        <v>55.91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46</v>
      </c>
      <c r="AN89" s="201">
        <v>0</v>
      </c>
      <c r="AO89">
        <v>0</v>
      </c>
      <c r="AP89" s="201">
        <v>37.65</v>
      </c>
      <c r="AQ89" s="201">
        <v>26.73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9.0500000000000007</v>
      </c>
      <c r="L90" s="201">
        <v>318.31</v>
      </c>
      <c r="M90" s="201">
        <v>27.26</v>
      </c>
      <c r="N90" s="201">
        <v>35.19</v>
      </c>
      <c r="O90" s="201">
        <v>0</v>
      </c>
      <c r="P90" s="201">
        <v>41.39</v>
      </c>
      <c r="Q90" s="201">
        <v>6.47</v>
      </c>
      <c r="R90" s="201">
        <v>11.08</v>
      </c>
      <c r="S90" s="201">
        <v>7.82</v>
      </c>
      <c r="T90" s="201">
        <v>0</v>
      </c>
      <c r="U90" s="201">
        <v>61.68</v>
      </c>
      <c r="V90" s="201">
        <v>5.89</v>
      </c>
      <c r="W90" s="201">
        <v>13.13</v>
      </c>
      <c r="X90" s="201">
        <v>43.63</v>
      </c>
      <c r="Y90" s="201">
        <v>0</v>
      </c>
      <c r="Z90">
        <v>0</v>
      </c>
      <c r="AA90" s="201">
        <v>10</v>
      </c>
      <c r="AB90" s="201">
        <v>0</v>
      </c>
      <c r="AC90" s="201">
        <v>0</v>
      </c>
      <c r="AD90" s="201">
        <v>0</v>
      </c>
      <c r="AE90" s="201">
        <v>55.91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46</v>
      </c>
      <c r="AN90" s="201">
        <v>0</v>
      </c>
      <c r="AO90">
        <v>0</v>
      </c>
      <c r="AP90" s="201">
        <v>37.65</v>
      </c>
      <c r="AQ90" s="201">
        <v>26.73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9.0500000000000007</v>
      </c>
      <c r="L91" s="201">
        <v>318.31</v>
      </c>
      <c r="M91" s="201">
        <v>27.26</v>
      </c>
      <c r="N91" s="201">
        <v>35.19</v>
      </c>
      <c r="O91" s="201">
        <v>0</v>
      </c>
      <c r="P91" s="201">
        <v>41.39</v>
      </c>
      <c r="Q91" s="201">
        <v>6.47</v>
      </c>
      <c r="R91" s="201">
        <v>11.08</v>
      </c>
      <c r="S91" s="201">
        <v>7.82</v>
      </c>
      <c r="T91" s="201">
        <v>0</v>
      </c>
      <c r="U91" s="201">
        <v>61.68</v>
      </c>
      <c r="V91" s="201">
        <v>5.89</v>
      </c>
      <c r="W91" s="201">
        <v>13.13</v>
      </c>
      <c r="X91" s="201">
        <v>43.63</v>
      </c>
      <c r="Y91" s="201">
        <v>0</v>
      </c>
      <c r="Z91">
        <v>0</v>
      </c>
      <c r="AA91" s="201">
        <v>10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46</v>
      </c>
      <c r="AN91" s="201">
        <v>0</v>
      </c>
      <c r="AO91">
        <v>0</v>
      </c>
      <c r="AP91" s="201">
        <v>37.65</v>
      </c>
      <c r="AQ91" s="201">
        <v>26.73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9.0500000000000007</v>
      </c>
      <c r="L92" s="201">
        <v>318.31</v>
      </c>
      <c r="M92" s="201">
        <v>27.26</v>
      </c>
      <c r="N92" s="201">
        <v>35.19</v>
      </c>
      <c r="O92" s="201">
        <v>0</v>
      </c>
      <c r="P92" s="201">
        <v>41.39</v>
      </c>
      <c r="Q92" s="201">
        <v>6.47</v>
      </c>
      <c r="R92" s="201">
        <v>11.08</v>
      </c>
      <c r="S92" s="201">
        <v>7.82</v>
      </c>
      <c r="T92" s="201">
        <v>0</v>
      </c>
      <c r="U92" s="201">
        <v>61.68</v>
      </c>
      <c r="V92" s="201">
        <v>5.89</v>
      </c>
      <c r="W92" s="201">
        <v>13.13</v>
      </c>
      <c r="X92" s="201">
        <v>43.63</v>
      </c>
      <c r="Y92" s="201">
        <v>0</v>
      </c>
      <c r="Z92">
        <v>0</v>
      </c>
      <c r="AA92" s="201">
        <v>10.199999999999999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46</v>
      </c>
      <c r="AN92" s="201">
        <v>0</v>
      </c>
      <c r="AO92">
        <v>0</v>
      </c>
      <c r="AP92" s="201">
        <v>37.65</v>
      </c>
      <c r="AQ92" s="201">
        <v>26.73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9.0500000000000007</v>
      </c>
      <c r="L93" s="201">
        <v>318.31</v>
      </c>
      <c r="M93" s="201">
        <v>27.26</v>
      </c>
      <c r="N93" s="201">
        <v>35.19</v>
      </c>
      <c r="O93" s="201">
        <v>0</v>
      </c>
      <c r="P93" s="201">
        <v>41.39</v>
      </c>
      <c r="Q93" s="201">
        <v>6.47</v>
      </c>
      <c r="R93" s="201">
        <v>11.08</v>
      </c>
      <c r="S93" s="201">
        <v>7.82</v>
      </c>
      <c r="T93" s="201">
        <v>0</v>
      </c>
      <c r="U93" s="201">
        <v>61.68</v>
      </c>
      <c r="V93" s="201">
        <v>5.89</v>
      </c>
      <c r="W93" s="201">
        <v>13.13</v>
      </c>
      <c r="X93" s="201">
        <v>43.63</v>
      </c>
      <c r="Y93" s="201">
        <v>0</v>
      </c>
      <c r="Z93">
        <v>0</v>
      </c>
      <c r="AA93" s="201">
        <v>10.199999999999999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46</v>
      </c>
      <c r="AN93" s="201">
        <v>0</v>
      </c>
      <c r="AO93">
        <v>0</v>
      </c>
      <c r="AP93" s="201">
        <v>37.65</v>
      </c>
      <c r="AQ93" s="201">
        <v>26.73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9.0500000000000007</v>
      </c>
      <c r="L94" s="201">
        <v>318.31</v>
      </c>
      <c r="M94" s="201">
        <v>27.26</v>
      </c>
      <c r="N94" s="201">
        <v>35.19</v>
      </c>
      <c r="O94" s="201">
        <v>0</v>
      </c>
      <c r="P94" s="201">
        <v>41.39</v>
      </c>
      <c r="Q94" s="201">
        <v>6.47</v>
      </c>
      <c r="R94" s="201">
        <v>11.08</v>
      </c>
      <c r="S94" s="201">
        <v>7.82</v>
      </c>
      <c r="T94" s="201">
        <v>0</v>
      </c>
      <c r="U94" s="201">
        <v>61.68</v>
      </c>
      <c r="V94" s="201">
        <v>5.89</v>
      </c>
      <c r="W94" s="201">
        <v>13.13</v>
      </c>
      <c r="X94" s="201">
        <v>43.63</v>
      </c>
      <c r="Y94" s="201">
        <v>0</v>
      </c>
      <c r="Z94">
        <v>0</v>
      </c>
      <c r="AA94" s="201">
        <v>10.199999999999999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46</v>
      </c>
      <c r="AN94" s="201">
        <v>0</v>
      </c>
      <c r="AO94">
        <v>0</v>
      </c>
      <c r="AP94" s="201">
        <v>37.65</v>
      </c>
      <c r="AQ94" s="201">
        <v>26.73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9.0500000000000007</v>
      </c>
      <c r="L95" s="201">
        <v>318.31</v>
      </c>
      <c r="M95" s="201">
        <v>27.26</v>
      </c>
      <c r="N95" s="201">
        <v>35.19</v>
      </c>
      <c r="O95" s="201">
        <v>0</v>
      </c>
      <c r="P95" s="201">
        <v>41.39</v>
      </c>
      <c r="Q95" s="201">
        <v>6.47</v>
      </c>
      <c r="R95" s="201">
        <v>11.08</v>
      </c>
      <c r="S95" s="201">
        <v>7.82</v>
      </c>
      <c r="T95" s="201">
        <v>0</v>
      </c>
      <c r="U95" s="201">
        <v>61.68</v>
      </c>
      <c r="V95" s="201">
        <v>5.89</v>
      </c>
      <c r="W95" s="201">
        <v>13.13</v>
      </c>
      <c r="X95" s="201">
        <v>43.63</v>
      </c>
      <c r="Y95" s="201">
        <v>0</v>
      </c>
      <c r="Z95">
        <v>0</v>
      </c>
      <c r="AA95" s="201">
        <v>10.199999999999999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70</v>
      </c>
      <c r="AN95" s="201">
        <v>0</v>
      </c>
      <c r="AO95">
        <v>0</v>
      </c>
      <c r="AP95" s="201">
        <v>37.65</v>
      </c>
      <c r="AQ95" s="201">
        <v>26.73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9.0500000000000007</v>
      </c>
      <c r="L96" s="201">
        <v>318.31</v>
      </c>
      <c r="M96" s="201">
        <v>27.26</v>
      </c>
      <c r="N96" s="201">
        <v>35.19</v>
      </c>
      <c r="O96" s="201">
        <v>0</v>
      </c>
      <c r="P96" s="201">
        <v>41.39</v>
      </c>
      <c r="Q96" s="201">
        <v>6.47</v>
      </c>
      <c r="R96" s="201">
        <v>11.08</v>
      </c>
      <c r="S96" s="201">
        <v>7.82</v>
      </c>
      <c r="T96" s="201">
        <v>0</v>
      </c>
      <c r="U96" s="201">
        <v>61.68</v>
      </c>
      <c r="V96" s="201">
        <v>5.89</v>
      </c>
      <c r="W96" s="201">
        <v>13.13</v>
      </c>
      <c r="X96" s="201">
        <v>43.63</v>
      </c>
      <c r="Y96" s="201">
        <v>0</v>
      </c>
      <c r="Z96">
        <v>0</v>
      </c>
      <c r="AA96" s="201">
        <v>10.199999999999999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70</v>
      </c>
      <c r="AN96" s="201">
        <v>0</v>
      </c>
      <c r="AO96">
        <v>0</v>
      </c>
      <c r="AP96" s="201">
        <v>37.65</v>
      </c>
      <c r="AQ96" s="201">
        <v>26.73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9.0500000000000007</v>
      </c>
      <c r="L97" s="201">
        <v>318.31</v>
      </c>
      <c r="M97" s="201">
        <v>27.26</v>
      </c>
      <c r="N97" s="201">
        <v>35.19</v>
      </c>
      <c r="O97" s="201">
        <v>0</v>
      </c>
      <c r="P97" s="201">
        <v>41.39</v>
      </c>
      <c r="Q97" s="201">
        <v>6.47</v>
      </c>
      <c r="R97" s="201">
        <v>10.95</v>
      </c>
      <c r="S97" s="201">
        <v>7.82</v>
      </c>
      <c r="T97" s="201">
        <v>0</v>
      </c>
      <c r="U97" s="201">
        <v>61.68</v>
      </c>
      <c r="V97" s="201">
        <v>5.89</v>
      </c>
      <c r="W97" s="201">
        <v>13.13</v>
      </c>
      <c r="X97" s="201">
        <v>43.63</v>
      </c>
      <c r="Y97" s="201">
        <v>0</v>
      </c>
      <c r="Z97">
        <v>0</v>
      </c>
      <c r="AA97" s="201">
        <v>10.199999999999999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70</v>
      </c>
      <c r="AN97" s="201">
        <v>0</v>
      </c>
      <c r="AO97">
        <v>0</v>
      </c>
      <c r="AP97" s="201">
        <v>37.65</v>
      </c>
      <c r="AQ97" s="201">
        <v>26.73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9.0500000000000007</v>
      </c>
      <c r="L98" s="201">
        <v>318.31</v>
      </c>
      <c r="M98" s="201">
        <v>27.26</v>
      </c>
      <c r="N98" s="201">
        <v>35.19</v>
      </c>
      <c r="O98" s="201">
        <v>0</v>
      </c>
      <c r="P98" s="201">
        <v>41.39</v>
      </c>
      <c r="Q98" s="201">
        <v>6.47</v>
      </c>
      <c r="R98" s="201">
        <v>10.95</v>
      </c>
      <c r="S98" s="201">
        <v>7.82</v>
      </c>
      <c r="T98" s="201">
        <v>0</v>
      </c>
      <c r="U98" s="201">
        <v>61.68</v>
      </c>
      <c r="V98" s="201">
        <v>5.89</v>
      </c>
      <c r="W98" s="201">
        <v>13.13</v>
      </c>
      <c r="X98" s="201">
        <v>43.63</v>
      </c>
      <c r="Y98" s="201">
        <v>0</v>
      </c>
      <c r="Z98">
        <v>0</v>
      </c>
      <c r="AA98" s="201">
        <v>10.199999999999999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70</v>
      </c>
      <c r="AN98" s="201">
        <v>0</v>
      </c>
      <c r="AO98">
        <v>0</v>
      </c>
      <c r="AP98" s="201">
        <v>37.65</v>
      </c>
      <c r="AQ98" s="201">
        <v>26.73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0.14957249999999997</v>
      </c>
      <c r="L99">
        <f t="shared" si="0"/>
        <v>3.7458349999999991</v>
      </c>
      <c r="M99">
        <f t="shared" si="0"/>
        <v>0.63756000000000113</v>
      </c>
      <c r="N99">
        <f t="shared" si="0"/>
        <v>0.84092750000000094</v>
      </c>
      <c r="O99">
        <f t="shared" si="0"/>
        <v>0</v>
      </c>
      <c r="P99">
        <f t="shared" si="0"/>
        <v>0.98581749999999924</v>
      </c>
      <c r="Q99">
        <f t="shared" si="0"/>
        <v>0.12786250000000016</v>
      </c>
      <c r="R99">
        <f t="shared" si="0"/>
        <v>0.24088250000000017</v>
      </c>
      <c r="S99">
        <f t="shared" si="0"/>
        <v>0.1561975000000001</v>
      </c>
      <c r="T99">
        <f t="shared" si="0"/>
        <v>0</v>
      </c>
      <c r="U99">
        <f t="shared" si="0"/>
        <v>1.4802900000000008</v>
      </c>
      <c r="V99">
        <f t="shared" si="0"/>
        <v>0.11906999999999987</v>
      </c>
      <c r="W99">
        <f t="shared" si="0"/>
        <v>0.28926000000000029</v>
      </c>
      <c r="X99">
        <f t="shared" si="0"/>
        <v>0.97270749999999995</v>
      </c>
      <c r="Y99">
        <f t="shared" si="0"/>
        <v>0</v>
      </c>
      <c r="Z99">
        <f t="shared" si="0"/>
        <v>0</v>
      </c>
      <c r="AA99">
        <f t="shared" si="0"/>
        <v>0.25029000000000023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1.3418399999999981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1.2</v>
      </c>
      <c r="AN99">
        <f t="shared" si="0"/>
        <v>0</v>
      </c>
      <c r="AO99">
        <f t="shared" si="0"/>
        <v>0</v>
      </c>
      <c r="AP99">
        <f t="shared" si="0"/>
        <v>0.74011500000000041</v>
      </c>
      <c r="AQ99">
        <f t="shared" si="0"/>
        <v>0.56227500000000064</v>
      </c>
      <c r="AR99">
        <f t="shared" si="0"/>
        <v>0.23960250000000016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9.16</v>
      </c>
      <c r="M3" s="201">
        <v>2.56</v>
      </c>
      <c r="N3" s="201">
        <v>2.85</v>
      </c>
      <c r="O3" s="201">
        <v>3.17</v>
      </c>
      <c r="P3" s="201">
        <v>4.9800000000000004</v>
      </c>
      <c r="Q3" s="201">
        <v>0.41</v>
      </c>
      <c r="R3" s="201">
        <v>0.64</v>
      </c>
      <c r="S3" s="201">
        <v>0.63</v>
      </c>
      <c r="T3" s="201">
        <v>0.52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1.98</v>
      </c>
      <c r="AB3" s="201">
        <v>0</v>
      </c>
      <c r="AC3" s="201">
        <v>0</v>
      </c>
      <c r="AD3" s="201">
        <v>0</v>
      </c>
      <c r="AE3" s="201">
        <v>87.45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7.96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4.22</v>
      </c>
      <c r="AZ3" s="201">
        <v>4.8600000000000003</v>
      </c>
      <c r="BA3" s="201">
        <v>3.42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9.16</v>
      </c>
      <c r="M4" s="201">
        <v>2.56</v>
      </c>
      <c r="N4" s="201">
        <v>2.85</v>
      </c>
      <c r="O4" s="201">
        <v>3.17</v>
      </c>
      <c r="P4" s="201">
        <v>4.9800000000000004</v>
      </c>
      <c r="Q4" s="201">
        <v>0.41</v>
      </c>
      <c r="R4" s="201">
        <v>0.64</v>
      </c>
      <c r="S4" s="201">
        <v>0.63</v>
      </c>
      <c r="T4" s="201">
        <v>0.66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1.98</v>
      </c>
      <c r="AB4" s="201">
        <v>0</v>
      </c>
      <c r="AC4" s="201">
        <v>0</v>
      </c>
      <c r="AD4" s="201">
        <v>0</v>
      </c>
      <c r="AE4" s="201">
        <v>87.45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7.96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4.22</v>
      </c>
      <c r="AZ4" s="201">
        <v>4.8600000000000003</v>
      </c>
      <c r="BA4" s="201">
        <v>3.42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9.16</v>
      </c>
      <c r="M5" s="201">
        <v>2.56</v>
      </c>
      <c r="N5" s="201">
        <v>2.85</v>
      </c>
      <c r="O5" s="201">
        <v>3.17</v>
      </c>
      <c r="P5" s="201">
        <v>4.9800000000000004</v>
      </c>
      <c r="Q5" s="201">
        <v>0.41</v>
      </c>
      <c r="R5" s="201">
        <v>0.64</v>
      </c>
      <c r="S5" s="201">
        <v>0.63</v>
      </c>
      <c r="T5" s="201">
        <v>0.79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1.98</v>
      </c>
      <c r="AB5" s="201">
        <v>0</v>
      </c>
      <c r="AC5" s="201">
        <v>0</v>
      </c>
      <c r="AD5" s="201">
        <v>0</v>
      </c>
      <c r="AE5" s="201">
        <v>87.45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7.96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4.22</v>
      </c>
      <c r="AZ5" s="201">
        <v>4.8600000000000003</v>
      </c>
      <c r="BA5" s="201">
        <v>3.42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9.16</v>
      </c>
      <c r="M6" s="201">
        <v>2.56</v>
      </c>
      <c r="N6" s="201">
        <v>2.85</v>
      </c>
      <c r="O6" s="201">
        <v>3.17</v>
      </c>
      <c r="P6" s="201">
        <v>4.9800000000000004</v>
      </c>
      <c r="Q6" s="201">
        <v>0.41</v>
      </c>
      <c r="R6" s="201">
        <v>0.64</v>
      </c>
      <c r="S6" s="201">
        <v>0.63</v>
      </c>
      <c r="T6" s="201">
        <v>0.87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1.98</v>
      </c>
      <c r="AB6" s="201">
        <v>0</v>
      </c>
      <c r="AC6" s="201">
        <v>0</v>
      </c>
      <c r="AD6" s="201">
        <v>0</v>
      </c>
      <c r="AE6" s="201">
        <v>87.45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7.96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4.22</v>
      </c>
      <c r="AZ6" s="201">
        <v>4.8600000000000003</v>
      </c>
      <c r="BA6" s="201">
        <v>3.42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9.16</v>
      </c>
      <c r="M7" s="201">
        <v>2.56</v>
      </c>
      <c r="N7" s="201">
        <v>2.85</v>
      </c>
      <c r="O7" s="201">
        <v>3.17</v>
      </c>
      <c r="P7" s="201">
        <v>4.9800000000000004</v>
      </c>
      <c r="Q7" s="201">
        <v>0.41</v>
      </c>
      <c r="R7" s="201">
        <v>0.64</v>
      </c>
      <c r="S7" s="201">
        <v>0.63</v>
      </c>
      <c r="T7" s="201">
        <v>1.1100000000000001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1.98</v>
      </c>
      <c r="AB7" s="201">
        <v>0</v>
      </c>
      <c r="AC7" s="201">
        <v>0</v>
      </c>
      <c r="AD7" s="201">
        <v>0</v>
      </c>
      <c r="AE7" s="201">
        <v>87.45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7.96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4.22</v>
      </c>
      <c r="AZ7" s="201">
        <v>4.8600000000000003</v>
      </c>
      <c r="BA7" s="201">
        <v>3.42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9.16</v>
      </c>
      <c r="M8" s="201">
        <v>2.56</v>
      </c>
      <c r="N8" s="201">
        <v>2.85</v>
      </c>
      <c r="O8" s="201">
        <v>3.17</v>
      </c>
      <c r="P8" s="201">
        <v>4.9800000000000004</v>
      </c>
      <c r="Q8" s="201">
        <v>0.41</v>
      </c>
      <c r="R8" s="201">
        <v>0.64</v>
      </c>
      <c r="S8" s="201">
        <v>0.63</v>
      </c>
      <c r="T8" s="201">
        <v>1.1100000000000001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1.98</v>
      </c>
      <c r="AB8" s="201">
        <v>0</v>
      </c>
      <c r="AC8" s="201">
        <v>0</v>
      </c>
      <c r="AD8" s="201">
        <v>0</v>
      </c>
      <c r="AE8" s="201">
        <v>87.45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7.96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4.22</v>
      </c>
      <c r="AZ8" s="201">
        <v>4.8600000000000003</v>
      </c>
      <c r="BA8" s="201">
        <v>3.42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9.16</v>
      </c>
      <c r="M9" s="201">
        <v>2.56</v>
      </c>
      <c r="N9" s="201">
        <v>2.85</v>
      </c>
      <c r="O9" s="201">
        <v>3.17</v>
      </c>
      <c r="P9" s="201">
        <v>4.9800000000000004</v>
      </c>
      <c r="Q9" s="201">
        <v>0.41</v>
      </c>
      <c r="R9" s="201">
        <v>0.64</v>
      </c>
      <c r="S9" s="201">
        <v>0.63</v>
      </c>
      <c r="T9" s="201">
        <v>1.34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1.98</v>
      </c>
      <c r="AB9" s="201">
        <v>0</v>
      </c>
      <c r="AC9" s="201">
        <v>0</v>
      </c>
      <c r="AD9" s="201">
        <v>0</v>
      </c>
      <c r="AE9" s="201">
        <v>87.45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7.96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4.22</v>
      </c>
      <c r="AZ9" s="201">
        <v>4.8600000000000003</v>
      </c>
      <c r="BA9" s="201">
        <v>3.42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9.16</v>
      </c>
      <c r="M10" s="201">
        <v>2.56</v>
      </c>
      <c r="N10" s="201">
        <v>2.85</v>
      </c>
      <c r="O10" s="201">
        <v>3.17</v>
      </c>
      <c r="P10" s="201">
        <v>4.9800000000000004</v>
      </c>
      <c r="Q10" s="201">
        <v>0.41</v>
      </c>
      <c r="R10" s="201">
        <v>0.64</v>
      </c>
      <c r="S10" s="201">
        <v>0.63</v>
      </c>
      <c r="T10" s="201">
        <v>1.34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1.98</v>
      </c>
      <c r="AB10" s="201">
        <v>0</v>
      </c>
      <c r="AC10" s="201">
        <v>0</v>
      </c>
      <c r="AD10" s="201">
        <v>0</v>
      </c>
      <c r="AE10" s="201">
        <v>87.45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7.96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4.22</v>
      </c>
      <c r="AZ10" s="201">
        <v>4.8600000000000003</v>
      </c>
      <c r="BA10" s="201">
        <v>3.42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9.16</v>
      </c>
      <c r="M11" s="201">
        <v>2.56</v>
      </c>
      <c r="N11" s="201">
        <v>2.85</v>
      </c>
      <c r="O11" s="201">
        <v>3.17</v>
      </c>
      <c r="P11" s="201">
        <v>4.9800000000000004</v>
      </c>
      <c r="Q11" s="201">
        <v>0.41</v>
      </c>
      <c r="R11" s="201">
        <v>0.64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1.98</v>
      </c>
      <c r="AB11" s="201">
        <v>0</v>
      </c>
      <c r="AC11" s="201">
        <v>0</v>
      </c>
      <c r="AD11" s="201">
        <v>0</v>
      </c>
      <c r="AE11" s="201">
        <v>87.45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7.96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4.22</v>
      </c>
      <c r="AZ11" s="201">
        <v>4.8600000000000003</v>
      </c>
      <c r="BA11" s="201">
        <v>3.42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9.16</v>
      </c>
      <c r="M12" s="201">
        <v>2.56</v>
      </c>
      <c r="N12" s="201">
        <v>2.85</v>
      </c>
      <c r="O12" s="201">
        <v>3.17</v>
      </c>
      <c r="P12" s="201">
        <v>4.9800000000000004</v>
      </c>
      <c r="Q12" s="201">
        <v>0.41</v>
      </c>
      <c r="R12" s="201">
        <v>0.64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1.98</v>
      </c>
      <c r="AB12" s="201">
        <v>0</v>
      </c>
      <c r="AC12" s="201">
        <v>0</v>
      </c>
      <c r="AD12" s="201">
        <v>0</v>
      </c>
      <c r="AE12" s="201">
        <v>87.45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7.96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4.22</v>
      </c>
      <c r="AZ12" s="201">
        <v>4.8600000000000003</v>
      </c>
      <c r="BA12" s="201">
        <v>3.42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2.82</v>
      </c>
      <c r="L13" s="201">
        <v>9.16</v>
      </c>
      <c r="M13" s="201">
        <v>2.56</v>
      </c>
      <c r="N13" s="201">
        <v>2.85</v>
      </c>
      <c r="O13" s="201">
        <v>3.17</v>
      </c>
      <c r="P13" s="201">
        <v>4.9800000000000004</v>
      </c>
      <c r="Q13" s="201">
        <v>0.41</v>
      </c>
      <c r="R13" s="201">
        <v>0.64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1.98</v>
      </c>
      <c r="AB13" s="201">
        <v>0</v>
      </c>
      <c r="AC13" s="201">
        <v>0</v>
      </c>
      <c r="AD13" s="201">
        <v>0</v>
      </c>
      <c r="AE13" s="201">
        <v>87.45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7.96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4.22</v>
      </c>
      <c r="AZ13" s="201">
        <v>4.8600000000000003</v>
      </c>
      <c r="BA13" s="201">
        <v>3.42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9.16</v>
      </c>
      <c r="M14" s="201">
        <v>2.56</v>
      </c>
      <c r="N14" s="201">
        <v>2.85</v>
      </c>
      <c r="O14" s="201">
        <v>3.17</v>
      </c>
      <c r="P14" s="201">
        <v>4.9800000000000004</v>
      </c>
      <c r="Q14" s="201">
        <v>0.41</v>
      </c>
      <c r="R14" s="201">
        <v>0.64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1.98</v>
      </c>
      <c r="AB14" s="201">
        <v>0</v>
      </c>
      <c r="AC14" s="201">
        <v>0</v>
      </c>
      <c r="AD14" s="201">
        <v>0</v>
      </c>
      <c r="AE14" s="201">
        <v>87.45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7.96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4.22</v>
      </c>
      <c r="AZ14" s="201">
        <v>4.8600000000000003</v>
      </c>
      <c r="BA14" s="201">
        <v>3.42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9.16</v>
      </c>
      <c r="M15" s="201">
        <v>2.56</v>
      </c>
      <c r="N15" s="201">
        <v>2.85</v>
      </c>
      <c r="O15" s="201">
        <v>3.17</v>
      </c>
      <c r="P15" s="201">
        <v>5.17</v>
      </c>
      <c r="Q15" s="201">
        <v>0.41</v>
      </c>
      <c r="R15" s="201">
        <v>0.64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1.98</v>
      </c>
      <c r="AB15" s="201">
        <v>0</v>
      </c>
      <c r="AC15" s="201">
        <v>0</v>
      </c>
      <c r="AD15" s="201">
        <v>0</v>
      </c>
      <c r="AE15" s="201">
        <v>87.45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0.74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7.96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4.22</v>
      </c>
      <c r="AZ15" s="201">
        <v>4.8600000000000003</v>
      </c>
      <c r="BA15" s="201">
        <v>3.42</v>
      </c>
      <c r="BB15" s="201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9.16</v>
      </c>
      <c r="M16" s="201">
        <v>2.56</v>
      </c>
      <c r="N16" s="201">
        <v>2.85</v>
      </c>
      <c r="O16" s="201">
        <v>3.17</v>
      </c>
      <c r="P16" s="201">
        <v>5.21</v>
      </c>
      <c r="Q16" s="201">
        <v>0.41</v>
      </c>
      <c r="R16" s="201">
        <v>0.64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1.98</v>
      </c>
      <c r="AB16" s="201">
        <v>0</v>
      </c>
      <c r="AC16" s="201">
        <v>0</v>
      </c>
      <c r="AD16" s="201">
        <v>0</v>
      </c>
      <c r="AE16" s="201">
        <v>87.45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0.74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7.96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4.22</v>
      </c>
      <c r="AZ16" s="201">
        <v>4.8600000000000003</v>
      </c>
      <c r="BA16" s="201">
        <v>3.42</v>
      </c>
      <c r="BB16" s="201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9.16</v>
      </c>
      <c r="M17" s="201">
        <v>2.56</v>
      </c>
      <c r="N17" s="201">
        <v>2.85</v>
      </c>
      <c r="O17" s="201">
        <v>3.17</v>
      </c>
      <c r="P17" s="201">
        <v>5.21</v>
      </c>
      <c r="Q17" s="201">
        <v>0.41</v>
      </c>
      <c r="R17" s="201">
        <v>0.64</v>
      </c>
      <c r="S17" s="201">
        <v>0.63</v>
      </c>
      <c r="T17" s="201">
        <v>1.62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1.98</v>
      </c>
      <c r="AB17" s="201">
        <v>0</v>
      </c>
      <c r="AC17" s="201">
        <v>0</v>
      </c>
      <c r="AD17" s="201">
        <v>0</v>
      </c>
      <c r="AE17" s="201">
        <v>87.45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0.74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8.24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4.22</v>
      </c>
      <c r="AZ17" s="201">
        <v>4.8600000000000003</v>
      </c>
      <c r="BA17" s="201">
        <v>3.42</v>
      </c>
      <c r="BB17" s="201">
        <v>2.9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9.16</v>
      </c>
      <c r="M18" s="201">
        <v>2.56</v>
      </c>
      <c r="N18" s="201">
        <v>2.85</v>
      </c>
      <c r="O18" s="201">
        <v>3.17</v>
      </c>
      <c r="P18" s="201">
        <v>5.21</v>
      </c>
      <c r="Q18" s="201">
        <v>0.41</v>
      </c>
      <c r="R18" s="201">
        <v>0.64</v>
      </c>
      <c r="S18" s="201">
        <v>0.63</v>
      </c>
      <c r="T18" s="201">
        <v>1.62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1.98</v>
      </c>
      <c r="AB18" s="201">
        <v>0</v>
      </c>
      <c r="AC18" s="201">
        <v>0</v>
      </c>
      <c r="AD18" s="201">
        <v>0</v>
      </c>
      <c r="AE18" s="201">
        <v>87.45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0.74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8.24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4.22</v>
      </c>
      <c r="AZ18" s="201">
        <v>4.8600000000000003</v>
      </c>
      <c r="BA18" s="201">
        <v>3.42</v>
      </c>
      <c r="BB18" s="201">
        <v>2.9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9.16</v>
      </c>
      <c r="M19" s="201">
        <v>2.56</v>
      </c>
      <c r="N19" s="201">
        <v>2.85</v>
      </c>
      <c r="O19" s="201">
        <v>3.17</v>
      </c>
      <c r="P19" s="201">
        <v>5.21</v>
      </c>
      <c r="Q19" s="201">
        <v>0.41</v>
      </c>
      <c r="R19" s="201">
        <v>0.64</v>
      </c>
      <c r="S19" s="201">
        <v>0.63</v>
      </c>
      <c r="T19" s="201">
        <v>1.62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1.98</v>
      </c>
      <c r="AB19" s="201">
        <v>0</v>
      </c>
      <c r="AC19" s="201">
        <v>0</v>
      </c>
      <c r="AD19" s="201">
        <v>0</v>
      </c>
      <c r="AE19" s="201">
        <v>87.45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0.74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8.24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4.22</v>
      </c>
      <c r="AZ19" s="201">
        <v>4.8600000000000003</v>
      </c>
      <c r="BA19" s="201">
        <v>3.42</v>
      </c>
      <c r="BB19" s="201">
        <v>2.9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9.16</v>
      </c>
      <c r="M20" s="201">
        <v>2.56</v>
      </c>
      <c r="N20" s="201">
        <v>2.85</v>
      </c>
      <c r="O20" s="201">
        <v>3.17</v>
      </c>
      <c r="P20" s="201">
        <v>5.21</v>
      </c>
      <c r="Q20" s="201">
        <v>0.41</v>
      </c>
      <c r="R20" s="201">
        <v>0.64</v>
      </c>
      <c r="S20" s="201">
        <v>0.63</v>
      </c>
      <c r="T20" s="201">
        <v>1.62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1.98</v>
      </c>
      <c r="AB20" s="201">
        <v>0</v>
      </c>
      <c r="AC20" s="201">
        <v>0</v>
      </c>
      <c r="AD20" s="201">
        <v>0</v>
      </c>
      <c r="AE20" s="201">
        <v>87.45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0.74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8.24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4.22</v>
      </c>
      <c r="AZ20" s="201">
        <v>4.8600000000000003</v>
      </c>
      <c r="BA20" s="201">
        <v>3.42</v>
      </c>
      <c r="BB20" s="201">
        <v>2.9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9.16</v>
      </c>
      <c r="M21" s="201">
        <v>2.56</v>
      </c>
      <c r="N21" s="201">
        <v>2.85</v>
      </c>
      <c r="O21" s="201">
        <v>3.17</v>
      </c>
      <c r="P21" s="201">
        <v>5.21</v>
      </c>
      <c r="Q21" s="201">
        <v>0.41</v>
      </c>
      <c r="R21" s="201">
        <v>0.64</v>
      </c>
      <c r="S21" s="201">
        <v>0.63</v>
      </c>
      <c r="T21" s="201">
        <v>1.62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1.98</v>
      </c>
      <c r="AB21" s="201">
        <v>0</v>
      </c>
      <c r="AC21" s="201">
        <v>0</v>
      </c>
      <c r="AD21" s="201">
        <v>0</v>
      </c>
      <c r="AE21" s="201">
        <v>87.45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0.74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8.24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4.22</v>
      </c>
      <c r="AZ21" s="201">
        <v>4.8600000000000003</v>
      </c>
      <c r="BA21" s="201">
        <v>3.42</v>
      </c>
      <c r="BB21" s="201">
        <v>2.9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9.16</v>
      </c>
      <c r="M22" s="201">
        <v>2.56</v>
      </c>
      <c r="N22" s="201">
        <v>2.85</v>
      </c>
      <c r="O22" s="201">
        <v>3.17</v>
      </c>
      <c r="P22" s="201">
        <v>5.21</v>
      </c>
      <c r="Q22" s="201">
        <v>0.41</v>
      </c>
      <c r="R22" s="201">
        <v>0.64</v>
      </c>
      <c r="S22" s="201">
        <v>0.63</v>
      </c>
      <c r="T22" s="201">
        <v>1.62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1.98</v>
      </c>
      <c r="AB22" s="201">
        <v>0</v>
      </c>
      <c r="AC22" s="201">
        <v>0</v>
      </c>
      <c r="AD22" s="201">
        <v>0</v>
      </c>
      <c r="AE22" s="201">
        <v>87.45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0.74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8.24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4.22</v>
      </c>
      <c r="AZ22" s="201">
        <v>4.8600000000000003</v>
      </c>
      <c r="BA22" s="201">
        <v>3.42</v>
      </c>
      <c r="BB22" s="201">
        <v>2.9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9.16</v>
      </c>
      <c r="M23" s="201">
        <v>2.56</v>
      </c>
      <c r="N23" s="201">
        <v>2.85</v>
      </c>
      <c r="O23" s="201">
        <v>3.17</v>
      </c>
      <c r="P23" s="201">
        <v>5.21</v>
      </c>
      <c r="Q23" s="201">
        <v>0.42</v>
      </c>
      <c r="R23" s="201">
        <v>0.65</v>
      </c>
      <c r="S23" s="201">
        <v>0.63</v>
      </c>
      <c r="T23" s="201">
        <v>1.62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1.98</v>
      </c>
      <c r="AB23" s="201">
        <v>0</v>
      </c>
      <c r="AC23" s="201">
        <v>0</v>
      </c>
      <c r="AD23" s="201">
        <v>0</v>
      </c>
      <c r="AE23" s="201">
        <v>87.45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0.74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8.24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4.22</v>
      </c>
      <c r="AZ23" s="201">
        <v>4.8600000000000003</v>
      </c>
      <c r="BA23" s="201">
        <v>3.42</v>
      </c>
      <c r="BB23" s="201">
        <v>2.9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9.16</v>
      </c>
      <c r="M24" s="201">
        <v>2.56</v>
      </c>
      <c r="N24" s="201">
        <v>2.85</v>
      </c>
      <c r="O24" s="201">
        <v>3.17</v>
      </c>
      <c r="P24" s="201">
        <v>5.21</v>
      </c>
      <c r="Q24" s="201">
        <v>0.42</v>
      </c>
      <c r="R24" s="201">
        <v>0.65</v>
      </c>
      <c r="S24" s="201">
        <v>0.63</v>
      </c>
      <c r="T24" s="201">
        <v>1.62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1.98</v>
      </c>
      <c r="AB24" s="201">
        <v>0</v>
      </c>
      <c r="AC24" s="201">
        <v>0</v>
      </c>
      <c r="AD24" s="201">
        <v>0</v>
      </c>
      <c r="AE24" s="201">
        <v>87.45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0.74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8.24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4.22</v>
      </c>
      <c r="AZ24" s="201">
        <v>4.8600000000000003</v>
      </c>
      <c r="BA24" s="201">
        <v>3.42</v>
      </c>
      <c r="BB24" s="201">
        <v>2.9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9.16</v>
      </c>
      <c r="M25" s="201">
        <v>2.56</v>
      </c>
      <c r="N25" s="201">
        <v>2.85</v>
      </c>
      <c r="O25" s="201">
        <v>3.17</v>
      </c>
      <c r="P25" s="201">
        <v>5.21</v>
      </c>
      <c r="Q25" s="201">
        <v>0.42</v>
      </c>
      <c r="R25" s="201">
        <v>0.65</v>
      </c>
      <c r="S25" s="201">
        <v>0.63</v>
      </c>
      <c r="T25" s="201">
        <v>1.57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1.98</v>
      </c>
      <c r="AB25" s="201">
        <v>0</v>
      </c>
      <c r="AC25" s="201">
        <v>0</v>
      </c>
      <c r="AD25" s="201">
        <v>0</v>
      </c>
      <c r="AE25" s="201">
        <v>87.45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0.74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8.24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4.22</v>
      </c>
      <c r="AZ25" s="201">
        <v>4.8600000000000003</v>
      </c>
      <c r="BA25" s="201">
        <v>3.42</v>
      </c>
      <c r="BB25" s="201">
        <v>2.9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9.16</v>
      </c>
      <c r="M26" s="201">
        <v>2.56</v>
      </c>
      <c r="N26" s="201">
        <v>2.85</v>
      </c>
      <c r="O26" s="201">
        <v>3.17</v>
      </c>
      <c r="P26" s="201">
        <v>5.21</v>
      </c>
      <c r="Q26" s="201">
        <v>0.42</v>
      </c>
      <c r="R26" s="201">
        <v>0.65</v>
      </c>
      <c r="S26" s="201">
        <v>0.63</v>
      </c>
      <c r="T26" s="201">
        <v>1.57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1.98</v>
      </c>
      <c r="AB26" s="201">
        <v>0</v>
      </c>
      <c r="AC26" s="201">
        <v>0</v>
      </c>
      <c r="AD26" s="201">
        <v>0</v>
      </c>
      <c r="AE26" s="201">
        <v>87.45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0.74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7.48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4.22</v>
      </c>
      <c r="AZ26" s="201">
        <v>4.8600000000000003</v>
      </c>
      <c r="BA26" s="201">
        <v>3.42</v>
      </c>
      <c r="BB26" s="201">
        <v>2.9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9.16</v>
      </c>
      <c r="M27" s="201">
        <v>2.56</v>
      </c>
      <c r="N27" s="201">
        <v>2.85</v>
      </c>
      <c r="O27" s="201">
        <v>3.17</v>
      </c>
      <c r="P27" s="201">
        <v>5.21</v>
      </c>
      <c r="Q27" s="201">
        <v>0.42</v>
      </c>
      <c r="R27" s="201">
        <v>0.65</v>
      </c>
      <c r="S27" s="201">
        <v>0.63</v>
      </c>
      <c r="T27" s="201">
        <v>1.57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1.98</v>
      </c>
      <c r="AB27" s="201">
        <v>0</v>
      </c>
      <c r="AC27" s="201">
        <v>0</v>
      </c>
      <c r="AD27" s="201">
        <v>0</v>
      </c>
      <c r="AE27" s="201">
        <v>87.45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0.74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7.48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4.22</v>
      </c>
      <c r="AZ27" s="201">
        <v>4.8600000000000003</v>
      </c>
      <c r="BA27" s="201">
        <v>3.42</v>
      </c>
      <c r="BB27" s="201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9.16</v>
      </c>
      <c r="M28" s="201">
        <v>2.56</v>
      </c>
      <c r="N28" s="201">
        <v>2.85</v>
      </c>
      <c r="O28" s="201">
        <v>3.17</v>
      </c>
      <c r="P28" s="201">
        <v>5.21</v>
      </c>
      <c r="Q28" s="201">
        <v>0.42</v>
      </c>
      <c r="R28" s="201">
        <v>0.65</v>
      </c>
      <c r="S28" s="201">
        <v>0.63</v>
      </c>
      <c r="T28" s="201">
        <v>1.57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1.98</v>
      </c>
      <c r="AB28" s="201">
        <v>0</v>
      </c>
      <c r="AC28" s="201">
        <v>0</v>
      </c>
      <c r="AD28" s="201">
        <v>0</v>
      </c>
      <c r="AE28" s="201">
        <v>87.45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0.74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7.48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4.22</v>
      </c>
      <c r="AZ28" s="201">
        <v>4.8600000000000003</v>
      </c>
      <c r="BA28" s="201">
        <v>3.42</v>
      </c>
      <c r="BB28" s="201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9.16</v>
      </c>
      <c r="M29" s="201">
        <v>2.56</v>
      </c>
      <c r="N29" s="201">
        <v>2.85</v>
      </c>
      <c r="O29" s="201">
        <v>3.17</v>
      </c>
      <c r="P29" s="201">
        <v>5.21</v>
      </c>
      <c r="Q29" s="201">
        <v>0.42</v>
      </c>
      <c r="R29" s="201">
        <v>0.65</v>
      </c>
      <c r="S29" s="201">
        <v>0.63</v>
      </c>
      <c r="T29" s="201">
        <v>1.57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1.98</v>
      </c>
      <c r="AB29" s="201">
        <v>0</v>
      </c>
      <c r="AC29" s="201">
        <v>0</v>
      </c>
      <c r="AD29" s="201">
        <v>0</v>
      </c>
      <c r="AE29" s="201">
        <v>87.45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0.74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7.48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4.22</v>
      </c>
      <c r="AZ29" s="201">
        <v>4.8600000000000003</v>
      </c>
      <c r="BA29" s="201">
        <v>3.42</v>
      </c>
      <c r="BB29" s="201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9.16</v>
      </c>
      <c r="M30" s="201">
        <v>2.56</v>
      </c>
      <c r="N30" s="201">
        <v>2.85</v>
      </c>
      <c r="O30" s="201">
        <v>3.17</v>
      </c>
      <c r="P30" s="201">
        <v>5.21</v>
      </c>
      <c r="Q30" s="201">
        <v>0.42</v>
      </c>
      <c r="R30" s="201">
        <v>0.65</v>
      </c>
      <c r="S30" s="201">
        <v>0.63</v>
      </c>
      <c r="T30" s="201">
        <v>1.57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1.98</v>
      </c>
      <c r="AB30" s="201">
        <v>0</v>
      </c>
      <c r="AC30" s="201">
        <v>0</v>
      </c>
      <c r="AD30" s="201">
        <v>0</v>
      </c>
      <c r="AE30" s="201">
        <v>87.45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0.74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7.48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4.22</v>
      </c>
      <c r="AZ30" s="201">
        <v>4.8600000000000003</v>
      </c>
      <c r="BA30" s="201">
        <v>3.42</v>
      </c>
      <c r="BB30" s="201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9.16</v>
      </c>
      <c r="M31" s="201">
        <v>2.56</v>
      </c>
      <c r="N31" s="201">
        <v>2.85</v>
      </c>
      <c r="O31" s="201">
        <v>3.17</v>
      </c>
      <c r="P31" s="201">
        <v>5.21</v>
      </c>
      <c r="Q31" s="201">
        <v>0.42</v>
      </c>
      <c r="R31" s="201">
        <v>0.65</v>
      </c>
      <c r="S31" s="201">
        <v>0.63</v>
      </c>
      <c r="T31" s="201">
        <v>1.57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1.98</v>
      </c>
      <c r="AB31" s="201">
        <v>0</v>
      </c>
      <c r="AC31" s="201">
        <v>0</v>
      </c>
      <c r="AD31" s="201">
        <v>0</v>
      </c>
      <c r="AE31" s="201">
        <v>87.45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0.74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7.48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4.22</v>
      </c>
      <c r="AZ31" s="201">
        <v>4.8600000000000003</v>
      </c>
      <c r="BA31" s="201">
        <v>3.42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9.16</v>
      </c>
      <c r="M32" s="201">
        <v>2.56</v>
      </c>
      <c r="N32" s="201">
        <v>2.85</v>
      </c>
      <c r="O32" s="201">
        <v>3.17</v>
      </c>
      <c r="P32" s="201">
        <v>5.21</v>
      </c>
      <c r="Q32" s="201">
        <v>0.42</v>
      </c>
      <c r="R32" s="201">
        <v>0.65</v>
      </c>
      <c r="S32" s="201">
        <v>0.63</v>
      </c>
      <c r="T32" s="201">
        <v>1.57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1.98</v>
      </c>
      <c r="AB32" s="201">
        <v>0</v>
      </c>
      <c r="AC32" s="201">
        <v>0</v>
      </c>
      <c r="AD32" s="201">
        <v>0</v>
      </c>
      <c r="AE32" s="201">
        <v>87.45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0.74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7.48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4.22</v>
      </c>
      <c r="AZ32" s="201">
        <v>4.8600000000000003</v>
      </c>
      <c r="BA32" s="201">
        <v>3.42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2.56</v>
      </c>
      <c r="N33" s="201">
        <v>2.85</v>
      </c>
      <c r="O33" s="201">
        <v>3.17</v>
      </c>
      <c r="P33" s="201">
        <v>5.21</v>
      </c>
      <c r="Q33" s="201">
        <v>0.23</v>
      </c>
      <c r="R33" s="201">
        <v>0.15</v>
      </c>
      <c r="S33" s="201">
        <v>0.16</v>
      </c>
      <c r="T33" s="201">
        <v>1.01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1.98</v>
      </c>
      <c r="AB33" s="201">
        <v>0</v>
      </c>
      <c r="AC33" s="201">
        <v>0</v>
      </c>
      <c r="AD33" s="201">
        <v>0</v>
      </c>
      <c r="AE33" s="201">
        <v>87.45</v>
      </c>
      <c r="AF33" s="201">
        <v>0</v>
      </c>
      <c r="AG33" s="201">
        <v>0</v>
      </c>
      <c r="AH33" s="201">
        <v>0</v>
      </c>
      <c r="AI33" s="201">
        <v>13.9</v>
      </c>
      <c r="AJ33" s="201">
        <v>0</v>
      </c>
      <c r="AK33" s="201">
        <v>0</v>
      </c>
      <c r="AL33" s="201">
        <v>0</v>
      </c>
      <c r="AM33" s="201">
        <v>0.74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4.22</v>
      </c>
      <c r="AZ33" s="201">
        <v>4.8600000000000003</v>
      </c>
      <c r="BA33" s="201">
        <v>3.42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2.56</v>
      </c>
      <c r="N34" s="201">
        <v>2.85</v>
      </c>
      <c r="O34" s="201">
        <v>3.17</v>
      </c>
      <c r="P34" s="201">
        <v>5.21</v>
      </c>
      <c r="Q34" s="201">
        <v>0.23</v>
      </c>
      <c r="R34" s="201">
        <v>0.15</v>
      </c>
      <c r="S34" s="201">
        <v>0.16</v>
      </c>
      <c r="T34" s="201">
        <v>1.01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1.98</v>
      </c>
      <c r="AB34" s="201">
        <v>0</v>
      </c>
      <c r="AC34" s="201">
        <v>0</v>
      </c>
      <c r="AD34" s="201">
        <v>0</v>
      </c>
      <c r="AE34" s="201">
        <v>87.45</v>
      </c>
      <c r="AF34" s="201">
        <v>0</v>
      </c>
      <c r="AG34" s="201">
        <v>0</v>
      </c>
      <c r="AH34" s="201">
        <v>0</v>
      </c>
      <c r="AI34" s="201">
        <v>13.9</v>
      </c>
      <c r="AJ34" s="201">
        <v>0</v>
      </c>
      <c r="AK34" s="201">
        <v>0</v>
      </c>
      <c r="AL34" s="201">
        <v>0</v>
      </c>
      <c r="AM34" s="201">
        <v>0.74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4.22</v>
      </c>
      <c r="AZ34" s="201">
        <v>4.8600000000000003</v>
      </c>
      <c r="BA34" s="201">
        <v>3.42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2.56</v>
      </c>
      <c r="N35" s="201">
        <v>2.85</v>
      </c>
      <c r="O35" s="201">
        <v>3.17</v>
      </c>
      <c r="P35" s="201">
        <v>5.21</v>
      </c>
      <c r="Q35" s="201">
        <v>0.23</v>
      </c>
      <c r="R35" s="201">
        <v>0.15</v>
      </c>
      <c r="S35" s="201">
        <v>0.16</v>
      </c>
      <c r="T35" s="201">
        <v>1.01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1.98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13.9</v>
      </c>
      <c r="AJ35" s="201">
        <v>0</v>
      </c>
      <c r="AK35" s="201">
        <v>0</v>
      </c>
      <c r="AL35" s="201">
        <v>0</v>
      </c>
      <c r="AM35" s="201">
        <v>0.74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4.22</v>
      </c>
      <c r="AZ35" s="201">
        <v>3.65</v>
      </c>
      <c r="BA35" s="201">
        <v>3.42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2.56</v>
      </c>
      <c r="N36" s="201">
        <v>2.85</v>
      </c>
      <c r="O36" s="201">
        <v>3.17</v>
      </c>
      <c r="P36" s="201">
        <v>5.21</v>
      </c>
      <c r="Q36" s="201">
        <v>0.23</v>
      </c>
      <c r="R36" s="201">
        <v>0.15</v>
      </c>
      <c r="S36" s="201">
        <v>0.16</v>
      </c>
      <c r="T36" s="201">
        <v>1.01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1.98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13.9</v>
      </c>
      <c r="AJ36" s="201">
        <v>0</v>
      </c>
      <c r="AK36" s="201">
        <v>0</v>
      </c>
      <c r="AL36" s="201">
        <v>0</v>
      </c>
      <c r="AM36" s="201">
        <v>0.74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4.22</v>
      </c>
      <c r="AZ36" s="201">
        <v>3.57</v>
      </c>
      <c r="BA36" s="201">
        <v>3.42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2.56</v>
      </c>
      <c r="N37" s="201">
        <v>2.85</v>
      </c>
      <c r="O37" s="201">
        <v>3.17</v>
      </c>
      <c r="P37" s="201">
        <v>5.21</v>
      </c>
      <c r="Q37" s="201">
        <v>0.23</v>
      </c>
      <c r="R37" s="201">
        <v>0.15</v>
      </c>
      <c r="S37" s="201">
        <v>0.16</v>
      </c>
      <c r="T37" s="201">
        <v>1.01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1.98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13.9</v>
      </c>
      <c r="AJ37" s="201">
        <v>0</v>
      </c>
      <c r="AK37" s="201">
        <v>0</v>
      </c>
      <c r="AL37" s="201">
        <v>0</v>
      </c>
      <c r="AM37" s="201">
        <v>0.74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4.22</v>
      </c>
      <c r="AZ37" s="201">
        <v>2.4300000000000002</v>
      </c>
      <c r="BA37" s="201">
        <v>3.42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2.56</v>
      </c>
      <c r="N38" s="201">
        <v>2.85</v>
      </c>
      <c r="O38" s="201">
        <v>3.17</v>
      </c>
      <c r="P38" s="201">
        <v>5.21</v>
      </c>
      <c r="Q38" s="201">
        <v>0.23</v>
      </c>
      <c r="R38" s="201">
        <v>0.15</v>
      </c>
      <c r="S38" s="201">
        <v>0.16</v>
      </c>
      <c r="T38" s="201">
        <v>1.01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1.98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13.9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4.22</v>
      </c>
      <c r="AZ38" s="201">
        <v>2.4300000000000002</v>
      </c>
      <c r="BA38" s="201">
        <v>3.42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2.56</v>
      </c>
      <c r="N39" s="201">
        <v>2.85</v>
      </c>
      <c r="O39" s="201">
        <v>3.17</v>
      </c>
      <c r="P39" s="201">
        <v>5.21</v>
      </c>
      <c r="Q39" s="201">
        <v>0.23</v>
      </c>
      <c r="R39" s="201">
        <v>0.15</v>
      </c>
      <c r="S39" s="201">
        <v>0.16</v>
      </c>
      <c r="T39" s="201">
        <v>1.01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1.98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13.9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4.22</v>
      </c>
      <c r="AZ39" s="201">
        <v>1.22</v>
      </c>
      <c r="BA39" s="201">
        <v>3.42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2.56</v>
      </c>
      <c r="N40" s="201">
        <v>2.85</v>
      </c>
      <c r="O40" s="201">
        <v>3.17</v>
      </c>
      <c r="P40" s="201">
        <v>5.21</v>
      </c>
      <c r="Q40" s="201">
        <v>0.23</v>
      </c>
      <c r="R40" s="201">
        <v>0.15</v>
      </c>
      <c r="S40" s="201">
        <v>0.16</v>
      </c>
      <c r="T40" s="201">
        <v>1.01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1.98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13.9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4.22</v>
      </c>
      <c r="AZ40" s="201">
        <v>1.22</v>
      </c>
      <c r="BA40" s="201">
        <v>3.42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2.56</v>
      </c>
      <c r="N41" s="201">
        <v>2.85</v>
      </c>
      <c r="O41" s="201">
        <v>3.17</v>
      </c>
      <c r="P41" s="201">
        <v>5.21</v>
      </c>
      <c r="Q41" s="201">
        <v>0.23</v>
      </c>
      <c r="R41" s="201">
        <v>0.15</v>
      </c>
      <c r="S41" s="201">
        <v>0.16</v>
      </c>
      <c r="T41" s="201">
        <v>1.01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1.98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13.9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4.22</v>
      </c>
      <c r="AZ41" s="201">
        <v>1.22</v>
      </c>
      <c r="BA41" s="201">
        <v>3.42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2.56</v>
      </c>
      <c r="N42" s="201">
        <v>2.85</v>
      </c>
      <c r="O42" s="201">
        <v>3.17</v>
      </c>
      <c r="P42" s="201">
        <v>5.21</v>
      </c>
      <c r="Q42" s="201">
        <v>0.23</v>
      </c>
      <c r="R42" s="201">
        <v>0.15</v>
      </c>
      <c r="S42" s="201">
        <v>0.16</v>
      </c>
      <c r="T42" s="201">
        <v>1.01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1.98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13.9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4.22</v>
      </c>
      <c r="AZ42" s="201">
        <v>1.22</v>
      </c>
      <c r="BA42" s="201">
        <v>3.42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2.56</v>
      </c>
      <c r="N43" s="201">
        <v>2.85</v>
      </c>
      <c r="O43" s="201">
        <v>3.24</v>
      </c>
      <c r="P43" s="201">
        <v>5.21</v>
      </c>
      <c r="Q43" s="201">
        <v>0.23</v>
      </c>
      <c r="R43" s="201">
        <v>0.15</v>
      </c>
      <c r="S43" s="201">
        <v>0.16</v>
      </c>
      <c r="T43" s="201">
        <v>1.01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1.98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17.36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4.22</v>
      </c>
      <c r="AZ43" s="201">
        <v>1.22</v>
      </c>
      <c r="BA43" s="201">
        <v>3.42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2.56</v>
      </c>
      <c r="N44" s="201">
        <v>2.85</v>
      </c>
      <c r="O44" s="201">
        <v>3.24</v>
      </c>
      <c r="P44" s="201">
        <v>5.21</v>
      </c>
      <c r="Q44" s="201">
        <v>0.23</v>
      </c>
      <c r="R44" s="201">
        <v>0.15</v>
      </c>
      <c r="S44" s="201">
        <v>0.16</v>
      </c>
      <c r="T44" s="201">
        <v>1.01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1.98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17.36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4.22</v>
      </c>
      <c r="AZ44" s="201">
        <v>1.07</v>
      </c>
      <c r="BA44" s="201">
        <v>3.42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2.56</v>
      </c>
      <c r="N45" s="201">
        <v>2.85</v>
      </c>
      <c r="O45" s="201">
        <v>3.24</v>
      </c>
      <c r="P45" s="201">
        <v>5.21</v>
      </c>
      <c r="Q45" s="201">
        <v>0.23</v>
      </c>
      <c r="R45" s="201">
        <v>0.15</v>
      </c>
      <c r="S45" s="201">
        <v>0.16</v>
      </c>
      <c r="T45" s="201">
        <v>1.01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1.98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17.36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4.22</v>
      </c>
      <c r="AZ45" s="201">
        <v>0.98</v>
      </c>
      <c r="BA45" s="201">
        <v>3.42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2.56</v>
      </c>
      <c r="N46" s="201">
        <v>2.85</v>
      </c>
      <c r="O46" s="201">
        <v>3.24</v>
      </c>
      <c r="P46" s="201">
        <v>5.21</v>
      </c>
      <c r="Q46" s="201">
        <v>0.23</v>
      </c>
      <c r="R46" s="201">
        <v>0.15</v>
      </c>
      <c r="S46" s="201">
        <v>0.16</v>
      </c>
      <c r="T46" s="201">
        <v>1.01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1.98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17.36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4.22</v>
      </c>
      <c r="AZ46" s="201">
        <v>0</v>
      </c>
      <c r="BA46" s="201">
        <v>3.42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2.56</v>
      </c>
      <c r="N47" s="201">
        <v>2.85</v>
      </c>
      <c r="O47" s="201">
        <v>3.24</v>
      </c>
      <c r="P47" s="201">
        <v>5.21</v>
      </c>
      <c r="Q47" s="201">
        <v>0.23</v>
      </c>
      <c r="R47" s="201">
        <v>0.15</v>
      </c>
      <c r="S47" s="201">
        <v>0.16</v>
      </c>
      <c r="T47" s="201">
        <v>1.01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1.98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17.36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4.22</v>
      </c>
      <c r="AZ47" s="201">
        <v>0</v>
      </c>
      <c r="BA47" s="201">
        <v>3.42</v>
      </c>
      <c r="BB47" s="201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2.56</v>
      </c>
      <c r="N48" s="201">
        <v>2.85</v>
      </c>
      <c r="O48" s="201">
        <v>3.24</v>
      </c>
      <c r="P48" s="201">
        <v>5.21</v>
      </c>
      <c r="Q48" s="201">
        <v>0.23</v>
      </c>
      <c r="R48" s="201">
        <v>0.15</v>
      </c>
      <c r="S48" s="201">
        <v>0.16</v>
      </c>
      <c r="T48" s="201">
        <v>1.01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1.98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17.36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4.22</v>
      </c>
      <c r="AZ48" s="201">
        <v>0</v>
      </c>
      <c r="BA48" s="201">
        <v>3.42</v>
      </c>
      <c r="BB48" s="201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2.56</v>
      </c>
      <c r="N49" s="201">
        <v>2.85</v>
      </c>
      <c r="O49" s="201">
        <v>3.24</v>
      </c>
      <c r="P49" s="201">
        <v>5.21</v>
      </c>
      <c r="Q49" s="201">
        <v>0.23</v>
      </c>
      <c r="R49" s="201">
        <v>0.15</v>
      </c>
      <c r="S49" s="201">
        <v>0.16</v>
      </c>
      <c r="T49" s="201">
        <v>1.01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17.36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4.22</v>
      </c>
      <c r="AZ49" s="201">
        <v>0</v>
      </c>
      <c r="BA49" s="201">
        <v>3.42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2.56</v>
      </c>
      <c r="N50" s="201">
        <v>2.85</v>
      </c>
      <c r="O50" s="201">
        <v>3.24</v>
      </c>
      <c r="P50" s="201">
        <v>5.21</v>
      </c>
      <c r="Q50" s="201">
        <v>0.23</v>
      </c>
      <c r="R50" s="201">
        <v>0.15</v>
      </c>
      <c r="S50" s="201">
        <v>0.16</v>
      </c>
      <c r="T50" s="201">
        <v>1.01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17.36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4.22</v>
      </c>
      <c r="AZ50" s="201">
        <v>0</v>
      </c>
      <c r="BA50" s="201">
        <v>3.42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2.56</v>
      </c>
      <c r="N51" s="201">
        <v>2.85</v>
      </c>
      <c r="O51" s="201">
        <v>3.24</v>
      </c>
      <c r="P51" s="201">
        <v>5.21</v>
      </c>
      <c r="Q51" s="201">
        <v>0.23</v>
      </c>
      <c r="R51" s="201">
        <v>0.15</v>
      </c>
      <c r="S51" s="201">
        <v>0.16</v>
      </c>
      <c r="T51" s="201">
        <v>1.01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17.36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4.22</v>
      </c>
      <c r="AZ51" s="201">
        <v>0</v>
      </c>
      <c r="BA51" s="201">
        <v>3.42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2.56</v>
      </c>
      <c r="N52" s="201">
        <v>2.85</v>
      </c>
      <c r="O52" s="201">
        <v>3.24</v>
      </c>
      <c r="P52" s="201">
        <v>5.21</v>
      </c>
      <c r="Q52" s="201">
        <v>0.23</v>
      </c>
      <c r="R52" s="201">
        <v>0.15</v>
      </c>
      <c r="S52" s="201">
        <v>0.16</v>
      </c>
      <c r="T52" s="201">
        <v>1.01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17.36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4.22</v>
      </c>
      <c r="AZ52" s="201">
        <v>0</v>
      </c>
      <c r="BA52" s="201">
        <v>3.42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2.56</v>
      </c>
      <c r="N53" s="201">
        <v>2.8</v>
      </c>
      <c r="O53" s="201">
        <v>3.02</v>
      </c>
      <c r="P53" s="201">
        <v>5.21</v>
      </c>
      <c r="Q53" s="201">
        <v>0.23</v>
      </c>
      <c r="R53" s="201">
        <v>0.15</v>
      </c>
      <c r="S53" s="201">
        <v>0.16</v>
      </c>
      <c r="T53" s="201">
        <v>1.01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17.36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4.22</v>
      </c>
      <c r="AZ53" s="201">
        <v>0</v>
      </c>
      <c r="BA53" s="201">
        <v>3.42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2.56</v>
      </c>
      <c r="N54" s="201">
        <v>2.85</v>
      </c>
      <c r="O54" s="201">
        <v>3.17</v>
      </c>
      <c r="P54" s="201">
        <v>5.21</v>
      </c>
      <c r="Q54" s="201">
        <v>0.23</v>
      </c>
      <c r="R54" s="201">
        <v>0.15</v>
      </c>
      <c r="S54" s="201">
        <v>0.16</v>
      </c>
      <c r="T54" s="201">
        <v>1.01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17.36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4.22</v>
      </c>
      <c r="AZ54" s="201">
        <v>0</v>
      </c>
      <c r="BA54" s="201">
        <v>3.42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2.56</v>
      </c>
      <c r="N55" s="201">
        <v>2.85</v>
      </c>
      <c r="O55" s="201">
        <v>3.17</v>
      </c>
      <c r="P55" s="201">
        <v>4.7</v>
      </c>
      <c r="Q55" s="201">
        <v>0.23</v>
      </c>
      <c r="R55" s="201">
        <v>0.15</v>
      </c>
      <c r="S55" s="201">
        <v>0.16</v>
      </c>
      <c r="T55" s="201">
        <v>1.01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17.36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4.22</v>
      </c>
      <c r="AZ55" s="201">
        <v>0</v>
      </c>
      <c r="BA55" s="201">
        <v>3.42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2.56</v>
      </c>
      <c r="N56" s="201">
        <v>2.85</v>
      </c>
      <c r="O56" s="201">
        <v>3.17</v>
      </c>
      <c r="P56" s="201">
        <v>4.7</v>
      </c>
      <c r="Q56" s="201">
        <v>0.23</v>
      </c>
      <c r="R56" s="201">
        <v>0.15</v>
      </c>
      <c r="S56" s="201">
        <v>0.16</v>
      </c>
      <c r="T56" s="201">
        <v>1.01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17.36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4.22</v>
      </c>
      <c r="AZ56" s="201">
        <v>0</v>
      </c>
      <c r="BA56" s="201">
        <v>3.42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2.56</v>
      </c>
      <c r="N57" s="201">
        <v>2.85</v>
      </c>
      <c r="O57" s="201">
        <v>3.17</v>
      </c>
      <c r="P57" s="201">
        <v>5.21</v>
      </c>
      <c r="Q57" s="201">
        <v>0.23</v>
      </c>
      <c r="R57" s="201">
        <v>0.15</v>
      </c>
      <c r="S57" s="201">
        <v>0.16</v>
      </c>
      <c r="T57" s="201">
        <v>1.01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87.45</v>
      </c>
      <c r="AF57" s="201">
        <v>0</v>
      </c>
      <c r="AG57" s="201">
        <v>0</v>
      </c>
      <c r="AH57" s="201">
        <v>0</v>
      </c>
      <c r="AI57" s="201">
        <v>17.36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4.22</v>
      </c>
      <c r="AZ57" s="201">
        <v>0</v>
      </c>
      <c r="BA57" s="201">
        <v>3.42</v>
      </c>
      <c r="BB57" s="201">
        <v>1.4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2.56</v>
      </c>
      <c r="N58" s="201">
        <v>2.85</v>
      </c>
      <c r="O58" s="201">
        <v>3.17</v>
      </c>
      <c r="P58" s="201">
        <v>5.21</v>
      </c>
      <c r="Q58" s="201">
        <v>0.23</v>
      </c>
      <c r="R58" s="201">
        <v>0.15</v>
      </c>
      <c r="S58" s="201">
        <v>0.16</v>
      </c>
      <c r="T58" s="201">
        <v>1.01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87.45</v>
      </c>
      <c r="AF58" s="201">
        <v>0</v>
      </c>
      <c r="AG58" s="201">
        <v>0</v>
      </c>
      <c r="AH58" s="201">
        <v>0</v>
      </c>
      <c r="AI58" s="201">
        <v>17.36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4.22</v>
      </c>
      <c r="AZ58" s="201">
        <v>1.22</v>
      </c>
      <c r="BA58" s="201">
        <v>3.42</v>
      </c>
      <c r="BB58" s="201">
        <v>0.27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2.56</v>
      </c>
      <c r="N59" s="201">
        <v>2.85</v>
      </c>
      <c r="O59" s="201">
        <v>3.17</v>
      </c>
      <c r="P59" s="201">
        <v>5.21</v>
      </c>
      <c r="Q59" s="201">
        <v>0</v>
      </c>
      <c r="R59" s="201">
        <v>0</v>
      </c>
      <c r="S59" s="201">
        <v>0</v>
      </c>
      <c r="T59" s="201">
        <v>0.46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87.45</v>
      </c>
      <c r="AF59" s="201">
        <v>0</v>
      </c>
      <c r="AG59" s="201">
        <v>0</v>
      </c>
      <c r="AH59" s="201">
        <v>0</v>
      </c>
      <c r="AI59" s="201">
        <v>17.36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4.22</v>
      </c>
      <c r="AZ59" s="201">
        <v>1.22</v>
      </c>
      <c r="BA59" s="201">
        <v>3.42</v>
      </c>
      <c r="BB59" s="201">
        <v>0.27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2.56</v>
      </c>
      <c r="N60" s="201">
        <v>2.85</v>
      </c>
      <c r="O60" s="201">
        <v>3.17</v>
      </c>
      <c r="P60" s="201">
        <v>5.21</v>
      </c>
      <c r="Q60" s="201">
        <v>0</v>
      </c>
      <c r="R60" s="201">
        <v>0</v>
      </c>
      <c r="S60" s="201">
        <v>0</v>
      </c>
      <c r="T60" s="201">
        <v>0.46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87.45</v>
      </c>
      <c r="AF60" s="201">
        <v>0</v>
      </c>
      <c r="AG60" s="201">
        <v>0</v>
      </c>
      <c r="AH60" s="201">
        <v>0</v>
      </c>
      <c r="AI60" s="201">
        <v>17.36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4.22</v>
      </c>
      <c r="AZ60" s="201">
        <v>1.22</v>
      </c>
      <c r="BA60" s="201">
        <v>3.42</v>
      </c>
      <c r="BB60" s="201">
        <v>0.27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2.56</v>
      </c>
      <c r="N61" s="201">
        <v>2.85</v>
      </c>
      <c r="O61" s="201">
        <v>3.17</v>
      </c>
      <c r="P61" s="201">
        <v>5.21</v>
      </c>
      <c r="Q61" s="201">
        <v>0</v>
      </c>
      <c r="R61" s="201">
        <v>0</v>
      </c>
      <c r="S61" s="201">
        <v>0</v>
      </c>
      <c r="T61" s="201">
        <v>0.46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87.45</v>
      </c>
      <c r="AF61" s="201">
        <v>0</v>
      </c>
      <c r="AG61" s="201">
        <v>0</v>
      </c>
      <c r="AH61" s="201">
        <v>0</v>
      </c>
      <c r="AI61" s="201">
        <v>17.36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4.22</v>
      </c>
      <c r="AZ61" s="201">
        <v>1.22</v>
      </c>
      <c r="BA61" s="201">
        <v>3.42</v>
      </c>
      <c r="BB61" s="201">
        <v>0.27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2.56</v>
      </c>
      <c r="N62" s="201">
        <v>2.85</v>
      </c>
      <c r="O62" s="201">
        <v>3.17</v>
      </c>
      <c r="P62" s="201">
        <v>5.21</v>
      </c>
      <c r="Q62" s="201">
        <v>0</v>
      </c>
      <c r="R62" s="201">
        <v>0</v>
      </c>
      <c r="S62" s="201">
        <v>0</v>
      </c>
      <c r="T62" s="201">
        <v>0.46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87.45</v>
      </c>
      <c r="AF62" s="201">
        <v>0</v>
      </c>
      <c r="AG62" s="201">
        <v>0</v>
      </c>
      <c r="AH62" s="201">
        <v>0</v>
      </c>
      <c r="AI62" s="201">
        <v>17.36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4.22</v>
      </c>
      <c r="AZ62" s="201">
        <v>1.22</v>
      </c>
      <c r="BA62" s="201">
        <v>3.42</v>
      </c>
      <c r="BB62" s="201">
        <v>0.27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2.56</v>
      </c>
      <c r="N63" s="201">
        <v>2.85</v>
      </c>
      <c r="O63" s="201">
        <v>3.17</v>
      </c>
      <c r="P63" s="201">
        <v>5.21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87.45</v>
      </c>
      <c r="AF63" s="201">
        <v>0</v>
      </c>
      <c r="AG63" s="201">
        <v>0</v>
      </c>
      <c r="AH63" s="201">
        <v>0</v>
      </c>
      <c r="AI63" s="201">
        <v>17.36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4.22</v>
      </c>
      <c r="AZ63" s="201">
        <v>1.22</v>
      </c>
      <c r="BA63" s="201">
        <v>3.42</v>
      </c>
      <c r="BB63" s="201">
        <v>0.27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2.56</v>
      </c>
      <c r="N64" s="201">
        <v>2.85</v>
      </c>
      <c r="O64" s="201">
        <v>3.17</v>
      </c>
      <c r="P64" s="201">
        <v>5.21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87.45</v>
      </c>
      <c r="AF64" s="201">
        <v>0</v>
      </c>
      <c r="AG64" s="201">
        <v>0</v>
      </c>
      <c r="AH64" s="201">
        <v>0</v>
      </c>
      <c r="AI64" s="201">
        <v>17.36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4.22</v>
      </c>
      <c r="AZ64" s="201">
        <v>1.22</v>
      </c>
      <c r="BA64" s="201">
        <v>3.42</v>
      </c>
      <c r="BB64" s="201">
        <v>0.27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2.56</v>
      </c>
      <c r="N65" s="201">
        <v>2.85</v>
      </c>
      <c r="O65" s="201">
        <v>3.17</v>
      </c>
      <c r="P65" s="201">
        <v>5.21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87.45</v>
      </c>
      <c r="AF65" s="201">
        <v>0</v>
      </c>
      <c r="AG65" s="201">
        <v>0</v>
      </c>
      <c r="AH65" s="201">
        <v>0</v>
      </c>
      <c r="AI65" s="201">
        <v>17.36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4.22</v>
      </c>
      <c r="AZ65" s="201">
        <v>1.22</v>
      </c>
      <c r="BA65" s="201">
        <v>3.42</v>
      </c>
      <c r="BB65" s="201">
        <v>0.27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2.56</v>
      </c>
      <c r="N66" s="201">
        <v>2.85</v>
      </c>
      <c r="O66" s="201">
        <v>3.17</v>
      </c>
      <c r="P66" s="201">
        <v>5.21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87.45</v>
      </c>
      <c r="AF66" s="201">
        <v>0</v>
      </c>
      <c r="AG66" s="201">
        <v>0</v>
      </c>
      <c r="AH66" s="201">
        <v>0</v>
      </c>
      <c r="AI66" s="201">
        <v>17.36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4.22</v>
      </c>
      <c r="AZ66" s="201">
        <v>1.22</v>
      </c>
      <c r="BA66" s="201">
        <v>3.42</v>
      </c>
      <c r="BB66" s="201">
        <v>0.27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2.56</v>
      </c>
      <c r="N67" s="201">
        <v>2.85</v>
      </c>
      <c r="O67" s="201">
        <v>3.17</v>
      </c>
      <c r="P67" s="201">
        <v>5.21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87.45</v>
      </c>
      <c r="AF67" s="201">
        <v>0</v>
      </c>
      <c r="AG67" s="201">
        <v>0</v>
      </c>
      <c r="AH67" s="201">
        <v>0</v>
      </c>
      <c r="AI67" s="201">
        <v>17.36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4.22</v>
      </c>
      <c r="AZ67" s="201">
        <v>1.22</v>
      </c>
      <c r="BA67" s="201">
        <v>3.42</v>
      </c>
      <c r="BB67" s="201">
        <v>0.27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2.56</v>
      </c>
      <c r="N68" s="201">
        <v>2.85</v>
      </c>
      <c r="O68" s="201">
        <v>3.17</v>
      </c>
      <c r="P68" s="201">
        <v>5.21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87.45</v>
      </c>
      <c r="AF68" s="201">
        <v>0</v>
      </c>
      <c r="AG68" s="201">
        <v>0</v>
      </c>
      <c r="AH68" s="201">
        <v>0</v>
      </c>
      <c r="AI68" s="201">
        <v>17.36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4.22</v>
      </c>
      <c r="AZ68" s="201">
        <v>2.4300000000000002</v>
      </c>
      <c r="BA68" s="201">
        <v>3.42</v>
      </c>
      <c r="BB68" s="201">
        <v>0.27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2.56</v>
      </c>
      <c r="N69" s="201">
        <v>2.85</v>
      </c>
      <c r="O69" s="201">
        <v>3.17</v>
      </c>
      <c r="P69" s="201">
        <v>5.21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87.45</v>
      </c>
      <c r="AF69" s="201">
        <v>0</v>
      </c>
      <c r="AG69" s="201">
        <v>0</v>
      </c>
      <c r="AH69" s="201">
        <v>0</v>
      </c>
      <c r="AI69" s="201">
        <v>17.36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4.22</v>
      </c>
      <c r="AZ69" s="201">
        <v>2.4300000000000002</v>
      </c>
      <c r="BA69" s="201">
        <v>3.42</v>
      </c>
      <c r="BB69" s="201">
        <v>0.27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2.56</v>
      </c>
      <c r="N70" s="201">
        <v>2.85</v>
      </c>
      <c r="O70" s="201">
        <v>3.17</v>
      </c>
      <c r="P70" s="201">
        <v>5.21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87.45</v>
      </c>
      <c r="AF70" s="201">
        <v>0</v>
      </c>
      <c r="AG70" s="201">
        <v>0</v>
      </c>
      <c r="AH70" s="201">
        <v>0</v>
      </c>
      <c r="AI70" s="201">
        <v>17.36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4.22</v>
      </c>
      <c r="AZ70" s="201">
        <v>2.4300000000000002</v>
      </c>
      <c r="BA70" s="201">
        <v>3.42</v>
      </c>
      <c r="BB70" s="201">
        <v>0.27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1.78</v>
      </c>
      <c r="N71" s="201">
        <v>2.85</v>
      </c>
      <c r="O71" s="201">
        <v>3.17</v>
      </c>
      <c r="P71" s="201">
        <v>5.21</v>
      </c>
      <c r="Q71" s="201">
        <v>0</v>
      </c>
      <c r="R71" s="201">
        <v>0</v>
      </c>
      <c r="S71" s="201">
        <v>0</v>
      </c>
      <c r="T71" s="201">
        <v>0.46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87.45</v>
      </c>
      <c r="AF71" s="201">
        <v>0</v>
      </c>
      <c r="AG71" s="201">
        <v>0</v>
      </c>
      <c r="AH71" s="201">
        <v>0</v>
      </c>
      <c r="AI71" s="201">
        <v>17.36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4.22</v>
      </c>
      <c r="AZ71" s="201">
        <v>2.4300000000000002</v>
      </c>
      <c r="BA71" s="201">
        <v>3.42</v>
      </c>
      <c r="BB71" s="201">
        <v>0.27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2.1800000000000002</v>
      </c>
      <c r="L72" s="201">
        <v>2.09</v>
      </c>
      <c r="M72" s="201">
        <v>1.78</v>
      </c>
      <c r="N72" s="201">
        <v>2.85</v>
      </c>
      <c r="O72" s="201">
        <v>3.17</v>
      </c>
      <c r="P72" s="201">
        <v>5.21</v>
      </c>
      <c r="Q72" s="201">
        <v>0</v>
      </c>
      <c r="R72" s="201">
        <v>0</v>
      </c>
      <c r="S72" s="201">
        <v>0</v>
      </c>
      <c r="T72" s="201">
        <v>0.46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87.45</v>
      </c>
      <c r="AF72" s="201">
        <v>0</v>
      </c>
      <c r="AG72" s="201">
        <v>0</v>
      </c>
      <c r="AH72" s="201">
        <v>0</v>
      </c>
      <c r="AI72" s="201">
        <v>17.36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4.22</v>
      </c>
      <c r="AZ72" s="201">
        <v>2.4300000000000002</v>
      </c>
      <c r="BA72" s="201">
        <v>3.42</v>
      </c>
      <c r="BB72" s="201">
        <v>0.27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1.58</v>
      </c>
      <c r="L73" s="201">
        <v>2.0499999999999998</v>
      </c>
      <c r="M73" s="201">
        <v>1.78</v>
      </c>
      <c r="N73" s="201">
        <v>2.85</v>
      </c>
      <c r="O73" s="201">
        <v>3.17</v>
      </c>
      <c r="P73" s="201">
        <v>5.21</v>
      </c>
      <c r="Q73" s="201">
        <v>0</v>
      </c>
      <c r="R73" s="201">
        <v>0</v>
      </c>
      <c r="S73" s="201">
        <v>0</v>
      </c>
      <c r="T73" s="201">
        <v>0.46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87.45</v>
      </c>
      <c r="AF73" s="201">
        <v>0</v>
      </c>
      <c r="AG73" s="201">
        <v>0</v>
      </c>
      <c r="AH73" s="201">
        <v>0</v>
      </c>
      <c r="AI73" s="201">
        <v>17.36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4.22</v>
      </c>
      <c r="AZ73" s="201">
        <v>2.4300000000000002</v>
      </c>
      <c r="BA73" s="201">
        <v>3.42</v>
      </c>
      <c r="BB73" s="201">
        <v>0.27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2.08</v>
      </c>
      <c r="M74" s="201">
        <v>1.78</v>
      </c>
      <c r="N74" s="201">
        <v>2.85</v>
      </c>
      <c r="O74" s="201">
        <v>3.17</v>
      </c>
      <c r="P74" s="201">
        <v>5.21</v>
      </c>
      <c r="Q74" s="201">
        <v>0</v>
      </c>
      <c r="R74" s="201">
        <v>0</v>
      </c>
      <c r="S74" s="201">
        <v>0</v>
      </c>
      <c r="T74" s="201">
        <v>0.46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87.45</v>
      </c>
      <c r="AF74" s="201">
        <v>0</v>
      </c>
      <c r="AG74" s="201">
        <v>0</v>
      </c>
      <c r="AH74" s="201">
        <v>0</v>
      </c>
      <c r="AI74" s="201">
        <v>17.36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4.22</v>
      </c>
      <c r="AZ74" s="201">
        <v>2.4300000000000002</v>
      </c>
      <c r="BA74" s="201">
        <v>3.42</v>
      </c>
      <c r="BB74" s="201">
        <v>0.27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2.08</v>
      </c>
      <c r="M75" s="201">
        <v>1.78</v>
      </c>
      <c r="N75" s="201">
        <v>2.85</v>
      </c>
      <c r="O75" s="201">
        <v>3.17</v>
      </c>
      <c r="P75" s="201">
        <v>5.21</v>
      </c>
      <c r="Q75" s="201">
        <v>0</v>
      </c>
      <c r="R75" s="201">
        <v>0</v>
      </c>
      <c r="S75" s="201">
        <v>0</v>
      </c>
      <c r="T75" s="201">
        <v>0.46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87.45</v>
      </c>
      <c r="AF75" s="201">
        <v>0</v>
      </c>
      <c r="AG75" s="201">
        <v>0</v>
      </c>
      <c r="AH75" s="201">
        <v>0</v>
      </c>
      <c r="AI75" s="201">
        <v>17.36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4.22</v>
      </c>
      <c r="AZ75" s="201">
        <v>3.65</v>
      </c>
      <c r="BA75" s="201">
        <v>3.42</v>
      </c>
      <c r="BB75" s="201">
        <v>0.27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2.08</v>
      </c>
      <c r="M76" s="201">
        <v>1.78</v>
      </c>
      <c r="N76" s="201">
        <v>2.85</v>
      </c>
      <c r="O76" s="201">
        <v>3.17</v>
      </c>
      <c r="P76" s="201">
        <v>5.21</v>
      </c>
      <c r="Q76" s="201">
        <v>0</v>
      </c>
      <c r="R76" s="201">
        <v>0</v>
      </c>
      <c r="S76" s="201">
        <v>0</v>
      </c>
      <c r="T76" s="201">
        <v>0.46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87.45</v>
      </c>
      <c r="AF76" s="201">
        <v>0</v>
      </c>
      <c r="AG76" s="201">
        <v>0</v>
      </c>
      <c r="AH76" s="201">
        <v>0</v>
      </c>
      <c r="AI76" s="201">
        <v>17.36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4.22</v>
      </c>
      <c r="AZ76" s="201">
        <v>3.65</v>
      </c>
      <c r="BA76" s="201">
        <v>3.42</v>
      </c>
      <c r="BB76" s="201">
        <v>0.27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2.08</v>
      </c>
      <c r="M77" s="201">
        <v>1.78</v>
      </c>
      <c r="N77" s="201">
        <v>2.85</v>
      </c>
      <c r="O77" s="201">
        <v>3.17</v>
      </c>
      <c r="P77" s="201">
        <v>5.21</v>
      </c>
      <c r="Q77" s="201">
        <v>0</v>
      </c>
      <c r="R77" s="201">
        <v>0</v>
      </c>
      <c r="S77" s="201">
        <v>0</v>
      </c>
      <c r="T77" s="201">
        <v>0.46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87.45</v>
      </c>
      <c r="AF77" s="201">
        <v>0</v>
      </c>
      <c r="AG77" s="201">
        <v>0</v>
      </c>
      <c r="AH77" s="201">
        <v>0</v>
      </c>
      <c r="AI77" s="201">
        <v>17.36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4.22</v>
      </c>
      <c r="AZ77" s="201">
        <v>4.8600000000000003</v>
      </c>
      <c r="BA77" s="201">
        <v>3.42</v>
      </c>
      <c r="BB77" s="201">
        <v>0.27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2.08</v>
      </c>
      <c r="M78" s="201">
        <v>1.78</v>
      </c>
      <c r="N78" s="201">
        <v>2.85</v>
      </c>
      <c r="O78" s="201">
        <v>3.17</v>
      </c>
      <c r="P78" s="201">
        <v>5.21</v>
      </c>
      <c r="Q78" s="201">
        <v>0</v>
      </c>
      <c r="R78" s="201">
        <v>0</v>
      </c>
      <c r="S78" s="201">
        <v>0</v>
      </c>
      <c r="T78" s="201">
        <v>1.01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87.45</v>
      </c>
      <c r="AF78" s="201">
        <v>0</v>
      </c>
      <c r="AG78" s="201">
        <v>0</v>
      </c>
      <c r="AH78" s="201">
        <v>0</v>
      </c>
      <c r="AI78" s="201">
        <v>17.36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</v>
      </c>
      <c r="AZ78" s="201">
        <v>4.8600000000000003</v>
      </c>
      <c r="BA78" s="201">
        <v>3.5</v>
      </c>
      <c r="BB78" s="201">
        <v>1.4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2.86</v>
      </c>
      <c r="L79" s="201">
        <v>9.17</v>
      </c>
      <c r="M79" s="201">
        <v>2.56</v>
      </c>
      <c r="N79" s="201">
        <v>2.29</v>
      </c>
      <c r="O79" s="201">
        <v>3.17</v>
      </c>
      <c r="P79" s="201">
        <v>5.21</v>
      </c>
      <c r="Q79" s="201">
        <v>0.41</v>
      </c>
      <c r="R79" s="201">
        <v>0.66</v>
      </c>
      <c r="S79" s="201">
        <v>0.63</v>
      </c>
      <c r="T79" s="201">
        <v>1.47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87.45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</v>
      </c>
      <c r="AZ79" s="201">
        <v>4.8600000000000003</v>
      </c>
      <c r="BA79" s="201">
        <v>3.5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2.86</v>
      </c>
      <c r="L80" s="201">
        <v>9.17</v>
      </c>
      <c r="M80" s="201">
        <v>2.56</v>
      </c>
      <c r="N80" s="201">
        <v>2.29</v>
      </c>
      <c r="O80" s="201">
        <v>3.17</v>
      </c>
      <c r="P80" s="201">
        <v>5.21</v>
      </c>
      <c r="Q80" s="201">
        <v>0.41</v>
      </c>
      <c r="R80" s="201">
        <v>0.72</v>
      </c>
      <c r="S80" s="201">
        <v>0.63</v>
      </c>
      <c r="T80" s="201">
        <v>1.57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87.45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</v>
      </c>
      <c r="AZ80" s="201">
        <v>4.8600000000000003</v>
      </c>
      <c r="BA80" s="201">
        <v>3.5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9.16</v>
      </c>
      <c r="M81" s="201">
        <v>2.56</v>
      </c>
      <c r="N81" s="201">
        <v>2.85</v>
      </c>
      <c r="O81" s="201">
        <v>3.17</v>
      </c>
      <c r="P81" s="201">
        <v>5.21</v>
      </c>
      <c r="Q81" s="201">
        <v>0.41</v>
      </c>
      <c r="R81" s="201">
        <v>0.64</v>
      </c>
      <c r="S81" s="201">
        <v>0.63</v>
      </c>
      <c r="T81" s="201">
        <v>1.57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87.45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</v>
      </c>
      <c r="AZ81" s="201">
        <v>4.8600000000000003</v>
      </c>
      <c r="BA81" s="201">
        <v>3.5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9.16</v>
      </c>
      <c r="M82" s="201">
        <v>2.56</v>
      </c>
      <c r="N82" s="201">
        <v>2.85</v>
      </c>
      <c r="O82" s="201">
        <v>3.17</v>
      </c>
      <c r="P82" s="201">
        <v>5.21</v>
      </c>
      <c r="Q82" s="201">
        <v>0.41</v>
      </c>
      <c r="R82" s="201">
        <v>0.64</v>
      </c>
      <c r="S82" s="201">
        <v>0.63</v>
      </c>
      <c r="T82" s="201">
        <v>1.57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87.45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</v>
      </c>
      <c r="AZ82" s="201">
        <v>4.8600000000000003</v>
      </c>
      <c r="BA82" s="201">
        <v>3.5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9.16</v>
      </c>
      <c r="M83" s="201">
        <v>2.56</v>
      </c>
      <c r="N83" s="201">
        <v>2.85</v>
      </c>
      <c r="O83" s="201">
        <v>3.17</v>
      </c>
      <c r="P83" s="201">
        <v>5.21</v>
      </c>
      <c r="Q83" s="201">
        <v>0.41</v>
      </c>
      <c r="R83" s="201">
        <v>0.64</v>
      </c>
      <c r="S83" s="201">
        <v>0.63</v>
      </c>
      <c r="T83" s="201">
        <v>1.57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87.45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</v>
      </c>
      <c r="AZ83" s="201">
        <v>4.8600000000000003</v>
      </c>
      <c r="BA83" s="201">
        <v>3.5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9.16</v>
      </c>
      <c r="M84" s="201">
        <v>2.56</v>
      </c>
      <c r="N84" s="201">
        <v>2.85</v>
      </c>
      <c r="O84" s="201">
        <v>3.17</v>
      </c>
      <c r="P84" s="201">
        <v>5.21</v>
      </c>
      <c r="Q84" s="201">
        <v>0.41</v>
      </c>
      <c r="R84" s="201">
        <v>0.64</v>
      </c>
      <c r="S84" s="201">
        <v>0.63</v>
      </c>
      <c r="T84" s="201">
        <v>1.57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87.45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</v>
      </c>
      <c r="AZ84" s="201">
        <v>4.8600000000000003</v>
      </c>
      <c r="BA84" s="201">
        <v>3.5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9.16</v>
      </c>
      <c r="M85" s="201">
        <v>2.56</v>
      </c>
      <c r="N85" s="201">
        <v>2.85</v>
      </c>
      <c r="O85" s="201">
        <v>3.07</v>
      </c>
      <c r="P85" s="201">
        <v>5.21</v>
      </c>
      <c r="Q85" s="201">
        <v>0.41</v>
      </c>
      <c r="R85" s="201">
        <v>0.64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42.89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4.3</v>
      </c>
      <c r="AZ85" s="201">
        <v>4.8600000000000003</v>
      </c>
      <c r="BA85" s="201">
        <v>3.5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9.16</v>
      </c>
      <c r="M86" s="201">
        <v>2.56</v>
      </c>
      <c r="N86" s="201">
        <v>2.85</v>
      </c>
      <c r="O86" s="201">
        <v>3.17</v>
      </c>
      <c r="P86" s="201">
        <v>5.21</v>
      </c>
      <c r="Q86" s="201">
        <v>0.41</v>
      </c>
      <c r="R86" s="201">
        <v>0.64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42.89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4.22</v>
      </c>
      <c r="AZ86" s="201">
        <v>4.8600000000000003</v>
      </c>
      <c r="BA86" s="201">
        <v>3.42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9.16</v>
      </c>
      <c r="M87" s="201">
        <v>2.56</v>
      </c>
      <c r="N87" s="201">
        <v>2.85</v>
      </c>
      <c r="O87" s="201">
        <v>3.17</v>
      </c>
      <c r="P87" s="201">
        <v>5.21</v>
      </c>
      <c r="Q87" s="201">
        <v>0.41</v>
      </c>
      <c r="R87" s="201">
        <v>0.65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87.45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4.22</v>
      </c>
      <c r="AZ87" s="201">
        <v>4.8600000000000003</v>
      </c>
      <c r="BA87" s="201">
        <v>3.42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9.16</v>
      </c>
      <c r="M88" s="201">
        <v>2.56</v>
      </c>
      <c r="N88" s="201">
        <v>2.85</v>
      </c>
      <c r="O88" s="201">
        <v>3.17</v>
      </c>
      <c r="P88" s="201">
        <v>5.21</v>
      </c>
      <c r="Q88" s="201">
        <v>0.41</v>
      </c>
      <c r="R88" s="201">
        <v>0.65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87.45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4.22</v>
      </c>
      <c r="AZ88" s="201">
        <v>4.8600000000000003</v>
      </c>
      <c r="BA88" s="201">
        <v>3.42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9.16</v>
      </c>
      <c r="M89" s="201">
        <v>2.56</v>
      </c>
      <c r="N89" s="201">
        <v>2.85</v>
      </c>
      <c r="O89" s="201">
        <v>3.17</v>
      </c>
      <c r="P89" s="201">
        <v>5.21</v>
      </c>
      <c r="Q89" s="201">
        <v>0.41</v>
      </c>
      <c r="R89" s="201">
        <v>0.65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87.45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4.22</v>
      </c>
      <c r="AZ89" s="201">
        <v>4.8600000000000003</v>
      </c>
      <c r="BA89" s="201">
        <v>3.42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9.16</v>
      </c>
      <c r="M90" s="201">
        <v>2.56</v>
      </c>
      <c r="N90" s="201">
        <v>2.85</v>
      </c>
      <c r="O90" s="201">
        <v>3.17</v>
      </c>
      <c r="P90" s="201">
        <v>5.21</v>
      </c>
      <c r="Q90" s="201">
        <v>0.41</v>
      </c>
      <c r="R90" s="201">
        <v>0.65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87.45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</v>
      </c>
      <c r="AZ90" s="201">
        <v>4.8600000000000003</v>
      </c>
      <c r="BA90" s="201">
        <v>3.5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9.16</v>
      </c>
      <c r="M91" s="201">
        <v>2.56</v>
      </c>
      <c r="N91" s="201">
        <v>2.85</v>
      </c>
      <c r="O91" s="201">
        <v>3.17</v>
      </c>
      <c r="P91" s="201">
        <v>5.21</v>
      </c>
      <c r="Q91" s="201">
        <v>0.41</v>
      </c>
      <c r="R91" s="201">
        <v>0.65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87.45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</v>
      </c>
      <c r="AZ91" s="201">
        <v>4.8600000000000003</v>
      </c>
      <c r="BA91" s="201">
        <v>3.5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9.16</v>
      </c>
      <c r="M92" s="201">
        <v>2.56</v>
      </c>
      <c r="N92" s="201">
        <v>2.85</v>
      </c>
      <c r="O92" s="201">
        <v>3.17</v>
      </c>
      <c r="P92" s="201">
        <v>5.21</v>
      </c>
      <c r="Q92" s="201">
        <v>0.41</v>
      </c>
      <c r="R92" s="201">
        <v>0.65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87.45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</v>
      </c>
      <c r="AZ92" s="201">
        <v>4.8600000000000003</v>
      </c>
      <c r="BA92" s="201">
        <v>3.5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9.16</v>
      </c>
      <c r="M93" s="201">
        <v>2.56</v>
      </c>
      <c r="N93" s="201">
        <v>2.85</v>
      </c>
      <c r="O93" s="201">
        <v>3.17</v>
      </c>
      <c r="P93" s="201">
        <v>5.21</v>
      </c>
      <c r="Q93" s="201">
        <v>0.41</v>
      </c>
      <c r="R93" s="201">
        <v>0.65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87.45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</v>
      </c>
      <c r="AZ93" s="201">
        <v>4.8600000000000003</v>
      </c>
      <c r="BA93" s="201">
        <v>3.5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9.16</v>
      </c>
      <c r="M94" s="201">
        <v>2.56</v>
      </c>
      <c r="N94" s="201">
        <v>2.85</v>
      </c>
      <c r="O94" s="201">
        <v>3.17</v>
      </c>
      <c r="P94" s="201">
        <v>5.21</v>
      </c>
      <c r="Q94" s="201">
        <v>0.41</v>
      </c>
      <c r="R94" s="201">
        <v>0.65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87.45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4.22</v>
      </c>
      <c r="AZ94" s="201">
        <v>4.8600000000000003</v>
      </c>
      <c r="BA94" s="201">
        <v>3.42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9.16</v>
      </c>
      <c r="M95" s="201">
        <v>2.56</v>
      </c>
      <c r="N95" s="201">
        <v>2.85</v>
      </c>
      <c r="O95" s="201">
        <v>3.17</v>
      </c>
      <c r="P95" s="201">
        <v>5.21</v>
      </c>
      <c r="Q95" s="201">
        <v>0.41</v>
      </c>
      <c r="R95" s="201">
        <v>0.65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87.45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4.22</v>
      </c>
      <c r="AZ95" s="201">
        <v>4.8600000000000003</v>
      </c>
      <c r="BA95" s="201">
        <v>3.42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9.16</v>
      </c>
      <c r="M96" s="201">
        <v>2.56</v>
      </c>
      <c r="N96" s="201">
        <v>2.85</v>
      </c>
      <c r="O96" s="201">
        <v>3.17</v>
      </c>
      <c r="P96" s="201">
        <v>5.21</v>
      </c>
      <c r="Q96" s="201">
        <v>0.41</v>
      </c>
      <c r="R96" s="201">
        <v>0.65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87.45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4.22</v>
      </c>
      <c r="AZ96" s="201">
        <v>4.8600000000000003</v>
      </c>
      <c r="BA96" s="201">
        <v>3.42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9.16</v>
      </c>
      <c r="M97" s="201">
        <v>2.56</v>
      </c>
      <c r="N97" s="201">
        <v>2.85</v>
      </c>
      <c r="O97" s="201">
        <v>3.17</v>
      </c>
      <c r="P97" s="201">
        <v>5.21</v>
      </c>
      <c r="Q97" s="201">
        <v>0.41</v>
      </c>
      <c r="R97" s="201">
        <v>0.64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87.45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4.22</v>
      </c>
      <c r="AZ97" s="201">
        <v>4.8600000000000003</v>
      </c>
      <c r="BA97" s="201">
        <v>3.42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9.16</v>
      </c>
      <c r="M98" s="201">
        <v>2.56</v>
      </c>
      <c r="N98" s="201">
        <v>2.85</v>
      </c>
      <c r="O98" s="201">
        <v>3.17</v>
      </c>
      <c r="P98" s="201">
        <v>5.21</v>
      </c>
      <c r="Q98" s="201">
        <v>0.41</v>
      </c>
      <c r="R98" s="201">
        <v>0.64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87.45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4.22</v>
      </c>
      <c r="AZ98" s="201">
        <v>4.8600000000000003</v>
      </c>
      <c r="BA98" s="201">
        <v>3.42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3.5857500000000014E-2</v>
      </c>
      <c r="L99">
        <f t="shared" si="0"/>
        <v>0.11814000000000011</v>
      </c>
      <c r="M99">
        <f t="shared" si="0"/>
        <v>5.9880000000000037E-2</v>
      </c>
      <c r="N99">
        <f t="shared" si="0"/>
        <v>6.8107499999999946E-2</v>
      </c>
      <c r="O99">
        <f t="shared" si="0"/>
        <v>7.6192499999999996E-2</v>
      </c>
      <c r="P99">
        <f t="shared" si="0"/>
        <v>0.12408499999999979</v>
      </c>
      <c r="Q99">
        <f t="shared" si="0"/>
        <v>6.6450000000000033E-3</v>
      </c>
      <c r="R99">
        <f t="shared" si="0"/>
        <v>9.0499999999999886E-3</v>
      </c>
      <c r="S99">
        <f t="shared" si="0"/>
        <v>8.9150000000000028E-3</v>
      </c>
      <c r="T99">
        <f t="shared" si="0"/>
        <v>2.6527499999999982E-2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4.8770000000000098E-2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2.0765199999999977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0.47848999999999936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4.2550000000000001E-3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9.9289999999999906E-2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0.10152000000000018</v>
      </c>
      <c r="AZ99">
        <f t="shared" si="0"/>
        <v>7.9795000000000102E-2</v>
      </c>
      <c r="BA99">
        <f t="shared" si="0"/>
        <v>8.2319999999999935E-2</v>
      </c>
      <c r="BB99">
        <f t="shared" si="0"/>
        <v>5.3015000000000055E-2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17.649999999999999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17.649999999999999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17.649999999999999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17.649999999999999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17.649999999999999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17.649999999999999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17.649999999999999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17.649999999999999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17.649999999999999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17.649999999999999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17.649999999999999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17.649999999999999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17.649999999999999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0.19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17.649999999999999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0.19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17.649999999999999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0.19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17.649999999999999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0.19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17.649999999999999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0.19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17.649999999999999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0.19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17.649999999999999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0.19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17.649999999999999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0.19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17.649999999999999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0.19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17.649999999999999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0.19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17.649999999999999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0.19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17.649999999999999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0.19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17.649999999999999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0.19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17.649999999999999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0.19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17.649999999999999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0.19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17.649999999999999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0.19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17.649999999999999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0.19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17.649999999999999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0.19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17.649999999999999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0.19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17.649999999999999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0.19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0.19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0.19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0.19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17.649999999999999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17.649999999999999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17.649999999999999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17.649999999999999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17.649999999999999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17.649999999999999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17.649999999999999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17.649999999999999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17.649999999999999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17.649999999999999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17.649999999999999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17.649999999999999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17.649999999999999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17.649999999999999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17.649999999999999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17.649999999999999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17.649999999999999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17.649999999999999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17.649999999999999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17.649999999999999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17.649999999999999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17.649999999999999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17.649999999999999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17.649999999999999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17.649999999999999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17.649999999999999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17.649999999999999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17.649999999999999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16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16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17.649999999999999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17.649999999999999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17.649999999999999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17.649999999999999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17.649999999999999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17.649999999999999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17.649999999999999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17.649999999999999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17.649999999999999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17.649999999999999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17.649999999999999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17.649999999999999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0.42277500000000062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1.0924999999999999E-3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481.93</v>
      </c>
      <c r="P3" s="201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481.93</v>
      </c>
      <c r="P4" s="201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481.93</v>
      </c>
      <c r="P5" s="201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481.93</v>
      </c>
      <c r="P6" s="201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461.93</v>
      </c>
      <c r="P7" s="201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461.93</v>
      </c>
      <c r="P8" s="201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437.93</v>
      </c>
      <c r="P9" s="201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437.93</v>
      </c>
      <c r="P10" s="201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437.93</v>
      </c>
      <c r="P11" s="201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437.93</v>
      </c>
      <c r="P12" s="201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437.93</v>
      </c>
      <c r="P13" s="201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437.93</v>
      </c>
      <c r="P14" s="201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420</v>
      </c>
      <c r="P15" s="201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420</v>
      </c>
      <c r="P16" s="201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420</v>
      </c>
      <c r="P17" s="201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420</v>
      </c>
      <c r="P18" s="201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420</v>
      </c>
      <c r="P19" s="201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420</v>
      </c>
      <c r="P20" s="201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420</v>
      </c>
      <c r="P21" s="201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420</v>
      </c>
      <c r="P22" s="201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420</v>
      </c>
      <c r="P23" s="201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420</v>
      </c>
      <c r="P24" s="201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420</v>
      </c>
      <c r="P25" s="201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420</v>
      </c>
      <c r="P26" s="201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420</v>
      </c>
      <c r="P27" s="201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420</v>
      </c>
      <c r="P28" s="201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420</v>
      </c>
      <c r="P29" s="201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420</v>
      </c>
      <c r="P30" s="201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420</v>
      </c>
      <c r="P31" s="201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420</v>
      </c>
      <c r="P32" s="201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420</v>
      </c>
      <c r="P33" s="201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420</v>
      </c>
      <c r="P34" s="201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420</v>
      </c>
      <c r="P35" s="201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420</v>
      </c>
      <c r="P36" s="201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420</v>
      </c>
      <c r="P37" s="201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420</v>
      </c>
      <c r="P38" s="201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423.93</v>
      </c>
      <c r="P39" s="201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423.93</v>
      </c>
      <c r="P40" s="201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423.93</v>
      </c>
      <c r="P41" s="201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423.93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423.93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423.93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423.93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423.93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423.93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423.93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423.93</v>
      </c>
      <c r="P49" s="201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423.93</v>
      </c>
      <c r="P50" s="201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423.93</v>
      </c>
      <c r="P51" s="201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423.93</v>
      </c>
      <c r="P52" s="201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423.93</v>
      </c>
      <c r="P53" s="201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423.93</v>
      </c>
      <c r="P54" s="201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423.93</v>
      </c>
      <c r="P55" s="201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423.93</v>
      </c>
      <c r="P56" s="201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423.93</v>
      </c>
      <c r="P57" s="201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423.93</v>
      </c>
      <c r="P58" s="201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423.93</v>
      </c>
      <c r="P59" s="201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423.93</v>
      </c>
      <c r="P60" s="201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423.93</v>
      </c>
      <c r="P61" s="201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423.93</v>
      </c>
      <c r="P62" s="201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423.93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423.93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423.93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423.93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423.93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423.93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423.93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423.93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423.93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423.93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423.93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423.93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423.93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423.93</v>
      </c>
      <c r="P76" s="201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423.93</v>
      </c>
      <c r="P77" s="201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423.93</v>
      </c>
      <c r="P78" s="201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423.93</v>
      </c>
      <c r="P79" s="201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423.93</v>
      </c>
      <c r="P80" s="201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423.93</v>
      </c>
      <c r="P81" s="201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423.93</v>
      </c>
      <c r="P82" s="201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423.93</v>
      </c>
      <c r="P83" s="201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423.93</v>
      </c>
      <c r="P84" s="201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423.93</v>
      </c>
      <c r="P85" s="201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423.93</v>
      </c>
      <c r="P86" s="201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423.93</v>
      </c>
      <c r="P87" s="201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423.93</v>
      </c>
      <c r="P88" s="201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423.93</v>
      </c>
      <c r="P89" s="201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423.93</v>
      </c>
      <c r="P90" s="201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423.93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423.93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423.93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451.86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495.86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495.86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495.86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495.86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0.85075000000000001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10.327652500000005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34.619999999999997</v>
      </c>
      <c r="H3" s="201">
        <v>0</v>
      </c>
      <c r="I3" s="201">
        <v>0</v>
      </c>
      <c r="J3" s="201">
        <v>33.33</v>
      </c>
      <c r="K3" s="201">
        <v>17.420000000000002</v>
      </c>
      <c r="L3" s="201">
        <v>0.61</v>
      </c>
      <c r="M3" s="201">
        <v>2.25</v>
      </c>
      <c r="N3" s="201">
        <v>1.87</v>
      </c>
      <c r="O3" s="201">
        <v>2.61</v>
      </c>
      <c r="P3" s="201">
        <v>1.06</v>
      </c>
      <c r="Q3" s="201">
        <v>0.34</v>
      </c>
      <c r="R3" s="201">
        <v>0.66</v>
      </c>
      <c r="S3" s="201">
        <v>0.41</v>
      </c>
      <c r="T3" s="201">
        <v>0.17</v>
      </c>
      <c r="U3" s="201">
        <v>2.21</v>
      </c>
      <c r="V3" s="201">
        <v>0.3</v>
      </c>
      <c r="W3" s="201">
        <v>0.66</v>
      </c>
      <c r="X3" s="201">
        <v>2.2000000000000002</v>
      </c>
      <c r="Y3" s="201">
        <v>0</v>
      </c>
      <c r="Z3" s="201">
        <v>2.79</v>
      </c>
      <c r="AA3" s="201">
        <v>1.35</v>
      </c>
      <c r="AB3" s="201">
        <v>0</v>
      </c>
      <c r="AC3" s="201">
        <v>1.33</v>
      </c>
      <c r="AD3" s="201">
        <v>12.46</v>
      </c>
      <c r="AE3" s="201">
        <v>0</v>
      </c>
      <c r="AF3" s="201">
        <v>0</v>
      </c>
      <c r="AG3" s="201">
        <v>-0.34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-100</v>
      </c>
      <c r="AP3" s="201">
        <v>0</v>
      </c>
      <c r="AQ3" s="201">
        <v>0</v>
      </c>
      <c r="AR3" s="201">
        <v>22.4</v>
      </c>
      <c r="AS3" s="201">
        <v>0</v>
      </c>
      <c r="AT3" s="201">
        <v>0</v>
      </c>
      <c r="AU3" s="201">
        <v>0.27</v>
      </c>
      <c r="AV3" s="201">
        <v>0.13</v>
      </c>
      <c r="AW3" s="201">
        <v>0.31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34.619999999999997</v>
      </c>
      <c r="H4" s="201">
        <v>0</v>
      </c>
      <c r="I4" s="201">
        <v>0</v>
      </c>
      <c r="J4" s="201">
        <v>33.33</v>
      </c>
      <c r="K4" s="201">
        <v>17.420000000000002</v>
      </c>
      <c r="L4" s="201">
        <v>0.61</v>
      </c>
      <c r="M4" s="201">
        <v>2.25</v>
      </c>
      <c r="N4" s="201">
        <v>1.87</v>
      </c>
      <c r="O4" s="201">
        <v>2.61</v>
      </c>
      <c r="P4" s="201">
        <v>1.06</v>
      </c>
      <c r="Q4" s="201">
        <v>0.34</v>
      </c>
      <c r="R4" s="201">
        <v>0.66</v>
      </c>
      <c r="S4" s="201">
        <v>0.41</v>
      </c>
      <c r="T4" s="201">
        <v>0.03</v>
      </c>
      <c r="U4" s="201">
        <v>2.1</v>
      </c>
      <c r="V4" s="201">
        <v>0.3</v>
      </c>
      <c r="W4" s="201">
        <v>0.66</v>
      </c>
      <c r="X4" s="201">
        <v>2.2000000000000002</v>
      </c>
      <c r="Y4" s="201">
        <v>0</v>
      </c>
      <c r="Z4" s="201">
        <v>2.79</v>
      </c>
      <c r="AA4" s="201">
        <v>1.35</v>
      </c>
      <c r="AB4" s="201">
        <v>0</v>
      </c>
      <c r="AC4" s="201">
        <v>1.33</v>
      </c>
      <c r="AD4" s="201">
        <v>12.46</v>
      </c>
      <c r="AE4" s="201">
        <v>0</v>
      </c>
      <c r="AF4" s="201">
        <v>0</v>
      </c>
      <c r="AG4" s="201">
        <v>-0.34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-100</v>
      </c>
      <c r="AP4" s="201">
        <v>0</v>
      </c>
      <c r="AQ4" s="201">
        <v>0</v>
      </c>
      <c r="AR4" s="201">
        <v>22.4</v>
      </c>
      <c r="AS4" s="201">
        <v>0</v>
      </c>
      <c r="AT4" s="201">
        <v>0</v>
      </c>
      <c r="AU4" s="201">
        <v>0.27</v>
      </c>
      <c r="AV4" s="201">
        <v>0.13</v>
      </c>
      <c r="AW4" s="201">
        <v>0.31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34.619999999999997</v>
      </c>
      <c r="H5" s="201">
        <v>0</v>
      </c>
      <c r="I5" s="201">
        <v>0</v>
      </c>
      <c r="J5" s="201">
        <v>33.33</v>
      </c>
      <c r="K5" s="201">
        <v>17.420000000000002</v>
      </c>
      <c r="L5" s="201">
        <v>0.61</v>
      </c>
      <c r="M5" s="201">
        <v>2.25</v>
      </c>
      <c r="N5" s="201">
        <v>1.87</v>
      </c>
      <c r="O5" s="201">
        <v>2.61</v>
      </c>
      <c r="P5" s="201">
        <v>1.06</v>
      </c>
      <c r="Q5" s="201">
        <v>0.34</v>
      </c>
      <c r="R5" s="201">
        <v>0.66</v>
      </c>
      <c r="S5" s="201">
        <v>0.41</v>
      </c>
      <c r="T5" s="201">
        <v>0.11</v>
      </c>
      <c r="U5" s="201">
        <v>2.1</v>
      </c>
      <c r="V5" s="201">
        <v>0.3</v>
      </c>
      <c r="W5" s="201">
        <v>0.66</v>
      </c>
      <c r="X5" s="201">
        <v>2.2000000000000002</v>
      </c>
      <c r="Y5" s="201">
        <v>0</v>
      </c>
      <c r="Z5" s="201">
        <v>2.79</v>
      </c>
      <c r="AA5" s="201">
        <v>1.35</v>
      </c>
      <c r="AB5" s="201">
        <v>0</v>
      </c>
      <c r="AC5" s="201">
        <v>1.33</v>
      </c>
      <c r="AD5" s="201">
        <v>12.46</v>
      </c>
      <c r="AE5" s="201">
        <v>0</v>
      </c>
      <c r="AF5" s="201">
        <v>0</v>
      </c>
      <c r="AG5" s="201">
        <v>-0.34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-100</v>
      </c>
      <c r="AP5" s="201">
        <v>0</v>
      </c>
      <c r="AQ5" s="201">
        <v>0</v>
      </c>
      <c r="AR5" s="201">
        <v>22.4</v>
      </c>
      <c r="AS5" s="201">
        <v>0</v>
      </c>
      <c r="AT5" s="201">
        <v>0</v>
      </c>
      <c r="AU5" s="201">
        <v>0.27</v>
      </c>
      <c r="AV5" s="201">
        <v>0.13</v>
      </c>
      <c r="AW5" s="201">
        <v>0.31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34.619999999999997</v>
      </c>
      <c r="H6" s="201">
        <v>0</v>
      </c>
      <c r="I6" s="201">
        <v>0</v>
      </c>
      <c r="J6" s="201">
        <v>33.33</v>
      </c>
      <c r="K6" s="201">
        <v>17.420000000000002</v>
      </c>
      <c r="L6" s="201">
        <v>0.61</v>
      </c>
      <c r="M6" s="201">
        <v>2.25</v>
      </c>
      <c r="N6" s="201">
        <v>1.87</v>
      </c>
      <c r="O6" s="201">
        <v>2.61</v>
      </c>
      <c r="P6" s="201">
        <v>1.06</v>
      </c>
      <c r="Q6" s="201">
        <v>0.34</v>
      </c>
      <c r="R6" s="201">
        <v>0.66</v>
      </c>
      <c r="S6" s="201">
        <v>0.41</v>
      </c>
      <c r="T6" s="201">
        <v>0.03</v>
      </c>
      <c r="U6" s="201">
        <v>2.1</v>
      </c>
      <c r="V6" s="201">
        <v>0.3</v>
      </c>
      <c r="W6" s="201">
        <v>0.66</v>
      </c>
      <c r="X6" s="201">
        <v>2.2000000000000002</v>
      </c>
      <c r="Y6" s="201">
        <v>0</v>
      </c>
      <c r="Z6" s="201">
        <v>2.79</v>
      </c>
      <c r="AA6" s="201">
        <v>1.35</v>
      </c>
      <c r="AB6" s="201">
        <v>0</v>
      </c>
      <c r="AC6" s="201">
        <v>1.33</v>
      </c>
      <c r="AD6" s="201">
        <v>12.46</v>
      </c>
      <c r="AE6" s="201">
        <v>0</v>
      </c>
      <c r="AF6" s="201">
        <v>0</v>
      </c>
      <c r="AG6" s="201">
        <v>-0.34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-100</v>
      </c>
      <c r="AP6" s="201">
        <v>0</v>
      </c>
      <c r="AQ6" s="201">
        <v>0</v>
      </c>
      <c r="AR6" s="201">
        <v>22.4</v>
      </c>
      <c r="AS6" s="201">
        <v>0</v>
      </c>
      <c r="AT6" s="201">
        <v>0</v>
      </c>
      <c r="AU6" s="201">
        <v>0.27</v>
      </c>
      <c r="AV6" s="201">
        <v>0.13</v>
      </c>
      <c r="AW6" s="201">
        <v>0.31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34.619999999999997</v>
      </c>
      <c r="H7" s="201">
        <v>0</v>
      </c>
      <c r="I7" s="201">
        <v>0</v>
      </c>
      <c r="J7" s="201">
        <v>33.33</v>
      </c>
      <c r="K7" s="201">
        <v>17.420000000000002</v>
      </c>
      <c r="L7" s="201">
        <v>0.61</v>
      </c>
      <c r="M7" s="201">
        <v>2.25</v>
      </c>
      <c r="N7" s="201">
        <v>1.87</v>
      </c>
      <c r="O7" s="201">
        <v>2.61</v>
      </c>
      <c r="P7" s="201">
        <v>1.06</v>
      </c>
      <c r="Q7" s="201">
        <v>0.34</v>
      </c>
      <c r="R7" s="201">
        <v>0.66</v>
      </c>
      <c r="S7" s="201">
        <v>0.41</v>
      </c>
      <c r="T7" s="201">
        <v>0.03</v>
      </c>
      <c r="U7" s="201">
        <v>2.1</v>
      </c>
      <c r="V7" s="201">
        <v>0.3</v>
      </c>
      <c r="W7" s="201">
        <v>0.66</v>
      </c>
      <c r="X7" s="201">
        <v>2.2000000000000002</v>
      </c>
      <c r="Y7" s="201">
        <v>0</v>
      </c>
      <c r="Z7" s="201">
        <v>2.79</v>
      </c>
      <c r="AA7" s="201">
        <v>1.35</v>
      </c>
      <c r="AB7" s="201">
        <v>0</v>
      </c>
      <c r="AC7" s="201">
        <v>1.33</v>
      </c>
      <c r="AD7" s="201">
        <v>12.46</v>
      </c>
      <c r="AE7" s="201">
        <v>0</v>
      </c>
      <c r="AF7" s="201">
        <v>0</v>
      </c>
      <c r="AG7" s="201">
        <v>-0.34</v>
      </c>
      <c r="AH7" s="201">
        <v>0</v>
      </c>
      <c r="AI7" s="201">
        <v>0</v>
      </c>
      <c r="AJ7" s="201">
        <v>0</v>
      </c>
      <c r="AK7" s="201">
        <v>-0.35</v>
      </c>
      <c r="AL7" s="201">
        <v>0</v>
      </c>
      <c r="AM7" s="201">
        <v>0</v>
      </c>
      <c r="AN7" s="201">
        <v>0</v>
      </c>
      <c r="AO7" s="201">
        <v>-80</v>
      </c>
      <c r="AP7" s="201">
        <v>0</v>
      </c>
      <c r="AQ7" s="201">
        <v>0</v>
      </c>
      <c r="AR7" s="201">
        <v>22.69</v>
      </c>
      <c r="AS7" s="201">
        <v>0</v>
      </c>
      <c r="AT7" s="201">
        <v>0</v>
      </c>
      <c r="AU7" s="201">
        <v>0.27</v>
      </c>
      <c r="AV7" s="201">
        <v>0.13</v>
      </c>
      <c r="AW7" s="201">
        <v>0.31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34.619999999999997</v>
      </c>
      <c r="H8" s="201">
        <v>0</v>
      </c>
      <c r="I8" s="201">
        <v>0</v>
      </c>
      <c r="J8" s="201">
        <v>33.33</v>
      </c>
      <c r="K8" s="201">
        <v>17.420000000000002</v>
      </c>
      <c r="L8" s="201">
        <v>0.61</v>
      </c>
      <c r="M8" s="201">
        <v>2.25</v>
      </c>
      <c r="N8" s="201">
        <v>1.87</v>
      </c>
      <c r="O8" s="201">
        <v>2.61</v>
      </c>
      <c r="P8" s="201">
        <v>1.06</v>
      </c>
      <c r="Q8" s="201">
        <v>0.34</v>
      </c>
      <c r="R8" s="201">
        <v>0.66</v>
      </c>
      <c r="S8" s="201">
        <v>0.41</v>
      </c>
      <c r="T8" s="201">
        <v>0.03</v>
      </c>
      <c r="U8" s="201">
        <v>2.1</v>
      </c>
      <c r="V8" s="201">
        <v>0.3</v>
      </c>
      <c r="W8" s="201">
        <v>0.66</v>
      </c>
      <c r="X8" s="201">
        <v>2.2000000000000002</v>
      </c>
      <c r="Y8" s="201">
        <v>0</v>
      </c>
      <c r="Z8" s="201">
        <v>2.79</v>
      </c>
      <c r="AA8" s="201">
        <v>1.35</v>
      </c>
      <c r="AB8" s="201">
        <v>0</v>
      </c>
      <c r="AC8" s="201">
        <v>1.33</v>
      </c>
      <c r="AD8" s="201">
        <v>12.46</v>
      </c>
      <c r="AE8" s="201">
        <v>0</v>
      </c>
      <c r="AF8" s="201">
        <v>0</v>
      </c>
      <c r="AG8" s="201">
        <v>-0.34</v>
      </c>
      <c r="AH8" s="201">
        <v>0</v>
      </c>
      <c r="AI8" s="201">
        <v>0</v>
      </c>
      <c r="AJ8" s="201">
        <v>0</v>
      </c>
      <c r="AK8" s="201">
        <v>-0.35</v>
      </c>
      <c r="AL8" s="201">
        <v>0</v>
      </c>
      <c r="AM8" s="201">
        <v>0</v>
      </c>
      <c r="AN8" s="201">
        <v>0</v>
      </c>
      <c r="AO8" s="201">
        <v>-80</v>
      </c>
      <c r="AP8" s="201">
        <v>0</v>
      </c>
      <c r="AQ8" s="201">
        <v>0</v>
      </c>
      <c r="AR8" s="201">
        <v>22.69</v>
      </c>
      <c r="AS8" s="201">
        <v>0</v>
      </c>
      <c r="AT8" s="201">
        <v>0</v>
      </c>
      <c r="AU8" s="201">
        <v>0.27</v>
      </c>
      <c r="AV8" s="201">
        <v>0.13</v>
      </c>
      <c r="AW8" s="201">
        <v>0.31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34.619999999999997</v>
      </c>
      <c r="H9" s="201">
        <v>0</v>
      </c>
      <c r="I9" s="201">
        <v>0</v>
      </c>
      <c r="J9" s="201">
        <v>33.33</v>
      </c>
      <c r="K9" s="201">
        <v>17.420000000000002</v>
      </c>
      <c r="L9" s="201">
        <v>0.61</v>
      </c>
      <c r="M9" s="201">
        <v>2.25</v>
      </c>
      <c r="N9" s="201">
        <v>1.87</v>
      </c>
      <c r="O9" s="201">
        <v>2.61</v>
      </c>
      <c r="P9" s="201">
        <v>1.06</v>
      </c>
      <c r="Q9" s="201">
        <v>0.34</v>
      </c>
      <c r="R9" s="201">
        <v>0.66</v>
      </c>
      <c r="S9" s="201">
        <v>0.41</v>
      </c>
      <c r="T9" s="201">
        <v>0.05</v>
      </c>
      <c r="U9" s="201">
        <v>2.1</v>
      </c>
      <c r="V9" s="201">
        <v>0.3</v>
      </c>
      <c r="W9" s="201">
        <v>0.66</v>
      </c>
      <c r="X9" s="201">
        <v>2.2000000000000002</v>
      </c>
      <c r="Y9" s="201">
        <v>0</v>
      </c>
      <c r="Z9" s="201">
        <v>2.79</v>
      </c>
      <c r="AA9" s="201">
        <v>1.35</v>
      </c>
      <c r="AB9" s="201">
        <v>0</v>
      </c>
      <c r="AC9" s="201">
        <v>1.33</v>
      </c>
      <c r="AD9" s="201">
        <v>12.46</v>
      </c>
      <c r="AE9" s="201">
        <v>0</v>
      </c>
      <c r="AF9" s="201">
        <v>0</v>
      </c>
      <c r="AG9" s="201">
        <v>-0.34</v>
      </c>
      <c r="AH9" s="201">
        <v>0</v>
      </c>
      <c r="AI9" s="201">
        <v>0</v>
      </c>
      <c r="AJ9" s="201">
        <v>0</v>
      </c>
      <c r="AK9" s="201">
        <v>-0.35</v>
      </c>
      <c r="AL9" s="201">
        <v>0</v>
      </c>
      <c r="AM9" s="201">
        <v>0</v>
      </c>
      <c r="AN9" s="201">
        <v>0</v>
      </c>
      <c r="AO9" s="201">
        <v>-56</v>
      </c>
      <c r="AP9" s="201">
        <v>0</v>
      </c>
      <c r="AQ9" s="201">
        <v>0</v>
      </c>
      <c r="AR9" s="201">
        <v>22.69</v>
      </c>
      <c r="AS9" s="201">
        <v>0</v>
      </c>
      <c r="AT9" s="201">
        <v>0</v>
      </c>
      <c r="AU9" s="201">
        <v>0.27</v>
      </c>
      <c r="AV9" s="201">
        <v>0.13</v>
      </c>
      <c r="AW9" s="201">
        <v>0.31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34.619999999999997</v>
      </c>
      <c r="H10" s="201">
        <v>0</v>
      </c>
      <c r="I10" s="201">
        <v>0</v>
      </c>
      <c r="J10" s="201">
        <v>33.33</v>
      </c>
      <c r="K10" s="201">
        <v>17.420000000000002</v>
      </c>
      <c r="L10" s="201">
        <v>0.61</v>
      </c>
      <c r="M10" s="201">
        <v>2.25</v>
      </c>
      <c r="N10" s="201">
        <v>1.87</v>
      </c>
      <c r="O10" s="201">
        <v>2.61</v>
      </c>
      <c r="P10" s="201">
        <v>1.06</v>
      </c>
      <c r="Q10" s="201">
        <v>0.34</v>
      </c>
      <c r="R10" s="201">
        <v>0.66</v>
      </c>
      <c r="S10" s="201">
        <v>0.41</v>
      </c>
      <c r="T10" s="201">
        <v>0.04</v>
      </c>
      <c r="U10" s="201">
        <v>2.1</v>
      </c>
      <c r="V10" s="201">
        <v>0.3</v>
      </c>
      <c r="W10" s="201">
        <v>0.66</v>
      </c>
      <c r="X10" s="201">
        <v>2.2000000000000002</v>
      </c>
      <c r="Y10" s="201">
        <v>0</v>
      </c>
      <c r="Z10" s="201">
        <v>2.79</v>
      </c>
      <c r="AA10" s="201">
        <v>1.35</v>
      </c>
      <c r="AB10" s="201">
        <v>0</v>
      </c>
      <c r="AC10" s="201">
        <v>1.33</v>
      </c>
      <c r="AD10" s="201">
        <v>12.46</v>
      </c>
      <c r="AE10" s="201">
        <v>0</v>
      </c>
      <c r="AF10" s="201">
        <v>0</v>
      </c>
      <c r="AG10" s="201">
        <v>-0.34</v>
      </c>
      <c r="AH10" s="201">
        <v>0</v>
      </c>
      <c r="AI10" s="201">
        <v>0</v>
      </c>
      <c r="AJ10" s="201">
        <v>0</v>
      </c>
      <c r="AK10" s="201">
        <v>-0.35</v>
      </c>
      <c r="AL10" s="201">
        <v>0</v>
      </c>
      <c r="AM10" s="201">
        <v>0</v>
      </c>
      <c r="AN10" s="201">
        <v>0</v>
      </c>
      <c r="AO10" s="201">
        <v>-56</v>
      </c>
      <c r="AP10" s="201">
        <v>0</v>
      </c>
      <c r="AQ10" s="201">
        <v>0</v>
      </c>
      <c r="AR10" s="201">
        <v>22.69</v>
      </c>
      <c r="AS10" s="201">
        <v>0</v>
      </c>
      <c r="AT10" s="201">
        <v>0</v>
      </c>
      <c r="AU10" s="201">
        <v>0.27</v>
      </c>
      <c r="AV10" s="201">
        <v>0.13</v>
      </c>
      <c r="AW10" s="201">
        <v>0.31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34.619999999999997</v>
      </c>
      <c r="H11" s="201">
        <v>0</v>
      </c>
      <c r="I11" s="201">
        <v>0</v>
      </c>
      <c r="J11" s="201">
        <v>33.33</v>
      </c>
      <c r="K11" s="201">
        <v>77.569999999999993</v>
      </c>
      <c r="L11" s="201">
        <v>11.81</v>
      </c>
      <c r="M11" s="201">
        <v>2.25</v>
      </c>
      <c r="N11" s="201">
        <v>1.87</v>
      </c>
      <c r="O11" s="201">
        <v>2.61</v>
      </c>
      <c r="P11" s="201">
        <v>1.06</v>
      </c>
      <c r="Q11" s="201">
        <v>0.34</v>
      </c>
      <c r="R11" s="201">
        <v>0.66</v>
      </c>
      <c r="S11" s="201">
        <v>0.41</v>
      </c>
      <c r="T11" s="201">
        <v>0.05</v>
      </c>
      <c r="U11" s="201">
        <v>2.1</v>
      </c>
      <c r="V11" s="201">
        <v>0.3</v>
      </c>
      <c r="W11" s="201">
        <v>0.66</v>
      </c>
      <c r="X11" s="201">
        <v>2.2000000000000002</v>
      </c>
      <c r="Y11" s="201">
        <v>0</v>
      </c>
      <c r="Z11" s="201">
        <v>2.79</v>
      </c>
      <c r="AA11" s="201">
        <v>1.35</v>
      </c>
      <c r="AB11" s="201">
        <v>0</v>
      </c>
      <c r="AC11" s="201">
        <v>1.77</v>
      </c>
      <c r="AD11" s="201">
        <v>12.46</v>
      </c>
      <c r="AE11" s="201">
        <v>0</v>
      </c>
      <c r="AF11" s="201">
        <v>0</v>
      </c>
      <c r="AG11" s="201">
        <v>-0.34</v>
      </c>
      <c r="AH11" s="201">
        <v>0</v>
      </c>
      <c r="AI11" s="201">
        <v>0</v>
      </c>
      <c r="AJ11" s="201">
        <v>0</v>
      </c>
      <c r="AK11" s="201">
        <v>-32.35</v>
      </c>
      <c r="AL11" s="201">
        <v>0</v>
      </c>
      <c r="AM11" s="201">
        <v>0</v>
      </c>
      <c r="AN11" s="201">
        <v>0</v>
      </c>
      <c r="AO11" s="201">
        <v>-56</v>
      </c>
      <c r="AP11" s="201">
        <v>0</v>
      </c>
      <c r="AQ11" s="201">
        <v>0</v>
      </c>
      <c r="AR11" s="201">
        <v>22.86</v>
      </c>
      <c r="AS11" s="201">
        <v>0</v>
      </c>
      <c r="AT11" s="201">
        <v>0</v>
      </c>
      <c r="AU11" s="201">
        <v>0.27</v>
      </c>
      <c r="AV11" s="201">
        <v>0.13</v>
      </c>
      <c r="AW11" s="201">
        <v>0.31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34.619999999999997</v>
      </c>
      <c r="H12" s="201">
        <v>0</v>
      </c>
      <c r="I12" s="201">
        <v>0</v>
      </c>
      <c r="J12" s="201">
        <v>33.33</v>
      </c>
      <c r="K12" s="201">
        <v>125.87</v>
      </c>
      <c r="L12" s="201">
        <v>11.81</v>
      </c>
      <c r="M12" s="201">
        <v>2.25</v>
      </c>
      <c r="N12" s="201">
        <v>1.87</v>
      </c>
      <c r="O12" s="201">
        <v>2.61</v>
      </c>
      <c r="P12" s="201">
        <v>1.06</v>
      </c>
      <c r="Q12" s="201">
        <v>0.34</v>
      </c>
      <c r="R12" s="201">
        <v>0.66</v>
      </c>
      <c r="S12" s="201">
        <v>0.41</v>
      </c>
      <c r="T12" s="201">
        <v>0.05</v>
      </c>
      <c r="U12" s="201">
        <v>2.1</v>
      </c>
      <c r="V12" s="201">
        <v>0.3</v>
      </c>
      <c r="W12" s="201">
        <v>0.66</v>
      </c>
      <c r="X12" s="201">
        <v>2.2000000000000002</v>
      </c>
      <c r="Y12" s="201">
        <v>0</v>
      </c>
      <c r="Z12" s="201">
        <v>2.79</v>
      </c>
      <c r="AA12" s="201">
        <v>1.35</v>
      </c>
      <c r="AB12" s="201">
        <v>0</v>
      </c>
      <c r="AC12" s="201">
        <v>1.77</v>
      </c>
      <c r="AD12" s="201">
        <v>12.46</v>
      </c>
      <c r="AE12" s="201">
        <v>0</v>
      </c>
      <c r="AF12" s="201">
        <v>0</v>
      </c>
      <c r="AG12" s="201">
        <v>-0.34</v>
      </c>
      <c r="AH12" s="201">
        <v>0</v>
      </c>
      <c r="AI12" s="201">
        <v>0</v>
      </c>
      <c r="AJ12" s="201">
        <v>0</v>
      </c>
      <c r="AK12" s="201">
        <v>-32.35</v>
      </c>
      <c r="AL12" s="201">
        <v>0</v>
      </c>
      <c r="AM12" s="201">
        <v>0</v>
      </c>
      <c r="AN12" s="201">
        <v>0</v>
      </c>
      <c r="AO12" s="201">
        <v>-56</v>
      </c>
      <c r="AP12" s="201">
        <v>0</v>
      </c>
      <c r="AQ12" s="201">
        <v>0</v>
      </c>
      <c r="AR12" s="201">
        <v>22.86</v>
      </c>
      <c r="AS12" s="201">
        <v>0</v>
      </c>
      <c r="AT12" s="201">
        <v>0</v>
      </c>
      <c r="AU12" s="201">
        <v>0.27</v>
      </c>
      <c r="AV12" s="201">
        <v>0.13</v>
      </c>
      <c r="AW12" s="201">
        <v>0.31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34.619999999999997</v>
      </c>
      <c r="H13" s="201">
        <v>0</v>
      </c>
      <c r="I13" s="201">
        <v>0</v>
      </c>
      <c r="J13" s="201">
        <v>33.33</v>
      </c>
      <c r="K13" s="201">
        <v>170.46</v>
      </c>
      <c r="L13" s="201">
        <v>11.81</v>
      </c>
      <c r="M13" s="201">
        <v>2.25</v>
      </c>
      <c r="N13" s="201">
        <v>1.87</v>
      </c>
      <c r="O13" s="201">
        <v>2.61</v>
      </c>
      <c r="P13" s="201">
        <v>1.06</v>
      </c>
      <c r="Q13" s="201">
        <v>0.34</v>
      </c>
      <c r="R13" s="201">
        <v>0.66</v>
      </c>
      <c r="S13" s="201">
        <v>0.41</v>
      </c>
      <c r="T13" s="201">
        <v>0.05</v>
      </c>
      <c r="U13" s="201">
        <v>2.1</v>
      </c>
      <c r="V13" s="201">
        <v>0.3</v>
      </c>
      <c r="W13" s="201">
        <v>0.66</v>
      </c>
      <c r="X13" s="201">
        <v>2.2000000000000002</v>
      </c>
      <c r="Y13" s="201">
        <v>0</v>
      </c>
      <c r="Z13" s="201">
        <v>2.79</v>
      </c>
      <c r="AA13" s="201">
        <v>1.35</v>
      </c>
      <c r="AB13" s="201">
        <v>0</v>
      </c>
      <c r="AC13" s="201">
        <v>1.77</v>
      </c>
      <c r="AD13" s="201">
        <v>12.46</v>
      </c>
      <c r="AE13" s="201">
        <v>0</v>
      </c>
      <c r="AF13" s="201">
        <v>0</v>
      </c>
      <c r="AG13" s="201">
        <v>-0.34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-56</v>
      </c>
      <c r="AP13" s="201">
        <v>0</v>
      </c>
      <c r="AQ13" s="201">
        <v>0</v>
      </c>
      <c r="AR13" s="201">
        <v>22.86</v>
      </c>
      <c r="AS13" s="201">
        <v>0</v>
      </c>
      <c r="AT13" s="201">
        <v>0</v>
      </c>
      <c r="AU13" s="201">
        <v>0.27</v>
      </c>
      <c r="AV13" s="201">
        <v>0.13</v>
      </c>
      <c r="AW13" s="201">
        <v>0.31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34.619999999999997</v>
      </c>
      <c r="H14" s="201">
        <v>0</v>
      </c>
      <c r="I14" s="201">
        <v>0</v>
      </c>
      <c r="J14" s="201">
        <v>33.33</v>
      </c>
      <c r="K14" s="201">
        <v>239.86</v>
      </c>
      <c r="L14" s="201">
        <v>11.81</v>
      </c>
      <c r="M14" s="201">
        <v>2.25</v>
      </c>
      <c r="N14" s="201">
        <v>1.87</v>
      </c>
      <c r="O14" s="201">
        <v>2.61</v>
      </c>
      <c r="P14" s="201">
        <v>1.06</v>
      </c>
      <c r="Q14" s="201">
        <v>0.34</v>
      </c>
      <c r="R14" s="201">
        <v>0.66</v>
      </c>
      <c r="S14" s="201">
        <v>0.41</v>
      </c>
      <c r="T14" s="201">
        <v>0.05</v>
      </c>
      <c r="U14" s="201">
        <v>2.1</v>
      </c>
      <c r="V14" s="201">
        <v>0.3</v>
      </c>
      <c r="W14" s="201">
        <v>0.66</v>
      </c>
      <c r="X14" s="201">
        <v>2.2000000000000002</v>
      </c>
      <c r="Y14" s="201">
        <v>0</v>
      </c>
      <c r="Z14" s="201">
        <v>2.79</v>
      </c>
      <c r="AA14" s="201">
        <v>1.35</v>
      </c>
      <c r="AB14" s="201">
        <v>0</v>
      </c>
      <c r="AC14" s="201">
        <v>1.77</v>
      </c>
      <c r="AD14" s="201">
        <v>12.46</v>
      </c>
      <c r="AE14" s="201">
        <v>0</v>
      </c>
      <c r="AF14" s="201">
        <v>0</v>
      </c>
      <c r="AG14" s="201">
        <v>-0.34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-56</v>
      </c>
      <c r="AP14" s="201">
        <v>0</v>
      </c>
      <c r="AQ14" s="201">
        <v>0</v>
      </c>
      <c r="AR14" s="201">
        <v>22.92</v>
      </c>
      <c r="AS14" s="201">
        <v>0</v>
      </c>
      <c r="AT14" s="201">
        <v>0</v>
      </c>
      <c r="AU14" s="201">
        <v>0.27</v>
      </c>
      <c r="AV14" s="201">
        <v>0.13</v>
      </c>
      <c r="AW14" s="201">
        <v>0.31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34.619999999999997</v>
      </c>
      <c r="H15" s="201">
        <v>0</v>
      </c>
      <c r="I15" s="201">
        <v>0</v>
      </c>
      <c r="J15" s="201">
        <v>33.94</v>
      </c>
      <c r="K15" s="201">
        <v>239.86</v>
      </c>
      <c r="L15" s="201">
        <v>11.81</v>
      </c>
      <c r="M15" s="201">
        <v>2.25</v>
      </c>
      <c r="N15" s="201">
        <v>1.87</v>
      </c>
      <c r="O15" s="201">
        <v>2.61</v>
      </c>
      <c r="P15" s="201">
        <v>1.31</v>
      </c>
      <c r="Q15" s="201">
        <v>0.34</v>
      </c>
      <c r="R15" s="201">
        <v>0.66</v>
      </c>
      <c r="S15" s="201">
        <v>0.41</v>
      </c>
      <c r="T15" s="201">
        <v>0.05</v>
      </c>
      <c r="U15" s="201">
        <v>2.1</v>
      </c>
      <c r="V15" s="201">
        <v>0.3</v>
      </c>
      <c r="W15" s="201">
        <v>0.66</v>
      </c>
      <c r="X15" s="201">
        <v>2.2000000000000002</v>
      </c>
      <c r="Y15" s="201">
        <v>0</v>
      </c>
      <c r="Z15" s="201">
        <v>2.79</v>
      </c>
      <c r="AA15" s="201">
        <v>0</v>
      </c>
      <c r="AB15" s="201">
        <v>0</v>
      </c>
      <c r="AC15" s="201">
        <v>1.33</v>
      </c>
      <c r="AD15" s="201">
        <v>12.46</v>
      </c>
      <c r="AE15" s="201">
        <v>0</v>
      </c>
      <c r="AF15" s="201">
        <v>0</v>
      </c>
      <c r="AG15" s="201">
        <v>-0.34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-52.89</v>
      </c>
      <c r="AP15" s="201">
        <v>0</v>
      </c>
      <c r="AQ15" s="201">
        <v>0</v>
      </c>
      <c r="AR15" s="201">
        <v>22.92</v>
      </c>
      <c r="AS15" s="201">
        <v>0</v>
      </c>
      <c r="AT15" s="201">
        <v>0</v>
      </c>
      <c r="AU15" s="201">
        <v>0.27</v>
      </c>
      <c r="AV15" s="201">
        <v>0.13</v>
      </c>
      <c r="AW15" s="201">
        <v>0.31</v>
      </c>
      <c r="AX15" s="201">
        <v>0.11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34.619999999999997</v>
      </c>
      <c r="H16" s="201">
        <v>0</v>
      </c>
      <c r="I16" s="201">
        <v>0</v>
      </c>
      <c r="J16" s="201">
        <v>33.94</v>
      </c>
      <c r="K16" s="201">
        <v>239.86</v>
      </c>
      <c r="L16" s="201">
        <v>11.81</v>
      </c>
      <c r="M16" s="201">
        <v>2.25</v>
      </c>
      <c r="N16" s="201">
        <v>1.87</v>
      </c>
      <c r="O16" s="201">
        <v>2.61</v>
      </c>
      <c r="P16" s="201">
        <v>1.1100000000000001</v>
      </c>
      <c r="Q16" s="201">
        <v>0.34</v>
      </c>
      <c r="R16" s="201">
        <v>0.66</v>
      </c>
      <c r="S16" s="201">
        <v>0.41</v>
      </c>
      <c r="T16" s="201">
        <v>0.05</v>
      </c>
      <c r="U16" s="201">
        <v>2.1</v>
      </c>
      <c r="V16" s="201">
        <v>0.3</v>
      </c>
      <c r="W16" s="201">
        <v>0.66</v>
      </c>
      <c r="X16" s="201">
        <v>2.2000000000000002</v>
      </c>
      <c r="Y16" s="201">
        <v>0</v>
      </c>
      <c r="Z16" s="201">
        <v>2.79</v>
      </c>
      <c r="AA16" s="201">
        <v>0</v>
      </c>
      <c r="AB16" s="201">
        <v>0</v>
      </c>
      <c r="AC16" s="201">
        <v>1.33</v>
      </c>
      <c r="AD16" s="201">
        <v>12.46</v>
      </c>
      <c r="AE16" s="201">
        <v>0</v>
      </c>
      <c r="AF16" s="201">
        <v>0</v>
      </c>
      <c r="AG16" s="201">
        <v>-0.34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-52.89</v>
      </c>
      <c r="AP16" s="201">
        <v>0</v>
      </c>
      <c r="AQ16" s="201">
        <v>0</v>
      </c>
      <c r="AR16" s="201">
        <v>22.92</v>
      </c>
      <c r="AS16" s="201">
        <v>0</v>
      </c>
      <c r="AT16" s="201">
        <v>0</v>
      </c>
      <c r="AU16" s="201">
        <v>0.27</v>
      </c>
      <c r="AV16" s="201">
        <v>0.13</v>
      </c>
      <c r="AW16" s="201">
        <v>0.31</v>
      </c>
      <c r="AX16" s="201">
        <v>0.11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34.619999999999997</v>
      </c>
      <c r="H17" s="201">
        <v>0</v>
      </c>
      <c r="I17" s="201">
        <v>0</v>
      </c>
      <c r="J17" s="201">
        <v>33.94</v>
      </c>
      <c r="K17" s="201">
        <v>239.86</v>
      </c>
      <c r="L17" s="201">
        <v>11.81</v>
      </c>
      <c r="M17" s="201">
        <v>2.25</v>
      </c>
      <c r="N17" s="201">
        <v>1.87</v>
      </c>
      <c r="O17" s="201">
        <v>2.61</v>
      </c>
      <c r="P17" s="201">
        <v>1.1100000000000001</v>
      </c>
      <c r="Q17" s="201">
        <v>4.66</v>
      </c>
      <c r="R17" s="201">
        <v>9.1199999999999992</v>
      </c>
      <c r="S17" s="201">
        <v>5.62</v>
      </c>
      <c r="T17" s="201">
        <v>0.11</v>
      </c>
      <c r="U17" s="201">
        <v>2.1</v>
      </c>
      <c r="V17" s="201">
        <v>4</v>
      </c>
      <c r="W17" s="201">
        <v>9.0299999999999994</v>
      </c>
      <c r="X17" s="201">
        <v>30.26</v>
      </c>
      <c r="Y17" s="201">
        <v>0</v>
      </c>
      <c r="Z17" s="201">
        <v>27.51</v>
      </c>
      <c r="AA17" s="201">
        <v>21.62</v>
      </c>
      <c r="AB17" s="201">
        <v>0</v>
      </c>
      <c r="AC17" s="201">
        <v>1.33</v>
      </c>
      <c r="AD17" s="201">
        <v>12.46</v>
      </c>
      <c r="AE17" s="201">
        <v>0</v>
      </c>
      <c r="AF17" s="201">
        <v>0</v>
      </c>
      <c r="AG17" s="201">
        <v>-0.34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-52.89</v>
      </c>
      <c r="AP17" s="201">
        <v>0</v>
      </c>
      <c r="AQ17" s="201">
        <v>0</v>
      </c>
      <c r="AR17" s="201">
        <v>22.92</v>
      </c>
      <c r="AS17" s="201">
        <v>0</v>
      </c>
      <c r="AT17" s="201">
        <v>0</v>
      </c>
      <c r="AU17" s="201">
        <v>0.55000000000000004</v>
      </c>
      <c r="AV17" s="201">
        <v>0.13</v>
      </c>
      <c r="AW17" s="201">
        <v>0.31</v>
      </c>
      <c r="AX17" s="201">
        <v>0.11</v>
      </c>
      <c r="AY17" s="201">
        <v>0.35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34.619999999999997</v>
      </c>
      <c r="H18" s="201">
        <v>0</v>
      </c>
      <c r="I18" s="201">
        <v>0</v>
      </c>
      <c r="J18" s="201">
        <v>33.94</v>
      </c>
      <c r="K18" s="201">
        <v>239.86</v>
      </c>
      <c r="L18" s="201">
        <v>11.81</v>
      </c>
      <c r="M18" s="201">
        <v>30.93</v>
      </c>
      <c r="N18" s="201">
        <v>25.67</v>
      </c>
      <c r="O18" s="201">
        <v>2.61</v>
      </c>
      <c r="P18" s="201">
        <v>1.1100000000000001</v>
      </c>
      <c r="Q18" s="201">
        <v>4.66</v>
      </c>
      <c r="R18" s="201">
        <v>9.1199999999999992</v>
      </c>
      <c r="S18" s="201">
        <v>5.62</v>
      </c>
      <c r="T18" s="201">
        <v>0.11</v>
      </c>
      <c r="U18" s="201">
        <v>2.1</v>
      </c>
      <c r="V18" s="201">
        <v>4</v>
      </c>
      <c r="W18" s="201">
        <v>9.0299999999999994</v>
      </c>
      <c r="X18" s="201">
        <v>30.26</v>
      </c>
      <c r="Y18" s="201">
        <v>0</v>
      </c>
      <c r="Z18" s="201">
        <v>27.51</v>
      </c>
      <c r="AA18" s="201">
        <v>21.62</v>
      </c>
      <c r="AB18" s="201">
        <v>0</v>
      </c>
      <c r="AC18" s="201">
        <v>1.33</v>
      </c>
      <c r="AD18" s="201">
        <v>12.46</v>
      </c>
      <c r="AE18" s="201">
        <v>0</v>
      </c>
      <c r="AF18" s="201">
        <v>0</v>
      </c>
      <c r="AG18" s="201">
        <v>-0.34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-52.89</v>
      </c>
      <c r="AP18" s="201">
        <v>0</v>
      </c>
      <c r="AQ18" s="201">
        <v>0</v>
      </c>
      <c r="AR18" s="201">
        <v>22.92</v>
      </c>
      <c r="AS18" s="201">
        <v>0</v>
      </c>
      <c r="AT18" s="201">
        <v>0</v>
      </c>
      <c r="AU18" s="201">
        <v>0.55000000000000004</v>
      </c>
      <c r="AV18" s="201">
        <v>0.13</v>
      </c>
      <c r="AW18" s="201">
        <v>0.31</v>
      </c>
      <c r="AX18" s="201">
        <v>0.11</v>
      </c>
      <c r="AY18" s="201">
        <v>0.35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34.619999999999997</v>
      </c>
      <c r="H19" s="201">
        <v>0</v>
      </c>
      <c r="I19" s="201">
        <v>0</v>
      </c>
      <c r="J19" s="201">
        <v>33.94</v>
      </c>
      <c r="K19" s="201">
        <v>239.86</v>
      </c>
      <c r="L19" s="201">
        <v>11.81</v>
      </c>
      <c r="M19" s="201">
        <v>30.93</v>
      </c>
      <c r="N19" s="201">
        <v>25.67</v>
      </c>
      <c r="O19" s="201">
        <v>35.89</v>
      </c>
      <c r="P19" s="201">
        <v>15.21</v>
      </c>
      <c r="Q19" s="201">
        <v>4.66</v>
      </c>
      <c r="R19" s="201">
        <v>9.1199999999999992</v>
      </c>
      <c r="S19" s="201">
        <v>5.62</v>
      </c>
      <c r="T19" s="201">
        <v>0.11</v>
      </c>
      <c r="U19" s="201">
        <v>2.1</v>
      </c>
      <c r="V19" s="201">
        <v>4</v>
      </c>
      <c r="W19" s="201">
        <v>9.0299999999999994</v>
      </c>
      <c r="X19" s="201">
        <v>30.26</v>
      </c>
      <c r="Y19" s="201">
        <v>0</v>
      </c>
      <c r="Z19" s="201">
        <v>27.51</v>
      </c>
      <c r="AA19" s="201">
        <v>21.62</v>
      </c>
      <c r="AB19" s="201">
        <v>0</v>
      </c>
      <c r="AC19" s="201">
        <v>1.33</v>
      </c>
      <c r="AD19" s="201">
        <v>12.46</v>
      </c>
      <c r="AE19" s="201">
        <v>0</v>
      </c>
      <c r="AF19" s="201">
        <v>0</v>
      </c>
      <c r="AG19" s="201">
        <v>-0.34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-52.89</v>
      </c>
      <c r="AP19" s="201">
        <v>0</v>
      </c>
      <c r="AQ19" s="201">
        <v>0</v>
      </c>
      <c r="AR19" s="201">
        <v>23.04</v>
      </c>
      <c r="AS19" s="201">
        <v>0</v>
      </c>
      <c r="AT19" s="201">
        <v>0</v>
      </c>
      <c r="AU19" s="201">
        <v>0.55000000000000004</v>
      </c>
      <c r="AV19" s="201">
        <v>0.13</v>
      </c>
      <c r="AW19" s="201">
        <v>0.31</v>
      </c>
      <c r="AX19" s="201">
        <v>0.11</v>
      </c>
      <c r="AY19" s="201">
        <v>0.35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34.619999999999997</v>
      </c>
      <c r="H20" s="201">
        <v>0</v>
      </c>
      <c r="I20" s="201">
        <v>0</v>
      </c>
      <c r="J20" s="201">
        <v>33.94</v>
      </c>
      <c r="K20" s="201">
        <v>239.86</v>
      </c>
      <c r="L20" s="201">
        <v>11.81</v>
      </c>
      <c r="M20" s="201">
        <v>30.93</v>
      </c>
      <c r="N20" s="201">
        <v>25.67</v>
      </c>
      <c r="O20" s="201">
        <v>35.89</v>
      </c>
      <c r="P20" s="201">
        <v>15.21</v>
      </c>
      <c r="Q20" s="201">
        <v>4.66</v>
      </c>
      <c r="R20" s="201">
        <v>9.1199999999999992</v>
      </c>
      <c r="S20" s="201">
        <v>5.62</v>
      </c>
      <c r="T20" s="201">
        <v>0.11</v>
      </c>
      <c r="U20" s="201">
        <v>2.1</v>
      </c>
      <c r="V20" s="201">
        <v>4</v>
      </c>
      <c r="W20" s="201">
        <v>9.0299999999999994</v>
      </c>
      <c r="X20" s="201">
        <v>30.26</v>
      </c>
      <c r="Y20" s="201">
        <v>0</v>
      </c>
      <c r="Z20" s="201">
        <v>27.51</v>
      </c>
      <c r="AA20" s="201">
        <v>21.62</v>
      </c>
      <c r="AB20" s="201">
        <v>0</v>
      </c>
      <c r="AC20" s="201">
        <v>1.33</v>
      </c>
      <c r="AD20" s="201">
        <v>12.46</v>
      </c>
      <c r="AE20" s="201">
        <v>0</v>
      </c>
      <c r="AF20" s="201">
        <v>0</v>
      </c>
      <c r="AG20" s="201">
        <v>-0.34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-52.89</v>
      </c>
      <c r="AP20" s="201">
        <v>0</v>
      </c>
      <c r="AQ20" s="201">
        <v>0</v>
      </c>
      <c r="AR20" s="201">
        <v>23.04</v>
      </c>
      <c r="AS20" s="201">
        <v>0</v>
      </c>
      <c r="AT20" s="201">
        <v>0</v>
      </c>
      <c r="AU20" s="201">
        <v>0.55000000000000004</v>
      </c>
      <c r="AV20" s="201">
        <v>0.13</v>
      </c>
      <c r="AW20" s="201">
        <v>0.31</v>
      </c>
      <c r="AX20" s="201">
        <v>0.11</v>
      </c>
      <c r="AY20" s="201">
        <v>0.35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34.619999999999997</v>
      </c>
      <c r="H21" s="201">
        <v>0</v>
      </c>
      <c r="I21" s="201">
        <v>0</v>
      </c>
      <c r="J21" s="201">
        <v>33.94</v>
      </c>
      <c r="K21" s="201">
        <v>239.86</v>
      </c>
      <c r="L21" s="201">
        <v>11.81</v>
      </c>
      <c r="M21" s="201">
        <v>30.93</v>
      </c>
      <c r="N21" s="201">
        <v>25.67</v>
      </c>
      <c r="O21" s="201">
        <v>35.89</v>
      </c>
      <c r="P21" s="201">
        <v>15.21</v>
      </c>
      <c r="Q21" s="201">
        <v>4.66</v>
      </c>
      <c r="R21" s="201">
        <v>9.1199999999999992</v>
      </c>
      <c r="S21" s="201">
        <v>5.62</v>
      </c>
      <c r="T21" s="201">
        <v>0.11</v>
      </c>
      <c r="U21" s="201">
        <v>2.1</v>
      </c>
      <c r="V21" s="201">
        <v>4</v>
      </c>
      <c r="W21" s="201">
        <v>9.0299999999999994</v>
      </c>
      <c r="X21" s="201">
        <v>30.26</v>
      </c>
      <c r="Y21" s="201">
        <v>0</v>
      </c>
      <c r="Z21" s="201">
        <v>27.51</v>
      </c>
      <c r="AA21" s="201">
        <v>21.62</v>
      </c>
      <c r="AB21" s="201">
        <v>0</v>
      </c>
      <c r="AC21" s="201">
        <v>1.33</v>
      </c>
      <c r="AD21" s="201">
        <v>12.46</v>
      </c>
      <c r="AE21" s="201">
        <v>0</v>
      </c>
      <c r="AF21" s="201">
        <v>0</v>
      </c>
      <c r="AG21" s="201">
        <v>-0.34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-52.89</v>
      </c>
      <c r="AP21" s="201">
        <v>0</v>
      </c>
      <c r="AQ21" s="201">
        <v>0</v>
      </c>
      <c r="AR21" s="201">
        <v>23.04</v>
      </c>
      <c r="AS21" s="201">
        <v>0</v>
      </c>
      <c r="AT21" s="201">
        <v>0</v>
      </c>
      <c r="AU21" s="201">
        <v>0.55000000000000004</v>
      </c>
      <c r="AV21" s="201">
        <v>0.13</v>
      </c>
      <c r="AW21" s="201">
        <v>0.31</v>
      </c>
      <c r="AX21" s="201">
        <v>0.11</v>
      </c>
      <c r="AY21" s="201">
        <v>0.35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34.619999999999997</v>
      </c>
      <c r="H22" s="201">
        <v>0</v>
      </c>
      <c r="I22" s="201">
        <v>0</v>
      </c>
      <c r="J22" s="201">
        <v>33.94</v>
      </c>
      <c r="K22" s="201">
        <v>239.86</v>
      </c>
      <c r="L22" s="201">
        <v>11.81</v>
      </c>
      <c r="M22" s="201">
        <v>30.93</v>
      </c>
      <c r="N22" s="201">
        <v>25.67</v>
      </c>
      <c r="O22" s="201">
        <v>35.89</v>
      </c>
      <c r="P22" s="201">
        <v>15.21</v>
      </c>
      <c r="Q22" s="201">
        <v>4.66</v>
      </c>
      <c r="R22" s="201">
        <v>9.1199999999999992</v>
      </c>
      <c r="S22" s="201">
        <v>5.62</v>
      </c>
      <c r="T22" s="201">
        <v>0.11</v>
      </c>
      <c r="U22" s="201">
        <v>2.1</v>
      </c>
      <c r="V22" s="201">
        <v>4</v>
      </c>
      <c r="W22" s="201">
        <v>9.0299999999999994</v>
      </c>
      <c r="X22" s="201">
        <v>30.26</v>
      </c>
      <c r="Y22" s="201">
        <v>0</v>
      </c>
      <c r="Z22" s="201">
        <v>27.51</v>
      </c>
      <c r="AA22" s="201">
        <v>21.62</v>
      </c>
      <c r="AB22" s="201">
        <v>0</v>
      </c>
      <c r="AC22" s="201">
        <v>1.33</v>
      </c>
      <c r="AD22" s="201">
        <v>12.46</v>
      </c>
      <c r="AE22" s="201">
        <v>0</v>
      </c>
      <c r="AF22" s="201">
        <v>0</v>
      </c>
      <c r="AG22" s="201">
        <v>-0.34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-52.89</v>
      </c>
      <c r="AP22" s="201">
        <v>0</v>
      </c>
      <c r="AQ22" s="201">
        <v>0</v>
      </c>
      <c r="AR22" s="201">
        <v>23.04</v>
      </c>
      <c r="AS22" s="201">
        <v>0</v>
      </c>
      <c r="AT22" s="201">
        <v>0</v>
      </c>
      <c r="AU22" s="201">
        <v>0.55000000000000004</v>
      </c>
      <c r="AV22" s="201">
        <v>0.13</v>
      </c>
      <c r="AW22" s="201">
        <v>0.31</v>
      </c>
      <c r="AX22" s="201">
        <v>0.11</v>
      </c>
      <c r="AY22" s="201">
        <v>0.35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34.619999999999997</v>
      </c>
      <c r="H23" s="201">
        <v>0</v>
      </c>
      <c r="I23" s="201">
        <v>0</v>
      </c>
      <c r="J23" s="201">
        <v>33.94</v>
      </c>
      <c r="K23" s="201">
        <v>239.86</v>
      </c>
      <c r="L23" s="201">
        <v>11.81</v>
      </c>
      <c r="M23" s="201">
        <v>30.93</v>
      </c>
      <c r="N23" s="201">
        <v>25.67</v>
      </c>
      <c r="O23" s="201">
        <v>35.89</v>
      </c>
      <c r="P23" s="201">
        <v>15.21</v>
      </c>
      <c r="Q23" s="201">
        <v>4.49</v>
      </c>
      <c r="R23" s="201">
        <v>9.24</v>
      </c>
      <c r="S23" s="201">
        <v>5.6</v>
      </c>
      <c r="T23" s="201">
        <v>0.11</v>
      </c>
      <c r="U23" s="201">
        <v>2.1</v>
      </c>
      <c r="V23" s="201">
        <v>4</v>
      </c>
      <c r="W23" s="201">
        <v>9.0299999999999994</v>
      </c>
      <c r="X23" s="201">
        <v>30.26</v>
      </c>
      <c r="Y23" s="201">
        <v>0</v>
      </c>
      <c r="Z23" s="201">
        <v>27.51</v>
      </c>
      <c r="AA23" s="201">
        <v>14.29</v>
      </c>
      <c r="AB23" s="201">
        <v>0</v>
      </c>
      <c r="AC23" s="201">
        <v>1.33</v>
      </c>
      <c r="AD23" s="201">
        <v>12.46</v>
      </c>
      <c r="AE23" s="201">
        <v>0</v>
      </c>
      <c r="AF23" s="201">
        <v>0</v>
      </c>
      <c r="AG23" s="201">
        <v>-0.34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-52.89</v>
      </c>
      <c r="AP23" s="201">
        <v>0</v>
      </c>
      <c r="AQ23" s="201">
        <v>0</v>
      </c>
      <c r="AR23" s="201">
        <v>23.04</v>
      </c>
      <c r="AS23" s="201">
        <v>0</v>
      </c>
      <c r="AT23" s="201">
        <v>0</v>
      </c>
      <c r="AU23" s="201">
        <v>0.55000000000000004</v>
      </c>
      <c r="AV23" s="201">
        <v>0.13</v>
      </c>
      <c r="AW23" s="201">
        <v>0.31</v>
      </c>
      <c r="AX23" s="201">
        <v>0.11</v>
      </c>
      <c r="AY23" s="201">
        <v>0.35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34.619999999999997</v>
      </c>
      <c r="H24" s="201">
        <v>0</v>
      </c>
      <c r="I24" s="201">
        <v>0</v>
      </c>
      <c r="J24" s="201">
        <v>33.94</v>
      </c>
      <c r="K24" s="201">
        <v>239.86</v>
      </c>
      <c r="L24" s="201">
        <v>11.81</v>
      </c>
      <c r="M24" s="201">
        <v>30.93</v>
      </c>
      <c r="N24" s="201">
        <v>25.67</v>
      </c>
      <c r="O24" s="201">
        <v>35.89</v>
      </c>
      <c r="P24" s="201">
        <v>15.21</v>
      </c>
      <c r="Q24" s="201">
        <v>4.49</v>
      </c>
      <c r="R24" s="201">
        <v>9.24</v>
      </c>
      <c r="S24" s="201">
        <v>5.6</v>
      </c>
      <c r="T24" s="201">
        <v>0.11</v>
      </c>
      <c r="U24" s="201">
        <v>2.1</v>
      </c>
      <c r="V24" s="201">
        <v>4</v>
      </c>
      <c r="W24" s="201">
        <v>9.0299999999999994</v>
      </c>
      <c r="X24" s="201">
        <v>30.26</v>
      </c>
      <c r="Y24" s="201">
        <v>0</v>
      </c>
      <c r="Z24" s="201">
        <v>27.51</v>
      </c>
      <c r="AA24" s="201">
        <v>14.29</v>
      </c>
      <c r="AB24" s="201">
        <v>0</v>
      </c>
      <c r="AC24" s="201">
        <v>1.33</v>
      </c>
      <c r="AD24" s="201">
        <v>12.46</v>
      </c>
      <c r="AE24" s="201">
        <v>0</v>
      </c>
      <c r="AF24" s="201">
        <v>0</v>
      </c>
      <c r="AG24" s="201">
        <v>-0.34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-52.89</v>
      </c>
      <c r="AP24" s="201">
        <v>0</v>
      </c>
      <c r="AQ24" s="201">
        <v>0</v>
      </c>
      <c r="AR24" s="201">
        <v>23.04</v>
      </c>
      <c r="AS24" s="201">
        <v>0</v>
      </c>
      <c r="AT24" s="201">
        <v>0</v>
      </c>
      <c r="AU24" s="201">
        <v>0.55000000000000004</v>
      </c>
      <c r="AV24" s="201">
        <v>0.13</v>
      </c>
      <c r="AW24" s="201">
        <v>0.31</v>
      </c>
      <c r="AX24" s="201">
        <v>0.11</v>
      </c>
      <c r="AY24" s="201">
        <v>0.35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34.619999999999997</v>
      </c>
      <c r="H25" s="201">
        <v>0</v>
      </c>
      <c r="I25" s="201">
        <v>0</v>
      </c>
      <c r="J25" s="201">
        <v>33.94</v>
      </c>
      <c r="K25" s="201">
        <v>239.86</v>
      </c>
      <c r="L25" s="201">
        <v>11.81</v>
      </c>
      <c r="M25" s="201">
        <v>30.93</v>
      </c>
      <c r="N25" s="201">
        <v>25.67</v>
      </c>
      <c r="O25" s="201">
        <v>35.89</v>
      </c>
      <c r="P25" s="201">
        <v>15.21</v>
      </c>
      <c r="Q25" s="201">
        <v>4.49</v>
      </c>
      <c r="R25" s="201">
        <v>9.24</v>
      </c>
      <c r="S25" s="201">
        <v>5.6</v>
      </c>
      <c r="T25" s="201">
        <v>0.68</v>
      </c>
      <c r="U25" s="201">
        <v>2.1</v>
      </c>
      <c r="V25" s="201">
        <v>4</v>
      </c>
      <c r="W25" s="201">
        <v>9.0299999999999994</v>
      </c>
      <c r="X25" s="201">
        <v>30.26</v>
      </c>
      <c r="Y25" s="201">
        <v>0</v>
      </c>
      <c r="Z25" s="201">
        <v>27.51</v>
      </c>
      <c r="AA25" s="201">
        <v>14.29</v>
      </c>
      <c r="AB25" s="201">
        <v>0</v>
      </c>
      <c r="AC25" s="201">
        <v>1.33</v>
      </c>
      <c r="AD25" s="201">
        <v>12.46</v>
      </c>
      <c r="AE25" s="201">
        <v>0</v>
      </c>
      <c r="AF25" s="201">
        <v>0</v>
      </c>
      <c r="AG25" s="201">
        <v>-0.34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-52.89</v>
      </c>
      <c r="AP25" s="201">
        <v>0</v>
      </c>
      <c r="AQ25" s="201">
        <v>0</v>
      </c>
      <c r="AR25" s="201">
        <v>23.04</v>
      </c>
      <c r="AS25" s="201">
        <v>0</v>
      </c>
      <c r="AT25" s="201">
        <v>0</v>
      </c>
      <c r="AU25" s="201">
        <v>0.55000000000000004</v>
      </c>
      <c r="AV25" s="201">
        <v>0.13</v>
      </c>
      <c r="AW25" s="201">
        <v>0.31</v>
      </c>
      <c r="AX25" s="201">
        <v>0.11</v>
      </c>
      <c r="AY25" s="201">
        <v>0.35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34.619999999999997</v>
      </c>
      <c r="H26" s="201">
        <v>0</v>
      </c>
      <c r="I26" s="201">
        <v>0</v>
      </c>
      <c r="J26" s="201">
        <v>33.94</v>
      </c>
      <c r="K26" s="201">
        <v>239.86</v>
      </c>
      <c r="L26" s="201">
        <v>11.81</v>
      </c>
      <c r="M26" s="201">
        <v>30.93</v>
      </c>
      <c r="N26" s="201">
        <v>25.67</v>
      </c>
      <c r="O26" s="201">
        <v>35.89</v>
      </c>
      <c r="P26" s="201">
        <v>15.21</v>
      </c>
      <c r="Q26" s="201">
        <v>4.49</v>
      </c>
      <c r="R26" s="201">
        <v>9.24</v>
      </c>
      <c r="S26" s="201">
        <v>5.6</v>
      </c>
      <c r="T26" s="201">
        <v>0.68</v>
      </c>
      <c r="U26" s="201">
        <v>2.1</v>
      </c>
      <c r="V26" s="201">
        <v>4</v>
      </c>
      <c r="W26" s="201">
        <v>9.0299999999999994</v>
      </c>
      <c r="X26" s="201">
        <v>30.26</v>
      </c>
      <c r="Y26" s="201">
        <v>0</v>
      </c>
      <c r="Z26" s="201">
        <v>27.51</v>
      </c>
      <c r="AA26" s="201">
        <v>14.29</v>
      </c>
      <c r="AB26" s="201">
        <v>0</v>
      </c>
      <c r="AC26" s="201">
        <v>1.33</v>
      </c>
      <c r="AD26" s="201">
        <v>12.46</v>
      </c>
      <c r="AE26" s="201">
        <v>0</v>
      </c>
      <c r="AF26" s="201">
        <v>0</v>
      </c>
      <c r="AG26" s="201">
        <v>-0.34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-52.89</v>
      </c>
      <c r="AP26" s="201">
        <v>0</v>
      </c>
      <c r="AQ26" s="201">
        <v>0</v>
      </c>
      <c r="AR26" s="201">
        <v>23.04</v>
      </c>
      <c r="AS26" s="201">
        <v>0</v>
      </c>
      <c r="AT26" s="201">
        <v>0</v>
      </c>
      <c r="AU26" s="201">
        <v>4.45</v>
      </c>
      <c r="AV26" s="201">
        <v>0.13</v>
      </c>
      <c r="AW26" s="201">
        <v>0.31</v>
      </c>
      <c r="AX26" s="201">
        <v>0.11</v>
      </c>
      <c r="AY26" s="201">
        <v>0.35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34.619999999999997</v>
      </c>
      <c r="H27" s="201">
        <v>0</v>
      </c>
      <c r="I27" s="201">
        <v>0</v>
      </c>
      <c r="J27" s="201">
        <v>33.33</v>
      </c>
      <c r="K27" s="201">
        <v>239.86</v>
      </c>
      <c r="L27" s="201">
        <v>11.81</v>
      </c>
      <c r="M27" s="201">
        <v>30.93</v>
      </c>
      <c r="N27" s="201">
        <v>25.67</v>
      </c>
      <c r="O27" s="201">
        <v>35.89</v>
      </c>
      <c r="P27" s="201">
        <v>15.21</v>
      </c>
      <c r="Q27" s="201">
        <v>4.49</v>
      </c>
      <c r="R27" s="201">
        <v>9.24</v>
      </c>
      <c r="S27" s="201">
        <v>5.6</v>
      </c>
      <c r="T27" s="201">
        <v>0.68</v>
      </c>
      <c r="U27" s="201">
        <v>2.1</v>
      </c>
      <c r="V27" s="201">
        <v>4</v>
      </c>
      <c r="W27" s="201">
        <v>9.0299999999999994</v>
      </c>
      <c r="X27" s="201">
        <v>30.26</v>
      </c>
      <c r="Y27" s="201">
        <v>0</v>
      </c>
      <c r="Z27" s="201">
        <v>27.51</v>
      </c>
      <c r="AA27" s="201">
        <v>14.29</v>
      </c>
      <c r="AB27" s="201">
        <v>0</v>
      </c>
      <c r="AC27" s="201">
        <v>1.33</v>
      </c>
      <c r="AD27" s="201">
        <v>12.46</v>
      </c>
      <c r="AE27" s="201">
        <v>0</v>
      </c>
      <c r="AF27" s="201">
        <v>0</v>
      </c>
      <c r="AG27" s="201">
        <v>-0.34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-52.89</v>
      </c>
      <c r="AP27" s="201">
        <v>0</v>
      </c>
      <c r="AQ27" s="201">
        <v>0</v>
      </c>
      <c r="AR27" s="201">
        <v>22.86</v>
      </c>
      <c r="AS27" s="201">
        <v>0</v>
      </c>
      <c r="AT27" s="201">
        <v>0</v>
      </c>
      <c r="AU27" s="201">
        <v>4.45</v>
      </c>
      <c r="AV27" s="201">
        <v>0.13</v>
      </c>
      <c r="AW27" s="201">
        <v>0.31</v>
      </c>
      <c r="AX27" s="201">
        <v>0.11</v>
      </c>
      <c r="AY27" s="201">
        <v>0.35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34.619999999999997</v>
      </c>
      <c r="H28" s="201">
        <v>0</v>
      </c>
      <c r="I28" s="201">
        <v>0</v>
      </c>
      <c r="J28" s="201">
        <v>33.33</v>
      </c>
      <c r="K28" s="201">
        <v>239.86</v>
      </c>
      <c r="L28" s="201">
        <v>11.81</v>
      </c>
      <c r="M28" s="201">
        <v>30.93</v>
      </c>
      <c r="N28" s="201">
        <v>25.67</v>
      </c>
      <c r="O28" s="201">
        <v>35.89</v>
      </c>
      <c r="P28" s="201">
        <v>15.21</v>
      </c>
      <c r="Q28" s="201">
        <v>4.49</v>
      </c>
      <c r="R28" s="201">
        <v>8.9700000000000006</v>
      </c>
      <c r="S28" s="201">
        <v>5.6</v>
      </c>
      <c r="T28" s="201">
        <v>0.68</v>
      </c>
      <c r="U28" s="201">
        <v>2.1</v>
      </c>
      <c r="V28" s="201">
        <v>4</v>
      </c>
      <c r="W28" s="201">
        <v>9.0299999999999994</v>
      </c>
      <c r="X28" s="201">
        <v>30.26</v>
      </c>
      <c r="Y28" s="201">
        <v>0</v>
      </c>
      <c r="Z28" s="201">
        <v>27.51</v>
      </c>
      <c r="AA28" s="201">
        <v>14.29</v>
      </c>
      <c r="AB28" s="201">
        <v>0</v>
      </c>
      <c r="AC28" s="201">
        <v>1.33</v>
      </c>
      <c r="AD28" s="201">
        <v>12.46</v>
      </c>
      <c r="AE28" s="201">
        <v>0</v>
      </c>
      <c r="AF28" s="201">
        <v>0</v>
      </c>
      <c r="AG28" s="201">
        <v>-0.34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-52.89</v>
      </c>
      <c r="AP28" s="201">
        <v>0</v>
      </c>
      <c r="AQ28" s="201">
        <v>0</v>
      </c>
      <c r="AR28" s="201">
        <v>22.86</v>
      </c>
      <c r="AS28" s="201">
        <v>0</v>
      </c>
      <c r="AT28" s="201">
        <v>0</v>
      </c>
      <c r="AU28" s="201">
        <v>4.45</v>
      </c>
      <c r="AV28" s="201">
        <v>0.13</v>
      </c>
      <c r="AW28" s="201">
        <v>0.31</v>
      </c>
      <c r="AX28" s="201">
        <v>0.11</v>
      </c>
      <c r="AY28" s="201">
        <v>0.35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34.619999999999997</v>
      </c>
      <c r="H29" s="201">
        <v>0</v>
      </c>
      <c r="I29" s="201">
        <v>0</v>
      </c>
      <c r="J29" s="201">
        <v>33.33</v>
      </c>
      <c r="K29" s="201">
        <v>239.86</v>
      </c>
      <c r="L29" s="201">
        <v>11.81</v>
      </c>
      <c r="M29" s="201">
        <v>30.93</v>
      </c>
      <c r="N29" s="201">
        <v>25.67</v>
      </c>
      <c r="O29" s="201">
        <v>35.89</v>
      </c>
      <c r="P29" s="201">
        <v>15.21</v>
      </c>
      <c r="Q29" s="201">
        <v>4.49</v>
      </c>
      <c r="R29" s="201">
        <v>9.24</v>
      </c>
      <c r="S29" s="201">
        <v>5.6</v>
      </c>
      <c r="T29" s="201">
        <v>0.68</v>
      </c>
      <c r="U29" s="201">
        <v>2.1</v>
      </c>
      <c r="V29" s="201">
        <v>4</v>
      </c>
      <c r="W29" s="201">
        <v>9.0299999999999994</v>
      </c>
      <c r="X29" s="201">
        <v>30.26</v>
      </c>
      <c r="Y29" s="201">
        <v>0</v>
      </c>
      <c r="Z29" s="201">
        <v>27.51</v>
      </c>
      <c r="AA29" s="201">
        <v>14.29</v>
      </c>
      <c r="AB29" s="201">
        <v>0</v>
      </c>
      <c r="AC29" s="201">
        <v>1.33</v>
      </c>
      <c r="AD29" s="201">
        <v>12.46</v>
      </c>
      <c r="AE29" s="201">
        <v>0</v>
      </c>
      <c r="AF29" s="201">
        <v>0</v>
      </c>
      <c r="AG29" s="201">
        <v>-0.34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-52.89</v>
      </c>
      <c r="AP29" s="201">
        <v>0</v>
      </c>
      <c r="AQ29" s="201">
        <v>0</v>
      </c>
      <c r="AR29" s="201">
        <v>22.69</v>
      </c>
      <c r="AS29" s="201">
        <v>0</v>
      </c>
      <c r="AT29" s="201">
        <v>0</v>
      </c>
      <c r="AU29" s="201">
        <v>4.45</v>
      </c>
      <c r="AV29" s="201">
        <v>0.13</v>
      </c>
      <c r="AW29" s="201">
        <v>0.31</v>
      </c>
      <c r="AX29" s="201">
        <v>0.11</v>
      </c>
      <c r="AY29" s="201">
        <v>0.35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34.619999999999997</v>
      </c>
      <c r="H30" s="201">
        <v>0</v>
      </c>
      <c r="I30" s="201">
        <v>0</v>
      </c>
      <c r="J30" s="201">
        <v>33.33</v>
      </c>
      <c r="K30" s="201">
        <v>239.86</v>
      </c>
      <c r="L30" s="201">
        <v>11.81</v>
      </c>
      <c r="M30" s="201">
        <v>30.93</v>
      </c>
      <c r="N30" s="201">
        <v>25.67</v>
      </c>
      <c r="O30" s="201">
        <v>35.89</v>
      </c>
      <c r="P30" s="201">
        <v>15.21</v>
      </c>
      <c r="Q30" s="201">
        <v>4.49</v>
      </c>
      <c r="R30" s="201">
        <v>9.24</v>
      </c>
      <c r="S30" s="201">
        <v>5.6</v>
      </c>
      <c r="T30" s="201">
        <v>0.68</v>
      </c>
      <c r="U30" s="201">
        <v>2.1</v>
      </c>
      <c r="V30" s="201">
        <v>4</v>
      </c>
      <c r="W30" s="201">
        <v>9.0299999999999994</v>
      </c>
      <c r="X30" s="201">
        <v>30.26</v>
      </c>
      <c r="Y30" s="201">
        <v>0</v>
      </c>
      <c r="Z30" s="201">
        <v>27.51</v>
      </c>
      <c r="AA30" s="201">
        <v>14.29</v>
      </c>
      <c r="AB30" s="201">
        <v>0</v>
      </c>
      <c r="AC30" s="201">
        <v>1.33</v>
      </c>
      <c r="AD30" s="201">
        <v>12.46</v>
      </c>
      <c r="AE30" s="201">
        <v>0</v>
      </c>
      <c r="AF30" s="201">
        <v>0</v>
      </c>
      <c r="AG30" s="201">
        <v>-0.34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-52.89</v>
      </c>
      <c r="AP30" s="201">
        <v>0</v>
      </c>
      <c r="AQ30" s="201">
        <v>0</v>
      </c>
      <c r="AR30" s="201">
        <v>22.69</v>
      </c>
      <c r="AS30" s="201">
        <v>0</v>
      </c>
      <c r="AT30" s="201">
        <v>0</v>
      </c>
      <c r="AU30" s="201">
        <v>4.45</v>
      </c>
      <c r="AV30" s="201">
        <v>0.13</v>
      </c>
      <c r="AW30" s="201">
        <v>0.31</v>
      </c>
      <c r="AX30" s="201">
        <v>0.11</v>
      </c>
      <c r="AY30" s="201">
        <v>0.35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34.619999999999997</v>
      </c>
      <c r="H31" s="201">
        <v>0</v>
      </c>
      <c r="I31" s="201">
        <v>0</v>
      </c>
      <c r="J31" s="201">
        <v>33.33</v>
      </c>
      <c r="K31" s="201">
        <v>239.86</v>
      </c>
      <c r="L31" s="201">
        <v>11.81</v>
      </c>
      <c r="M31" s="201">
        <v>30.93</v>
      </c>
      <c r="N31" s="201">
        <v>25.67</v>
      </c>
      <c r="O31" s="201">
        <v>35.89</v>
      </c>
      <c r="P31" s="201">
        <v>15.21</v>
      </c>
      <c r="Q31" s="201">
        <v>4.49</v>
      </c>
      <c r="R31" s="201">
        <v>9.24</v>
      </c>
      <c r="S31" s="201">
        <v>5.6</v>
      </c>
      <c r="T31" s="201">
        <v>0.68</v>
      </c>
      <c r="U31" s="201">
        <v>2.1</v>
      </c>
      <c r="V31" s="201">
        <v>4</v>
      </c>
      <c r="W31" s="201">
        <v>9.0299999999999994</v>
      </c>
      <c r="X31" s="201">
        <v>30.26</v>
      </c>
      <c r="Y31" s="201">
        <v>0</v>
      </c>
      <c r="Z31" s="201">
        <v>27.51</v>
      </c>
      <c r="AA31" s="201">
        <v>14.29</v>
      </c>
      <c r="AB31" s="201">
        <v>0</v>
      </c>
      <c r="AC31" s="201">
        <v>1.33</v>
      </c>
      <c r="AD31" s="201">
        <v>12.46</v>
      </c>
      <c r="AE31" s="201">
        <v>0</v>
      </c>
      <c r="AF31" s="201">
        <v>0</v>
      </c>
      <c r="AG31" s="201">
        <v>-0.34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-52.89</v>
      </c>
      <c r="AP31" s="201">
        <v>0</v>
      </c>
      <c r="AQ31" s="201">
        <v>0</v>
      </c>
      <c r="AR31" s="201">
        <v>22.69</v>
      </c>
      <c r="AS31" s="201">
        <v>0</v>
      </c>
      <c r="AT31" s="201">
        <v>0</v>
      </c>
      <c r="AU31" s="201">
        <v>4.45</v>
      </c>
      <c r="AV31" s="201">
        <v>0.13</v>
      </c>
      <c r="AW31" s="201">
        <v>0.31</v>
      </c>
      <c r="AX31" s="201">
        <v>0.11</v>
      </c>
      <c r="AY31" s="201">
        <v>0.35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34.619999999999997</v>
      </c>
      <c r="H32" s="201">
        <v>0</v>
      </c>
      <c r="I32" s="201">
        <v>0</v>
      </c>
      <c r="J32" s="201">
        <v>33.33</v>
      </c>
      <c r="K32" s="201">
        <v>239.86</v>
      </c>
      <c r="L32" s="201">
        <v>11.81</v>
      </c>
      <c r="M32" s="201">
        <v>30.93</v>
      </c>
      <c r="N32" s="201">
        <v>25.67</v>
      </c>
      <c r="O32" s="201">
        <v>35.89</v>
      </c>
      <c r="P32" s="201">
        <v>15.21</v>
      </c>
      <c r="Q32" s="201">
        <v>4.49</v>
      </c>
      <c r="R32" s="201">
        <v>9.24</v>
      </c>
      <c r="S32" s="201">
        <v>5.6</v>
      </c>
      <c r="T32" s="201">
        <v>0.68</v>
      </c>
      <c r="U32" s="201">
        <v>2.1</v>
      </c>
      <c r="V32" s="201">
        <v>4</v>
      </c>
      <c r="W32" s="201">
        <v>9.0299999999999994</v>
      </c>
      <c r="X32" s="201">
        <v>30.26</v>
      </c>
      <c r="Y32" s="201">
        <v>0</v>
      </c>
      <c r="Z32" s="201">
        <v>27.51</v>
      </c>
      <c r="AA32" s="201">
        <v>14.29</v>
      </c>
      <c r="AB32" s="201">
        <v>0</v>
      </c>
      <c r="AC32" s="201">
        <v>1.33</v>
      </c>
      <c r="AD32" s="201">
        <v>12.46</v>
      </c>
      <c r="AE32" s="201">
        <v>0</v>
      </c>
      <c r="AF32" s="201">
        <v>0</v>
      </c>
      <c r="AG32" s="201">
        <v>-0.34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-52.89</v>
      </c>
      <c r="AP32" s="201">
        <v>0</v>
      </c>
      <c r="AQ32" s="201">
        <v>0</v>
      </c>
      <c r="AR32" s="201">
        <v>22.69</v>
      </c>
      <c r="AS32" s="201">
        <v>0</v>
      </c>
      <c r="AT32" s="201">
        <v>0</v>
      </c>
      <c r="AU32" s="201">
        <v>4.45</v>
      </c>
      <c r="AV32" s="201">
        <v>0.13</v>
      </c>
      <c r="AW32" s="201">
        <v>0.31</v>
      </c>
      <c r="AX32" s="201">
        <v>0.11</v>
      </c>
      <c r="AY32" s="201">
        <v>0.35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34.619999999999997</v>
      </c>
      <c r="H33" s="201">
        <v>0</v>
      </c>
      <c r="I33" s="201">
        <v>0</v>
      </c>
      <c r="J33" s="201">
        <v>33.33</v>
      </c>
      <c r="K33" s="201">
        <v>238.05</v>
      </c>
      <c r="L33" s="201">
        <v>11.62</v>
      </c>
      <c r="M33" s="201">
        <v>30.93</v>
      </c>
      <c r="N33" s="201">
        <v>25.67</v>
      </c>
      <c r="O33" s="201">
        <v>35.89</v>
      </c>
      <c r="P33" s="201">
        <v>15.21</v>
      </c>
      <c r="Q33" s="201">
        <v>4.4400000000000004</v>
      </c>
      <c r="R33" s="201">
        <v>9.02</v>
      </c>
      <c r="S33" s="201">
        <v>5.39</v>
      </c>
      <c r="T33" s="201">
        <v>0.55000000000000004</v>
      </c>
      <c r="U33" s="201">
        <v>2.1</v>
      </c>
      <c r="V33" s="201">
        <v>4.49</v>
      </c>
      <c r="W33" s="201">
        <v>9.0299999999999994</v>
      </c>
      <c r="X33" s="201">
        <v>30.26</v>
      </c>
      <c r="Y33" s="201">
        <v>0</v>
      </c>
      <c r="Z33" s="201">
        <v>27.51</v>
      </c>
      <c r="AA33" s="201">
        <v>14.29</v>
      </c>
      <c r="AB33" s="201">
        <v>0</v>
      </c>
      <c r="AC33" s="201">
        <v>1.33</v>
      </c>
      <c r="AD33" s="201">
        <v>12.46</v>
      </c>
      <c r="AE33" s="201">
        <v>0</v>
      </c>
      <c r="AF33" s="201">
        <v>0</v>
      </c>
      <c r="AG33" s="201">
        <v>-0.34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-52.89</v>
      </c>
      <c r="AP33" s="201">
        <v>0</v>
      </c>
      <c r="AQ33" s="201">
        <v>0</v>
      </c>
      <c r="AR33" s="201">
        <v>22.52</v>
      </c>
      <c r="AS33" s="201">
        <v>0</v>
      </c>
      <c r="AT33" s="201">
        <v>0</v>
      </c>
      <c r="AU33" s="201">
        <v>4.93</v>
      </c>
      <c r="AV33" s="201">
        <v>0.13</v>
      </c>
      <c r="AW33" s="201">
        <v>0.31</v>
      </c>
      <c r="AX33" s="201">
        <v>0.11</v>
      </c>
      <c r="AY33" s="201">
        <v>0.16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34.619999999999997</v>
      </c>
      <c r="H34" s="201">
        <v>0</v>
      </c>
      <c r="I34" s="201">
        <v>0</v>
      </c>
      <c r="J34" s="201">
        <v>33.33</v>
      </c>
      <c r="K34" s="201">
        <v>238.05</v>
      </c>
      <c r="L34" s="201">
        <v>11.62</v>
      </c>
      <c r="M34" s="201">
        <v>30.93</v>
      </c>
      <c r="N34" s="201">
        <v>25.67</v>
      </c>
      <c r="O34" s="201">
        <v>35.89</v>
      </c>
      <c r="P34" s="201">
        <v>15.21</v>
      </c>
      <c r="Q34" s="201">
        <v>4.4400000000000004</v>
      </c>
      <c r="R34" s="201">
        <v>9.02</v>
      </c>
      <c r="S34" s="201">
        <v>5.39</v>
      </c>
      <c r="T34" s="201">
        <v>0.55000000000000004</v>
      </c>
      <c r="U34" s="201">
        <v>2.1</v>
      </c>
      <c r="V34" s="201">
        <v>4.49</v>
      </c>
      <c r="W34" s="201">
        <v>9.0299999999999994</v>
      </c>
      <c r="X34" s="201">
        <v>30.26</v>
      </c>
      <c r="Y34" s="201">
        <v>0</v>
      </c>
      <c r="Z34" s="201">
        <v>27.51</v>
      </c>
      <c r="AA34" s="201">
        <v>14.29</v>
      </c>
      <c r="AB34" s="201">
        <v>0</v>
      </c>
      <c r="AC34" s="201">
        <v>1.33</v>
      </c>
      <c r="AD34" s="201">
        <v>12.46</v>
      </c>
      <c r="AE34" s="201">
        <v>0</v>
      </c>
      <c r="AF34" s="201">
        <v>0</v>
      </c>
      <c r="AG34" s="201">
        <v>-0.34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-52.89</v>
      </c>
      <c r="AP34" s="201">
        <v>0</v>
      </c>
      <c r="AQ34" s="201">
        <v>0</v>
      </c>
      <c r="AR34" s="201">
        <v>22.52</v>
      </c>
      <c r="AS34" s="201">
        <v>0</v>
      </c>
      <c r="AT34" s="201">
        <v>0</v>
      </c>
      <c r="AU34" s="201">
        <v>4.93</v>
      </c>
      <c r="AV34" s="201">
        <v>0.13</v>
      </c>
      <c r="AW34" s="201">
        <v>0.31</v>
      </c>
      <c r="AX34" s="201">
        <v>0.11</v>
      </c>
      <c r="AY34" s="201">
        <v>0.16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34.619999999999997</v>
      </c>
      <c r="H35" s="201">
        <v>0</v>
      </c>
      <c r="I35" s="201">
        <v>0</v>
      </c>
      <c r="J35" s="201">
        <v>33.33</v>
      </c>
      <c r="K35" s="201">
        <v>238.05</v>
      </c>
      <c r="L35" s="201">
        <v>11.62</v>
      </c>
      <c r="M35" s="201">
        <v>30.93</v>
      </c>
      <c r="N35" s="201">
        <v>25.67</v>
      </c>
      <c r="O35" s="201">
        <v>35.89</v>
      </c>
      <c r="P35" s="201">
        <v>15.21</v>
      </c>
      <c r="Q35" s="201">
        <v>4.4400000000000004</v>
      </c>
      <c r="R35" s="201">
        <v>9.02</v>
      </c>
      <c r="S35" s="201">
        <v>5.39</v>
      </c>
      <c r="T35" s="201">
        <v>0.55000000000000004</v>
      </c>
      <c r="U35" s="201">
        <v>2.1</v>
      </c>
      <c r="V35" s="201">
        <v>4.49</v>
      </c>
      <c r="W35" s="201">
        <v>9.02</v>
      </c>
      <c r="X35" s="201">
        <v>30.26</v>
      </c>
      <c r="Y35" s="201">
        <v>0</v>
      </c>
      <c r="Z35" s="201">
        <v>27.51</v>
      </c>
      <c r="AA35" s="201">
        <v>14.29</v>
      </c>
      <c r="AB35" s="201">
        <v>0</v>
      </c>
      <c r="AC35" s="201">
        <v>1.33</v>
      </c>
      <c r="AD35" s="201">
        <v>12.46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-52.89</v>
      </c>
      <c r="AP35" s="201">
        <v>0</v>
      </c>
      <c r="AQ35" s="201">
        <v>0</v>
      </c>
      <c r="AR35" s="201">
        <v>22.34</v>
      </c>
      <c r="AS35" s="201">
        <v>0</v>
      </c>
      <c r="AT35" s="201">
        <v>0</v>
      </c>
      <c r="AU35" s="201">
        <v>4.93</v>
      </c>
      <c r="AV35" s="201">
        <v>0.13</v>
      </c>
      <c r="AW35" s="201">
        <v>0.24</v>
      </c>
      <c r="AX35" s="201">
        <v>0.11</v>
      </c>
      <c r="AY35" s="201">
        <v>0.16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34.619999999999997</v>
      </c>
      <c r="H36" s="201">
        <v>0</v>
      </c>
      <c r="I36" s="201">
        <v>0</v>
      </c>
      <c r="J36" s="201">
        <v>33.33</v>
      </c>
      <c r="K36" s="201">
        <v>238.05</v>
      </c>
      <c r="L36" s="201">
        <v>11.62</v>
      </c>
      <c r="M36" s="201">
        <v>30.93</v>
      </c>
      <c r="N36" s="201">
        <v>25.67</v>
      </c>
      <c r="O36" s="201">
        <v>35.89</v>
      </c>
      <c r="P36" s="201">
        <v>15.21</v>
      </c>
      <c r="Q36" s="201">
        <v>4.4400000000000004</v>
      </c>
      <c r="R36" s="201">
        <v>9.02</v>
      </c>
      <c r="S36" s="201">
        <v>5.39</v>
      </c>
      <c r="T36" s="201">
        <v>0.55000000000000004</v>
      </c>
      <c r="U36" s="201">
        <v>2.1</v>
      </c>
      <c r="V36" s="201">
        <v>4.49</v>
      </c>
      <c r="W36" s="201">
        <v>9.02</v>
      </c>
      <c r="X36" s="201">
        <v>30.74</v>
      </c>
      <c r="Y36" s="201">
        <v>0</v>
      </c>
      <c r="Z36" s="201">
        <v>27.51</v>
      </c>
      <c r="AA36" s="201">
        <v>14.29</v>
      </c>
      <c r="AB36" s="201">
        <v>0</v>
      </c>
      <c r="AC36" s="201">
        <v>1.33</v>
      </c>
      <c r="AD36" s="201">
        <v>12.46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-52.89</v>
      </c>
      <c r="AP36" s="201">
        <v>0</v>
      </c>
      <c r="AQ36" s="201">
        <v>0</v>
      </c>
      <c r="AR36" s="201">
        <v>22.34</v>
      </c>
      <c r="AS36" s="201">
        <v>0</v>
      </c>
      <c r="AT36" s="201">
        <v>0</v>
      </c>
      <c r="AU36" s="201">
        <v>4.93</v>
      </c>
      <c r="AV36" s="201">
        <v>0.13</v>
      </c>
      <c r="AW36" s="201">
        <v>0.24</v>
      </c>
      <c r="AX36" s="201">
        <v>0.11</v>
      </c>
      <c r="AY36" s="201">
        <v>0.16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34.619999999999997</v>
      </c>
      <c r="H37" s="201">
        <v>0</v>
      </c>
      <c r="I37" s="201">
        <v>0</v>
      </c>
      <c r="J37" s="201">
        <v>33.33</v>
      </c>
      <c r="K37" s="201">
        <v>238.05</v>
      </c>
      <c r="L37" s="201">
        <v>11.62</v>
      </c>
      <c r="M37" s="201">
        <v>30.93</v>
      </c>
      <c r="N37" s="201">
        <v>25.67</v>
      </c>
      <c r="O37" s="201">
        <v>35.89</v>
      </c>
      <c r="P37" s="201">
        <v>15.21</v>
      </c>
      <c r="Q37" s="201">
        <v>4.4400000000000004</v>
      </c>
      <c r="R37" s="201">
        <v>9.02</v>
      </c>
      <c r="S37" s="201">
        <v>5.39</v>
      </c>
      <c r="T37" s="201">
        <v>0.55000000000000004</v>
      </c>
      <c r="U37" s="201">
        <v>2.1</v>
      </c>
      <c r="V37" s="201">
        <v>4.49</v>
      </c>
      <c r="W37" s="201">
        <v>9.02</v>
      </c>
      <c r="X37" s="201">
        <v>30.74</v>
      </c>
      <c r="Y37" s="201">
        <v>0</v>
      </c>
      <c r="Z37" s="201">
        <v>27.51</v>
      </c>
      <c r="AA37" s="201">
        <v>14.29</v>
      </c>
      <c r="AB37" s="201">
        <v>0</v>
      </c>
      <c r="AC37" s="201">
        <v>1.33</v>
      </c>
      <c r="AD37" s="201">
        <v>12.46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-52.89</v>
      </c>
      <c r="AP37" s="201">
        <v>0</v>
      </c>
      <c r="AQ37" s="201">
        <v>0</v>
      </c>
      <c r="AR37" s="201">
        <v>22.34</v>
      </c>
      <c r="AS37" s="201">
        <v>0</v>
      </c>
      <c r="AT37" s="201">
        <v>0</v>
      </c>
      <c r="AU37" s="201">
        <v>4.93</v>
      </c>
      <c r="AV37" s="201">
        <v>0.13</v>
      </c>
      <c r="AW37" s="201">
        <v>0.16</v>
      </c>
      <c r="AX37" s="201">
        <v>0.11</v>
      </c>
      <c r="AY37" s="201">
        <v>0.16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34.619999999999997</v>
      </c>
      <c r="H38" s="201">
        <v>0</v>
      </c>
      <c r="I38" s="201">
        <v>0</v>
      </c>
      <c r="J38" s="201">
        <v>33.33</v>
      </c>
      <c r="K38" s="201">
        <v>238.05</v>
      </c>
      <c r="L38" s="201">
        <v>11.62</v>
      </c>
      <c r="M38" s="201">
        <v>30.93</v>
      </c>
      <c r="N38" s="201">
        <v>25.67</v>
      </c>
      <c r="O38" s="201">
        <v>35.89</v>
      </c>
      <c r="P38" s="201">
        <v>15.21</v>
      </c>
      <c r="Q38" s="201">
        <v>4.4400000000000004</v>
      </c>
      <c r="R38" s="201">
        <v>9.02</v>
      </c>
      <c r="S38" s="201">
        <v>5.39</v>
      </c>
      <c r="T38" s="201">
        <v>0.55000000000000004</v>
      </c>
      <c r="U38" s="201">
        <v>2.1</v>
      </c>
      <c r="V38" s="201">
        <v>4.49</v>
      </c>
      <c r="W38" s="201">
        <v>9.02</v>
      </c>
      <c r="X38" s="201">
        <v>30.74</v>
      </c>
      <c r="Y38" s="201">
        <v>0</v>
      </c>
      <c r="Z38" s="201">
        <v>27.51</v>
      </c>
      <c r="AA38" s="201">
        <v>14.29</v>
      </c>
      <c r="AB38" s="201">
        <v>0</v>
      </c>
      <c r="AC38" s="201">
        <v>1.33</v>
      </c>
      <c r="AD38" s="201">
        <v>12.46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-55.85</v>
      </c>
      <c r="AP38" s="201">
        <v>0</v>
      </c>
      <c r="AQ38" s="201">
        <v>0</v>
      </c>
      <c r="AR38" s="201">
        <v>22.34</v>
      </c>
      <c r="AS38" s="201">
        <v>0</v>
      </c>
      <c r="AT38" s="201">
        <v>0</v>
      </c>
      <c r="AU38" s="201">
        <v>4.93</v>
      </c>
      <c r="AV38" s="201">
        <v>0.13</v>
      </c>
      <c r="AW38" s="201">
        <v>0.16</v>
      </c>
      <c r="AX38" s="201">
        <v>0.11</v>
      </c>
      <c r="AY38" s="201">
        <v>0.16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34.619999999999997</v>
      </c>
      <c r="H39" s="201">
        <v>0</v>
      </c>
      <c r="I39" s="201">
        <v>0</v>
      </c>
      <c r="J39" s="201">
        <v>32.72</v>
      </c>
      <c r="K39" s="201">
        <v>238.05</v>
      </c>
      <c r="L39" s="201">
        <v>11.62</v>
      </c>
      <c r="M39" s="201">
        <v>30.93</v>
      </c>
      <c r="N39" s="201">
        <v>25.67</v>
      </c>
      <c r="O39" s="201">
        <v>35.89</v>
      </c>
      <c r="P39" s="201">
        <v>15.21</v>
      </c>
      <c r="Q39" s="201">
        <v>4.4400000000000004</v>
      </c>
      <c r="R39" s="201">
        <v>9.02</v>
      </c>
      <c r="S39" s="201">
        <v>5.39</v>
      </c>
      <c r="T39" s="201">
        <v>0.55000000000000004</v>
      </c>
      <c r="U39" s="201">
        <v>2.1</v>
      </c>
      <c r="V39" s="201">
        <v>4.08</v>
      </c>
      <c r="W39" s="201">
        <v>8.66</v>
      </c>
      <c r="X39" s="201">
        <v>30.14</v>
      </c>
      <c r="Y39" s="201">
        <v>0</v>
      </c>
      <c r="Z39" s="201">
        <v>27.51</v>
      </c>
      <c r="AA39" s="201">
        <v>14.29</v>
      </c>
      <c r="AB39" s="201">
        <v>0</v>
      </c>
      <c r="AC39" s="201">
        <v>1.33</v>
      </c>
      <c r="AD39" s="201">
        <v>12.46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-66</v>
      </c>
      <c r="AP39" s="201">
        <v>0</v>
      </c>
      <c r="AQ39" s="201">
        <v>0</v>
      </c>
      <c r="AR39" s="201">
        <v>22.34</v>
      </c>
      <c r="AS39" s="201">
        <v>0</v>
      </c>
      <c r="AT39" s="201">
        <v>0</v>
      </c>
      <c r="AU39" s="201">
        <v>4.93</v>
      </c>
      <c r="AV39" s="201">
        <v>0.13</v>
      </c>
      <c r="AW39" s="201">
        <v>0.08</v>
      </c>
      <c r="AX39" s="201">
        <v>0.11</v>
      </c>
      <c r="AY39" s="201">
        <v>0.16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34.619999999999997</v>
      </c>
      <c r="H40" s="201">
        <v>0</v>
      </c>
      <c r="I40" s="201">
        <v>0</v>
      </c>
      <c r="J40" s="201">
        <v>32.72</v>
      </c>
      <c r="K40" s="201">
        <v>238.05</v>
      </c>
      <c r="L40" s="201">
        <v>11.62</v>
      </c>
      <c r="M40" s="201">
        <v>30.93</v>
      </c>
      <c r="N40" s="201">
        <v>25.67</v>
      </c>
      <c r="O40" s="201">
        <v>35.89</v>
      </c>
      <c r="P40" s="201">
        <v>15.21</v>
      </c>
      <c r="Q40" s="201">
        <v>4.4400000000000004</v>
      </c>
      <c r="R40" s="201">
        <v>9.02</v>
      </c>
      <c r="S40" s="201">
        <v>5.39</v>
      </c>
      <c r="T40" s="201">
        <v>0.55000000000000004</v>
      </c>
      <c r="U40" s="201">
        <v>2.1</v>
      </c>
      <c r="V40" s="201">
        <v>4.08</v>
      </c>
      <c r="W40" s="201">
        <v>8.66</v>
      </c>
      <c r="X40" s="201">
        <v>30.14</v>
      </c>
      <c r="Y40" s="201">
        <v>0</v>
      </c>
      <c r="Z40" s="201">
        <v>27.51</v>
      </c>
      <c r="AA40" s="201">
        <v>14.29</v>
      </c>
      <c r="AB40" s="201">
        <v>0</v>
      </c>
      <c r="AC40" s="201">
        <v>1.33</v>
      </c>
      <c r="AD40" s="201">
        <v>12.46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-66</v>
      </c>
      <c r="AP40" s="201">
        <v>0</v>
      </c>
      <c r="AQ40" s="201">
        <v>0</v>
      </c>
      <c r="AR40" s="201">
        <v>22.34</v>
      </c>
      <c r="AS40" s="201">
        <v>0</v>
      </c>
      <c r="AT40" s="201">
        <v>0</v>
      </c>
      <c r="AU40" s="201">
        <v>4.93</v>
      </c>
      <c r="AV40" s="201">
        <v>0.13</v>
      </c>
      <c r="AW40" s="201">
        <v>0.08</v>
      </c>
      <c r="AX40" s="201">
        <v>0.11</v>
      </c>
      <c r="AY40" s="201">
        <v>0.16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34.619999999999997</v>
      </c>
      <c r="H41" s="201">
        <v>0</v>
      </c>
      <c r="I41" s="201">
        <v>0</v>
      </c>
      <c r="J41" s="201">
        <v>32.72</v>
      </c>
      <c r="K41" s="201">
        <v>238.05</v>
      </c>
      <c r="L41" s="201">
        <v>11.62</v>
      </c>
      <c r="M41" s="201">
        <v>30.93</v>
      </c>
      <c r="N41" s="201">
        <v>25.67</v>
      </c>
      <c r="O41" s="201">
        <v>35.89</v>
      </c>
      <c r="P41" s="201">
        <v>15.21</v>
      </c>
      <c r="Q41" s="201">
        <v>4.4400000000000004</v>
      </c>
      <c r="R41" s="201">
        <v>9.02</v>
      </c>
      <c r="S41" s="201">
        <v>5.39</v>
      </c>
      <c r="T41" s="201">
        <v>0.55000000000000004</v>
      </c>
      <c r="U41" s="201">
        <v>2.1</v>
      </c>
      <c r="V41" s="201">
        <v>4.08</v>
      </c>
      <c r="W41" s="201">
        <v>8.66</v>
      </c>
      <c r="X41" s="201">
        <v>30.14</v>
      </c>
      <c r="Y41" s="201">
        <v>0</v>
      </c>
      <c r="Z41" s="201">
        <v>27.51</v>
      </c>
      <c r="AA41" s="201">
        <v>14.29</v>
      </c>
      <c r="AB41" s="201">
        <v>0</v>
      </c>
      <c r="AC41" s="201">
        <v>1.33</v>
      </c>
      <c r="AD41" s="201">
        <v>12.46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-66</v>
      </c>
      <c r="AP41" s="201">
        <v>0</v>
      </c>
      <c r="AQ41" s="201">
        <v>0</v>
      </c>
      <c r="AR41" s="201">
        <v>22.34</v>
      </c>
      <c r="AS41" s="201">
        <v>0</v>
      </c>
      <c r="AT41" s="201">
        <v>0</v>
      </c>
      <c r="AU41" s="201">
        <v>4.93</v>
      </c>
      <c r="AV41" s="201">
        <v>0.13</v>
      </c>
      <c r="AW41" s="201">
        <v>0.08</v>
      </c>
      <c r="AX41" s="201">
        <v>0.11</v>
      </c>
      <c r="AY41" s="201">
        <v>0.16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34.619999999999997</v>
      </c>
      <c r="H42" s="201">
        <v>0</v>
      </c>
      <c r="I42" s="201">
        <v>0</v>
      </c>
      <c r="J42" s="201">
        <v>32.72</v>
      </c>
      <c r="K42" s="201">
        <v>238.05</v>
      </c>
      <c r="L42" s="201">
        <v>11.62</v>
      </c>
      <c r="M42" s="201">
        <v>30.93</v>
      </c>
      <c r="N42" s="201">
        <v>25.67</v>
      </c>
      <c r="O42" s="201">
        <v>35.89</v>
      </c>
      <c r="P42" s="201">
        <v>15.21</v>
      </c>
      <c r="Q42" s="201">
        <v>4.4400000000000004</v>
      </c>
      <c r="R42" s="201">
        <v>9.02</v>
      </c>
      <c r="S42" s="201">
        <v>5.39</v>
      </c>
      <c r="T42" s="201">
        <v>0.55000000000000004</v>
      </c>
      <c r="U42" s="201">
        <v>2.1</v>
      </c>
      <c r="V42" s="201">
        <v>4.08</v>
      </c>
      <c r="W42" s="201">
        <v>8.66</v>
      </c>
      <c r="X42" s="201">
        <v>30.14</v>
      </c>
      <c r="Y42" s="201">
        <v>0</v>
      </c>
      <c r="Z42" s="201">
        <v>27.51</v>
      </c>
      <c r="AA42" s="201">
        <v>14.29</v>
      </c>
      <c r="AB42" s="201">
        <v>0</v>
      </c>
      <c r="AC42" s="201">
        <v>1.33</v>
      </c>
      <c r="AD42" s="201">
        <v>12.46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-66</v>
      </c>
      <c r="AP42" s="201">
        <v>0</v>
      </c>
      <c r="AQ42" s="201">
        <v>0</v>
      </c>
      <c r="AR42" s="201">
        <v>22.34</v>
      </c>
      <c r="AS42" s="201">
        <v>0</v>
      </c>
      <c r="AT42" s="201">
        <v>0</v>
      </c>
      <c r="AU42" s="201">
        <v>4.93</v>
      </c>
      <c r="AV42" s="201">
        <v>0.13</v>
      </c>
      <c r="AW42" s="201">
        <v>0.08</v>
      </c>
      <c r="AX42" s="201">
        <v>0.11</v>
      </c>
      <c r="AY42" s="201">
        <v>0.16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34.619999999999997</v>
      </c>
      <c r="H43" s="201">
        <v>0</v>
      </c>
      <c r="I43" s="201">
        <v>0</v>
      </c>
      <c r="J43" s="201">
        <v>32.72</v>
      </c>
      <c r="K43" s="201">
        <v>238.05</v>
      </c>
      <c r="L43" s="201">
        <v>11.62</v>
      </c>
      <c r="M43" s="201">
        <v>30.93</v>
      </c>
      <c r="N43" s="201">
        <v>25.67</v>
      </c>
      <c r="O43" s="201">
        <v>35.01</v>
      </c>
      <c r="P43" s="201">
        <v>15.21</v>
      </c>
      <c r="Q43" s="201">
        <v>4.4400000000000004</v>
      </c>
      <c r="R43" s="201">
        <v>9.02</v>
      </c>
      <c r="S43" s="201">
        <v>5.39</v>
      </c>
      <c r="T43" s="201">
        <v>0.55000000000000004</v>
      </c>
      <c r="U43" s="201">
        <v>2.1</v>
      </c>
      <c r="V43" s="201">
        <v>4.08</v>
      </c>
      <c r="W43" s="201">
        <v>8.66</v>
      </c>
      <c r="X43" s="201">
        <v>30.14</v>
      </c>
      <c r="Y43" s="201">
        <v>0</v>
      </c>
      <c r="Z43" s="201">
        <v>27.51</v>
      </c>
      <c r="AA43" s="201">
        <v>14.29</v>
      </c>
      <c r="AB43" s="201">
        <v>0</v>
      </c>
      <c r="AC43" s="201">
        <v>2.2799999999999998</v>
      </c>
      <c r="AD43" s="201">
        <v>12.46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-66</v>
      </c>
      <c r="AP43" s="201">
        <v>0</v>
      </c>
      <c r="AQ43" s="201">
        <v>0</v>
      </c>
      <c r="AR43" s="201">
        <v>22.11</v>
      </c>
      <c r="AS43" s="201">
        <v>0</v>
      </c>
      <c r="AT43" s="201">
        <v>0</v>
      </c>
      <c r="AU43" s="201">
        <v>4.93</v>
      </c>
      <c r="AV43" s="201">
        <v>0.13</v>
      </c>
      <c r="AW43" s="201">
        <v>0.08</v>
      </c>
      <c r="AX43" s="201">
        <v>0.11</v>
      </c>
      <c r="AY43" s="201">
        <v>0.16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34.619999999999997</v>
      </c>
      <c r="H44" s="201">
        <v>0</v>
      </c>
      <c r="I44" s="201">
        <v>0</v>
      </c>
      <c r="J44" s="201">
        <v>32.72</v>
      </c>
      <c r="K44" s="201">
        <v>238.05</v>
      </c>
      <c r="L44" s="201">
        <v>11.62</v>
      </c>
      <c r="M44" s="201">
        <v>30.93</v>
      </c>
      <c r="N44" s="201">
        <v>25.67</v>
      </c>
      <c r="O44" s="201">
        <v>35.01</v>
      </c>
      <c r="P44" s="201">
        <v>15.21</v>
      </c>
      <c r="Q44" s="201">
        <v>4.4400000000000004</v>
      </c>
      <c r="R44" s="201">
        <v>9.02</v>
      </c>
      <c r="S44" s="201">
        <v>5.39</v>
      </c>
      <c r="T44" s="201">
        <v>0.55000000000000004</v>
      </c>
      <c r="U44" s="201">
        <v>2.1</v>
      </c>
      <c r="V44" s="201">
        <v>4.08</v>
      </c>
      <c r="W44" s="201">
        <v>8.66</v>
      </c>
      <c r="X44" s="201">
        <v>30.14</v>
      </c>
      <c r="Y44" s="201">
        <v>0</v>
      </c>
      <c r="Z44" s="201">
        <v>27.51</v>
      </c>
      <c r="AA44" s="201">
        <v>14.29</v>
      </c>
      <c r="AB44" s="201">
        <v>0</v>
      </c>
      <c r="AC44" s="201">
        <v>2.2799999999999998</v>
      </c>
      <c r="AD44" s="201">
        <v>12.46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-66</v>
      </c>
      <c r="AP44" s="201">
        <v>0</v>
      </c>
      <c r="AQ44" s="201">
        <v>0</v>
      </c>
      <c r="AR44" s="201">
        <v>22.11</v>
      </c>
      <c r="AS44" s="201">
        <v>0</v>
      </c>
      <c r="AT44" s="201">
        <v>0</v>
      </c>
      <c r="AU44" s="201">
        <v>4.93</v>
      </c>
      <c r="AV44" s="201">
        <v>0.13</v>
      </c>
      <c r="AW44" s="201">
        <v>7.0000000000000007E-2</v>
      </c>
      <c r="AX44" s="201">
        <v>0.11</v>
      </c>
      <c r="AY44" s="201">
        <v>0.16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34.619999999999997</v>
      </c>
      <c r="H45" s="201">
        <v>0</v>
      </c>
      <c r="I45" s="201">
        <v>0</v>
      </c>
      <c r="J45" s="201">
        <v>32.72</v>
      </c>
      <c r="K45" s="201">
        <v>238.05</v>
      </c>
      <c r="L45" s="201">
        <v>11.62</v>
      </c>
      <c r="M45" s="201">
        <v>30.93</v>
      </c>
      <c r="N45" s="201">
        <v>25.67</v>
      </c>
      <c r="O45" s="201">
        <v>35.01</v>
      </c>
      <c r="P45" s="201">
        <v>15.21</v>
      </c>
      <c r="Q45" s="201">
        <v>4.4400000000000004</v>
      </c>
      <c r="R45" s="201">
        <v>9.02</v>
      </c>
      <c r="S45" s="201">
        <v>5.39</v>
      </c>
      <c r="T45" s="201">
        <v>0.55000000000000004</v>
      </c>
      <c r="U45" s="201">
        <v>2.1</v>
      </c>
      <c r="V45" s="201">
        <v>4.08</v>
      </c>
      <c r="W45" s="201">
        <v>8.66</v>
      </c>
      <c r="X45" s="201">
        <v>30.14</v>
      </c>
      <c r="Y45" s="201">
        <v>0</v>
      </c>
      <c r="Z45" s="201">
        <v>27.51</v>
      </c>
      <c r="AA45" s="201">
        <v>14.29</v>
      </c>
      <c r="AB45" s="201">
        <v>0</v>
      </c>
      <c r="AC45" s="201">
        <v>2.2799999999999998</v>
      </c>
      <c r="AD45" s="201">
        <v>12.46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-66</v>
      </c>
      <c r="AP45" s="201">
        <v>0</v>
      </c>
      <c r="AQ45" s="201">
        <v>0</v>
      </c>
      <c r="AR45" s="201">
        <v>22.11</v>
      </c>
      <c r="AS45" s="201">
        <v>0</v>
      </c>
      <c r="AT45" s="201">
        <v>0</v>
      </c>
      <c r="AU45" s="201">
        <v>4.93</v>
      </c>
      <c r="AV45" s="201">
        <v>0.13</v>
      </c>
      <c r="AW45" s="201">
        <v>0.06</v>
      </c>
      <c r="AX45" s="201">
        <v>0.11</v>
      </c>
      <c r="AY45" s="201">
        <v>0.16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34.619999999999997</v>
      </c>
      <c r="H46" s="201">
        <v>0</v>
      </c>
      <c r="I46" s="201">
        <v>0</v>
      </c>
      <c r="J46" s="201">
        <v>32.72</v>
      </c>
      <c r="K46" s="201">
        <v>238.05</v>
      </c>
      <c r="L46" s="201">
        <v>11.62</v>
      </c>
      <c r="M46" s="201">
        <v>30.93</v>
      </c>
      <c r="N46" s="201">
        <v>25.67</v>
      </c>
      <c r="O46" s="201">
        <v>35.01</v>
      </c>
      <c r="P46" s="201">
        <v>15.21</v>
      </c>
      <c r="Q46" s="201">
        <v>4.4400000000000004</v>
      </c>
      <c r="R46" s="201">
        <v>9.02</v>
      </c>
      <c r="S46" s="201">
        <v>5.39</v>
      </c>
      <c r="T46" s="201">
        <v>0.55000000000000004</v>
      </c>
      <c r="U46" s="201">
        <v>2.1</v>
      </c>
      <c r="V46" s="201">
        <v>4.08</v>
      </c>
      <c r="W46" s="201">
        <v>8.66</v>
      </c>
      <c r="X46" s="201">
        <v>30.14</v>
      </c>
      <c r="Y46" s="201">
        <v>0</v>
      </c>
      <c r="Z46" s="201">
        <v>27.51</v>
      </c>
      <c r="AA46" s="201">
        <v>14.29</v>
      </c>
      <c r="AB46" s="201">
        <v>0</v>
      </c>
      <c r="AC46" s="201">
        <v>2.2799999999999998</v>
      </c>
      <c r="AD46" s="201">
        <v>12.46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-66</v>
      </c>
      <c r="AP46" s="201">
        <v>0</v>
      </c>
      <c r="AQ46" s="201">
        <v>0</v>
      </c>
      <c r="AR46" s="201">
        <v>22.11</v>
      </c>
      <c r="AS46" s="201">
        <v>0</v>
      </c>
      <c r="AT46" s="201">
        <v>0</v>
      </c>
      <c r="AU46" s="201">
        <v>4.93</v>
      </c>
      <c r="AV46" s="201">
        <v>0.13</v>
      </c>
      <c r="AW46" s="201">
        <v>0</v>
      </c>
      <c r="AX46" s="201">
        <v>0.11</v>
      </c>
      <c r="AY46" s="201">
        <v>0.16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34.619999999999997</v>
      </c>
      <c r="H47" s="201">
        <v>0</v>
      </c>
      <c r="I47" s="201">
        <v>0</v>
      </c>
      <c r="J47" s="201">
        <v>32.72</v>
      </c>
      <c r="K47" s="201">
        <v>238.05</v>
      </c>
      <c r="L47" s="201">
        <v>11.62</v>
      </c>
      <c r="M47" s="201">
        <v>30.93</v>
      </c>
      <c r="N47" s="201">
        <v>25.67</v>
      </c>
      <c r="O47" s="201">
        <v>35.01</v>
      </c>
      <c r="P47" s="201">
        <v>15.21</v>
      </c>
      <c r="Q47" s="201">
        <v>4.4400000000000004</v>
      </c>
      <c r="R47" s="201">
        <v>9.02</v>
      </c>
      <c r="S47" s="201">
        <v>5.39</v>
      </c>
      <c r="T47" s="201">
        <v>0.55000000000000004</v>
      </c>
      <c r="U47" s="201">
        <v>2.1</v>
      </c>
      <c r="V47" s="201">
        <v>4.08</v>
      </c>
      <c r="W47" s="201">
        <v>8.66</v>
      </c>
      <c r="X47" s="201">
        <v>30.14</v>
      </c>
      <c r="Y47" s="201">
        <v>0</v>
      </c>
      <c r="Z47" s="201">
        <v>27.51</v>
      </c>
      <c r="AA47" s="201">
        <v>14.29</v>
      </c>
      <c r="AB47" s="201">
        <v>0</v>
      </c>
      <c r="AC47" s="201">
        <v>2.2799999999999998</v>
      </c>
      <c r="AD47" s="201">
        <v>12.46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-66</v>
      </c>
      <c r="AP47" s="201">
        <v>0</v>
      </c>
      <c r="AQ47" s="201">
        <v>0</v>
      </c>
      <c r="AR47" s="201">
        <v>22.11</v>
      </c>
      <c r="AS47" s="201">
        <v>0</v>
      </c>
      <c r="AT47" s="201">
        <v>0</v>
      </c>
      <c r="AU47" s="201">
        <v>4.93</v>
      </c>
      <c r="AV47" s="201">
        <v>0.13</v>
      </c>
      <c r="AW47" s="201">
        <v>0</v>
      </c>
      <c r="AX47" s="201">
        <v>0.11</v>
      </c>
      <c r="AY47" s="201">
        <v>0.16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34.619999999999997</v>
      </c>
      <c r="H48" s="201">
        <v>0</v>
      </c>
      <c r="I48" s="201">
        <v>0</v>
      </c>
      <c r="J48" s="201">
        <v>32.72</v>
      </c>
      <c r="K48" s="201">
        <v>238.05</v>
      </c>
      <c r="L48" s="201">
        <v>11.62</v>
      </c>
      <c r="M48" s="201">
        <v>30.93</v>
      </c>
      <c r="N48" s="201">
        <v>25.67</v>
      </c>
      <c r="O48" s="201">
        <v>35.01</v>
      </c>
      <c r="P48" s="201">
        <v>15.21</v>
      </c>
      <c r="Q48" s="201">
        <v>4.4400000000000004</v>
      </c>
      <c r="R48" s="201">
        <v>9.02</v>
      </c>
      <c r="S48" s="201">
        <v>5.39</v>
      </c>
      <c r="T48" s="201">
        <v>0.55000000000000004</v>
      </c>
      <c r="U48" s="201">
        <v>2.1</v>
      </c>
      <c r="V48" s="201">
        <v>4.08</v>
      </c>
      <c r="W48" s="201">
        <v>8.66</v>
      </c>
      <c r="X48" s="201">
        <v>30.14</v>
      </c>
      <c r="Y48" s="201">
        <v>0</v>
      </c>
      <c r="Z48" s="201">
        <v>27.51</v>
      </c>
      <c r="AA48" s="201">
        <v>14.29</v>
      </c>
      <c r="AB48" s="201">
        <v>0</v>
      </c>
      <c r="AC48" s="201">
        <v>2.2799999999999998</v>
      </c>
      <c r="AD48" s="201">
        <v>12.46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-66</v>
      </c>
      <c r="AP48" s="201">
        <v>0</v>
      </c>
      <c r="AQ48" s="201">
        <v>0</v>
      </c>
      <c r="AR48" s="201">
        <v>22.11</v>
      </c>
      <c r="AS48" s="201">
        <v>0</v>
      </c>
      <c r="AT48" s="201">
        <v>0</v>
      </c>
      <c r="AU48" s="201">
        <v>4.93</v>
      </c>
      <c r="AV48" s="201">
        <v>0.13</v>
      </c>
      <c r="AW48" s="201">
        <v>0</v>
      </c>
      <c r="AX48" s="201">
        <v>0.11</v>
      </c>
      <c r="AY48" s="201">
        <v>0.16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34.619999999999997</v>
      </c>
      <c r="H49" s="201">
        <v>0</v>
      </c>
      <c r="I49" s="201">
        <v>0</v>
      </c>
      <c r="J49" s="201">
        <v>32.72</v>
      </c>
      <c r="K49" s="201">
        <v>240.09</v>
      </c>
      <c r="L49" s="201">
        <v>11.62</v>
      </c>
      <c r="M49" s="201">
        <v>30.93</v>
      </c>
      <c r="N49" s="201">
        <v>25.67</v>
      </c>
      <c r="O49" s="201">
        <v>35.01</v>
      </c>
      <c r="P49" s="201">
        <v>15.21</v>
      </c>
      <c r="Q49" s="201">
        <v>4.4400000000000004</v>
      </c>
      <c r="R49" s="201">
        <v>9.02</v>
      </c>
      <c r="S49" s="201">
        <v>5.39</v>
      </c>
      <c r="T49" s="201">
        <v>0.55000000000000004</v>
      </c>
      <c r="U49" s="201">
        <v>2.1</v>
      </c>
      <c r="V49" s="201">
        <v>4.3899999999999997</v>
      </c>
      <c r="W49" s="201">
        <v>8.66</v>
      </c>
      <c r="X49" s="201">
        <v>30.14</v>
      </c>
      <c r="Y49" s="201">
        <v>0</v>
      </c>
      <c r="Z49" s="201">
        <v>27.51</v>
      </c>
      <c r="AA49" s="201">
        <v>14.29</v>
      </c>
      <c r="AB49" s="201">
        <v>0</v>
      </c>
      <c r="AC49" s="201">
        <v>18.95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-66</v>
      </c>
      <c r="AP49" s="201">
        <v>0</v>
      </c>
      <c r="AQ49" s="201">
        <v>0</v>
      </c>
      <c r="AR49" s="201">
        <v>22.11</v>
      </c>
      <c r="AS49" s="201">
        <v>0</v>
      </c>
      <c r="AT49" s="201">
        <v>0</v>
      </c>
      <c r="AU49" s="201">
        <v>4.93</v>
      </c>
      <c r="AV49" s="201">
        <v>0.13</v>
      </c>
      <c r="AW49" s="201">
        <v>0</v>
      </c>
      <c r="AX49" s="201">
        <v>0.11</v>
      </c>
      <c r="AY49" s="201">
        <v>0.16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34.619999999999997</v>
      </c>
      <c r="H50" s="201">
        <v>0</v>
      </c>
      <c r="I50" s="201">
        <v>0</v>
      </c>
      <c r="J50" s="201">
        <v>32.72</v>
      </c>
      <c r="K50" s="201">
        <v>240.09</v>
      </c>
      <c r="L50" s="201">
        <v>11.62</v>
      </c>
      <c r="M50" s="201">
        <v>30.93</v>
      </c>
      <c r="N50" s="201">
        <v>25.67</v>
      </c>
      <c r="O50" s="201">
        <v>35.01</v>
      </c>
      <c r="P50" s="201">
        <v>15.21</v>
      </c>
      <c r="Q50" s="201">
        <v>4.4400000000000004</v>
      </c>
      <c r="R50" s="201">
        <v>9.02</v>
      </c>
      <c r="S50" s="201">
        <v>5.39</v>
      </c>
      <c r="T50" s="201">
        <v>0.55000000000000004</v>
      </c>
      <c r="U50" s="201">
        <v>2.1</v>
      </c>
      <c r="V50" s="201">
        <v>4.3899999999999997</v>
      </c>
      <c r="W50" s="201">
        <v>9.02</v>
      </c>
      <c r="X50" s="201">
        <v>30.74</v>
      </c>
      <c r="Y50" s="201">
        <v>0</v>
      </c>
      <c r="Z50" s="201">
        <v>27.51</v>
      </c>
      <c r="AA50" s="201">
        <v>14.29</v>
      </c>
      <c r="AB50" s="201">
        <v>0</v>
      </c>
      <c r="AC50" s="201">
        <v>20.75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-66</v>
      </c>
      <c r="AP50" s="201">
        <v>0</v>
      </c>
      <c r="AQ50" s="201">
        <v>0</v>
      </c>
      <c r="AR50" s="201">
        <v>22.11</v>
      </c>
      <c r="AS50" s="201">
        <v>0</v>
      </c>
      <c r="AT50" s="201">
        <v>0</v>
      </c>
      <c r="AU50" s="201">
        <v>4.93</v>
      </c>
      <c r="AV50" s="201">
        <v>0.13</v>
      </c>
      <c r="AW50" s="201">
        <v>0</v>
      </c>
      <c r="AX50" s="201">
        <v>0.11</v>
      </c>
      <c r="AY50" s="201">
        <v>0.16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34.619999999999997</v>
      </c>
      <c r="H51" s="201">
        <v>0</v>
      </c>
      <c r="I51" s="201">
        <v>0</v>
      </c>
      <c r="J51" s="201">
        <v>32.72</v>
      </c>
      <c r="K51" s="201">
        <v>240.09</v>
      </c>
      <c r="L51" s="201">
        <v>11.62</v>
      </c>
      <c r="M51" s="201">
        <v>30.93</v>
      </c>
      <c r="N51" s="201">
        <v>25.67</v>
      </c>
      <c r="O51" s="201">
        <v>35.01</v>
      </c>
      <c r="P51" s="201">
        <v>15.21</v>
      </c>
      <c r="Q51" s="201">
        <v>4.4400000000000004</v>
      </c>
      <c r="R51" s="201">
        <v>9.02</v>
      </c>
      <c r="S51" s="201">
        <v>5.39</v>
      </c>
      <c r="T51" s="201">
        <v>0.55000000000000004</v>
      </c>
      <c r="U51" s="201">
        <v>2.1</v>
      </c>
      <c r="V51" s="201">
        <v>4.3899999999999997</v>
      </c>
      <c r="W51" s="201">
        <v>9.02</v>
      </c>
      <c r="X51" s="201">
        <v>30.74</v>
      </c>
      <c r="Y51" s="201">
        <v>0</v>
      </c>
      <c r="Z51" s="201">
        <v>27.51</v>
      </c>
      <c r="AA51" s="201">
        <v>14.29</v>
      </c>
      <c r="AB51" s="201">
        <v>0</v>
      </c>
      <c r="AC51" s="201">
        <v>20.75</v>
      </c>
      <c r="AD51" s="201">
        <v>0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-66</v>
      </c>
      <c r="AP51" s="201">
        <v>0</v>
      </c>
      <c r="AQ51" s="201">
        <v>0</v>
      </c>
      <c r="AR51" s="201">
        <v>21.94</v>
      </c>
      <c r="AS51" s="201">
        <v>0</v>
      </c>
      <c r="AT51" s="201">
        <v>0</v>
      </c>
      <c r="AU51" s="201">
        <v>4.93</v>
      </c>
      <c r="AV51" s="201">
        <v>0.13</v>
      </c>
      <c r="AW51" s="201">
        <v>0</v>
      </c>
      <c r="AX51" s="201">
        <v>0.11</v>
      </c>
      <c r="AY51" s="201">
        <v>0.16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34.619999999999997</v>
      </c>
      <c r="H52" s="201">
        <v>0</v>
      </c>
      <c r="I52" s="201">
        <v>0</v>
      </c>
      <c r="J52" s="201">
        <v>32.72</v>
      </c>
      <c r="K52" s="201">
        <v>240.09</v>
      </c>
      <c r="L52" s="201">
        <v>11.62</v>
      </c>
      <c r="M52" s="201">
        <v>30.93</v>
      </c>
      <c r="N52" s="201">
        <v>25.67</v>
      </c>
      <c r="O52" s="201">
        <v>35.01</v>
      </c>
      <c r="P52" s="201">
        <v>15.21</v>
      </c>
      <c r="Q52" s="201">
        <v>4.4400000000000004</v>
      </c>
      <c r="R52" s="201">
        <v>9.02</v>
      </c>
      <c r="S52" s="201">
        <v>5.39</v>
      </c>
      <c r="T52" s="201">
        <v>0.55000000000000004</v>
      </c>
      <c r="U52" s="201">
        <v>2.1</v>
      </c>
      <c r="V52" s="201">
        <v>4.3899999999999997</v>
      </c>
      <c r="W52" s="201">
        <v>9.02</v>
      </c>
      <c r="X52" s="201">
        <v>30.74</v>
      </c>
      <c r="Y52" s="201">
        <v>0</v>
      </c>
      <c r="Z52" s="201">
        <v>27.51</v>
      </c>
      <c r="AA52" s="201">
        <v>14.29</v>
      </c>
      <c r="AB52" s="201">
        <v>0</v>
      </c>
      <c r="AC52" s="201">
        <v>20.75</v>
      </c>
      <c r="AD52" s="201">
        <v>0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-66</v>
      </c>
      <c r="AP52" s="201">
        <v>0</v>
      </c>
      <c r="AQ52" s="201">
        <v>0</v>
      </c>
      <c r="AR52" s="201">
        <v>21.94</v>
      </c>
      <c r="AS52" s="201">
        <v>0</v>
      </c>
      <c r="AT52" s="201">
        <v>0</v>
      </c>
      <c r="AU52" s="201">
        <v>4.93</v>
      </c>
      <c r="AV52" s="201">
        <v>0.13</v>
      </c>
      <c r="AW52" s="201">
        <v>0</v>
      </c>
      <c r="AX52" s="201">
        <v>0.11</v>
      </c>
      <c r="AY52" s="201">
        <v>0.16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34.619999999999997</v>
      </c>
      <c r="H53" s="201">
        <v>0</v>
      </c>
      <c r="I53" s="201">
        <v>0</v>
      </c>
      <c r="J53" s="201">
        <v>32.72</v>
      </c>
      <c r="K53" s="201">
        <v>240.09</v>
      </c>
      <c r="L53" s="201">
        <v>11.62</v>
      </c>
      <c r="M53" s="201">
        <v>30.93</v>
      </c>
      <c r="N53" s="201">
        <v>26.16</v>
      </c>
      <c r="O53" s="201">
        <v>37.75</v>
      </c>
      <c r="P53" s="201">
        <v>15.21</v>
      </c>
      <c r="Q53" s="201">
        <v>4.4400000000000004</v>
      </c>
      <c r="R53" s="201">
        <v>9.02</v>
      </c>
      <c r="S53" s="201">
        <v>5.39</v>
      </c>
      <c r="T53" s="201">
        <v>0.55000000000000004</v>
      </c>
      <c r="U53" s="201">
        <v>2.1</v>
      </c>
      <c r="V53" s="201">
        <v>4.3899999999999997</v>
      </c>
      <c r="W53" s="201">
        <v>9.02</v>
      </c>
      <c r="X53" s="201">
        <v>30.74</v>
      </c>
      <c r="Y53" s="201">
        <v>0</v>
      </c>
      <c r="Z53" s="201">
        <v>27.24</v>
      </c>
      <c r="AA53" s="201">
        <v>14.29</v>
      </c>
      <c r="AB53" s="201">
        <v>0</v>
      </c>
      <c r="AC53" s="201">
        <v>20.75</v>
      </c>
      <c r="AD53" s="201">
        <v>0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-66</v>
      </c>
      <c r="AP53" s="201">
        <v>0</v>
      </c>
      <c r="AQ53" s="201">
        <v>0</v>
      </c>
      <c r="AR53" s="201">
        <v>21.94</v>
      </c>
      <c r="AS53" s="201">
        <v>0</v>
      </c>
      <c r="AT53" s="201">
        <v>0</v>
      </c>
      <c r="AU53" s="201">
        <v>4.93</v>
      </c>
      <c r="AV53" s="201">
        <v>0.13</v>
      </c>
      <c r="AW53" s="201">
        <v>0</v>
      </c>
      <c r="AX53" s="201">
        <v>0.11</v>
      </c>
      <c r="AY53" s="201">
        <v>0.16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34.619999999999997</v>
      </c>
      <c r="H54" s="201">
        <v>0</v>
      </c>
      <c r="I54" s="201">
        <v>0</v>
      </c>
      <c r="J54" s="201">
        <v>32.72</v>
      </c>
      <c r="K54" s="201">
        <v>240.09</v>
      </c>
      <c r="L54" s="201">
        <v>11.62</v>
      </c>
      <c r="M54" s="201">
        <v>30.93</v>
      </c>
      <c r="N54" s="201">
        <v>25.67</v>
      </c>
      <c r="O54" s="201">
        <v>35.89</v>
      </c>
      <c r="P54" s="201">
        <v>15.21</v>
      </c>
      <c r="Q54" s="201">
        <v>4.4400000000000004</v>
      </c>
      <c r="R54" s="201">
        <v>9.02</v>
      </c>
      <c r="S54" s="201">
        <v>5.39</v>
      </c>
      <c r="T54" s="201">
        <v>0.55000000000000004</v>
      </c>
      <c r="U54" s="201">
        <v>2.1</v>
      </c>
      <c r="V54" s="201">
        <v>4.3899999999999997</v>
      </c>
      <c r="W54" s="201">
        <v>9.02</v>
      </c>
      <c r="X54" s="201">
        <v>30.74</v>
      </c>
      <c r="Y54" s="201">
        <v>0</v>
      </c>
      <c r="Z54" s="201">
        <v>27.24</v>
      </c>
      <c r="AA54" s="201">
        <v>14.29</v>
      </c>
      <c r="AB54" s="201">
        <v>0</v>
      </c>
      <c r="AC54" s="201">
        <v>19.75</v>
      </c>
      <c r="AD54" s="201">
        <v>0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-66</v>
      </c>
      <c r="AP54" s="201">
        <v>0</v>
      </c>
      <c r="AQ54" s="201">
        <v>0</v>
      </c>
      <c r="AR54" s="201">
        <v>21.94</v>
      </c>
      <c r="AS54" s="201">
        <v>0</v>
      </c>
      <c r="AT54" s="201">
        <v>0</v>
      </c>
      <c r="AU54" s="201">
        <v>4.93</v>
      </c>
      <c r="AV54" s="201">
        <v>0.13</v>
      </c>
      <c r="AW54" s="201">
        <v>0</v>
      </c>
      <c r="AX54" s="201">
        <v>0.11</v>
      </c>
      <c r="AY54" s="201">
        <v>0.16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34.619999999999997</v>
      </c>
      <c r="H55" s="201">
        <v>0</v>
      </c>
      <c r="I55" s="201">
        <v>0</v>
      </c>
      <c r="J55" s="201">
        <v>32.72</v>
      </c>
      <c r="K55" s="201">
        <v>240.09</v>
      </c>
      <c r="L55" s="201">
        <v>11.62</v>
      </c>
      <c r="M55" s="201">
        <v>2.25</v>
      </c>
      <c r="N55" s="201">
        <v>1.87</v>
      </c>
      <c r="O55" s="201">
        <v>2.61</v>
      </c>
      <c r="P55" s="201">
        <v>4.16</v>
      </c>
      <c r="Q55" s="201">
        <v>4.4400000000000004</v>
      </c>
      <c r="R55" s="201">
        <v>9.02</v>
      </c>
      <c r="S55" s="201">
        <v>5.39</v>
      </c>
      <c r="T55" s="201">
        <v>0.55000000000000004</v>
      </c>
      <c r="U55" s="201">
        <v>2.1</v>
      </c>
      <c r="V55" s="201">
        <v>4.3899999999999997</v>
      </c>
      <c r="W55" s="201">
        <v>9.02</v>
      </c>
      <c r="X55" s="201">
        <v>2.21</v>
      </c>
      <c r="Y55" s="201">
        <v>0</v>
      </c>
      <c r="Z55" s="201">
        <v>27.51</v>
      </c>
      <c r="AA55" s="201">
        <v>14.29</v>
      </c>
      <c r="AB55" s="201">
        <v>0</v>
      </c>
      <c r="AC55" s="201">
        <v>19.75</v>
      </c>
      <c r="AD55" s="201">
        <v>0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-66</v>
      </c>
      <c r="AP55" s="201">
        <v>0</v>
      </c>
      <c r="AQ55" s="201">
        <v>0</v>
      </c>
      <c r="AR55" s="201">
        <v>21.94</v>
      </c>
      <c r="AS55" s="201">
        <v>0</v>
      </c>
      <c r="AT55" s="201">
        <v>0</v>
      </c>
      <c r="AU55" s="201">
        <v>4.22</v>
      </c>
      <c r="AV55" s="201">
        <v>0.13</v>
      </c>
      <c r="AW55" s="201">
        <v>0</v>
      </c>
      <c r="AX55" s="201">
        <v>0.11</v>
      </c>
      <c r="AY55" s="201">
        <v>0.16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34.619999999999997</v>
      </c>
      <c r="H56" s="201">
        <v>0</v>
      </c>
      <c r="I56" s="201">
        <v>0</v>
      </c>
      <c r="J56" s="201">
        <v>32.72</v>
      </c>
      <c r="K56" s="201">
        <v>240.09</v>
      </c>
      <c r="L56" s="201">
        <v>11.62</v>
      </c>
      <c r="M56" s="201">
        <v>2.25</v>
      </c>
      <c r="N56" s="201">
        <v>1.87</v>
      </c>
      <c r="O56" s="201">
        <v>2.61</v>
      </c>
      <c r="P56" s="201">
        <v>4.16</v>
      </c>
      <c r="Q56" s="201">
        <v>4.4400000000000004</v>
      </c>
      <c r="R56" s="201">
        <v>9.02</v>
      </c>
      <c r="S56" s="201">
        <v>5.39</v>
      </c>
      <c r="T56" s="201">
        <v>0.55000000000000004</v>
      </c>
      <c r="U56" s="201">
        <v>2.1</v>
      </c>
      <c r="V56" s="201">
        <v>4.3899999999999997</v>
      </c>
      <c r="W56" s="201">
        <v>9.02</v>
      </c>
      <c r="X56" s="201">
        <v>2.21</v>
      </c>
      <c r="Y56" s="201">
        <v>0</v>
      </c>
      <c r="Z56" s="201">
        <v>27.51</v>
      </c>
      <c r="AA56" s="201">
        <v>14.29</v>
      </c>
      <c r="AB56" s="201">
        <v>0</v>
      </c>
      <c r="AC56" s="201">
        <v>19.75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-66</v>
      </c>
      <c r="AP56" s="201">
        <v>0</v>
      </c>
      <c r="AQ56" s="201">
        <v>0</v>
      </c>
      <c r="AR56" s="201">
        <v>21.94</v>
      </c>
      <c r="AS56" s="201">
        <v>0</v>
      </c>
      <c r="AT56" s="201">
        <v>0</v>
      </c>
      <c r="AU56" s="201">
        <v>4.22</v>
      </c>
      <c r="AV56" s="201">
        <v>0.13</v>
      </c>
      <c r="AW56" s="201">
        <v>0</v>
      </c>
      <c r="AX56" s="201">
        <v>0.11</v>
      </c>
      <c r="AY56" s="201">
        <v>0.16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34.619999999999997</v>
      </c>
      <c r="H57" s="201">
        <v>0</v>
      </c>
      <c r="I57" s="201">
        <v>0</v>
      </c>
      <c r="J57" s="201">
        <v>32.72</v>
      </c>
      <c r="K57" s="201">
        <v>240.09</v>
      </c>
      <c r="L57" s="201">
        <v>11.62</v>
      </c>
      <c r="M57" s="201">
        <v>2.25</v>
      </c>
      <c r="N57" s="201">
        <v>1.87</v>
      </c>
      <c r="O57" s="201">
        <v>2.61</v>
      </c>
      <c r="P57" s="201">
        <v>1.1100000000000001</v>
      </c>
      <c r="Q57" s="201">
        <v>4.4400000000000004</v>
      </c>
      <c r="R57" s="201">
        <v>9.02</v>
      </c>
      <c r="S57" s="201">
        <v>5.39</v>
      </c>
      <c r="T57" s="201">
        <v>0.55000000000000004</v>
      </c>
      <c r="U57" s="201">
        <v>2.1</v>
      </c>
      <c r="V57" s="201">
        <v>4.3899999999999997</v>
      </c>
      <c r="W57" s="201">
        <v>9.02</v>
      </c>
      <c r="X57" s="201">
        <v>2.21</v>
      </c>
      <c r="Y57" s="201">
        <v>0</v>
      </c>
      <c r="Z57" s="201">
        <v>27.51</v>
      </c>
      <c r="AA57" s="201">
        <v>14.29</v>
      </c>
      <c r="AB57" s="201">
        <v>0</v>
      </c>
      <c r="AC57" s="201">
        <v>19.75</v>
      </c>
      <c r="AD57" s="201">
        <v>0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-66</v>
      </c>
      <c r="AP57" s="201">
        <v>0</v>
      </c>
      <c r="AQ57" s="201">
        <v>0</v>
      </c>
      <c r="AR57" s="201">
        <v>21.94</v>
      </c>
      <c r="AS57" s="201">
        <v>0</v>
      </c>
      <c r="AT57" s="201">
        <v>0</v>
      </c>
      <c r="AU57" s="201">
        <v>4.22</v>
      </c>
      <c r="AV57" s="201">
        <v>0.13</v>
      </c>
      <c r="AW57" s="201">
        <v>0</v>
      </c>
      <c r="AX57" s="201">
        <v>0.11</v>
      </c>
      <c r="AY57" s="201">
        <v>1.1299999999999999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34.619999999999997</v>
      </c>
      <c r="H58" s="201">
        <v>0</v>
      </c>
      <c r="I58" s="201">
        <v>0</v>
      </c>
      <c r="J58" s="201">
        <v>32.72</v>
      </c>
      <c r="K58" s="201">
        <v>240.09</v>
      </c>
      <c r="L58" s="201">
        <v>11.62</v>
      </c>
      <c r="M58" s="201">
        <v>2.25</v>
      </c>
      <c r="N58" s="201">
        <v>1.87</v>
      </c>
      <c r="O58" s="201">
        <v>2.61</v>
      </c>
      <c r="P58" s="201">
        <v>1.1100000000000001</v>
      </c>
      <c r="Q58" s="201">
        <v>4.4400000000000004</v>
      </c>
      <c r="R58" s="201">
        <v>9.02</v>
      </c>
      <c r="S58" s="201">
        <v>5.39</v>
      </c>
      <c r="T58" s="201">
        <v>0.55000000000000004</v>
      </c>
      <c r="U58" s="201">
        <v>2.1</v>
      </c>
      <c r="V58" s="201">
        <v>0.32</v>
      </c>
      <c r="W58" s="201">
        <v>0.67</v>
      </c>
      <c r="X58" s="201">
        <v>2.21</v>
      </c>
      <c r="Y58" s="201">
        <v>0</v>
      </c>
      <c r="Z58" s="201">
        <v>27.51</v>
      </c>
      <c r="AA58" s="201">
        <v>14.29</v>
      </c>
      <c r="AB58" s="201">
        <v>0</v>
      </c>
      <c r="AC58" s="201">
        <v>19.75</v>
      </c>
      <c r="AD58" s="201">
        <v>0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-66</v>
      </c>
      <c r="AP58" s="201">
        <v>0</v>
      </c>
      <c r="AQ58" s="201">
        <v>0</v>
      </c>
      <c r="AR58" s="201">
        <v>21.94</v>
      </c>
      <c r="AS58" s="201">
        <v>0</v>
      </c>
      <c r="AT58" s="201">
        <v>0</v>
      </c>
      <c r="AU58" s="201">
        <v>0.27</v>
      </c>
      <c r="AV58" s="201">
        <v>0.13</v>
      </c>
      <c r="AW58" s="201">
        <v>0.08</v>
      </c>
      <c r="AX58" s="201">
        <v>0.11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34.619999999999997</v>
      </c>
      <c r="H59" s="201">
        <v>0</v>
      </c>
      <c r="I59" s="201">
        <v>0</v>
      </c>
      <c r="J59" s="201">
        <v>32.72</v>
      </c>
      <c r="K59" s="201">
        <v>240.09</v>
      </c>
      <c r="L59" s="201">
        <v>11.62</v>
      </c>
      <c r="M59" s="201">
        <v>2.25</v>
      </c>
      <c r="N59" s="201">
        <v>1.87</v>
      </c>
      <c r="O59" s="201">
        <v>2.61</v>
      </c>
      <c r="P59" s="201">
        <v>1.1100000000000001</v>
      </c>
      <c r="Q59" s="201">
        <v>0.33</v>
      </c>
      <c r="R59" s="201">
        <v>0.67</v>
      </c>
      <c r="S59" s="201">
        <v>0.49</v>
      </c>
      <c r="T59" s="201">
        <v>0</v>
      </c>
      <c r="U59" s="201">
        <v>2.1</v>
      </c>
      <c r="V59" s="201">
        <v>0.31</v>
      </c>
      <c r="W59" s="201">
        <v>0.67</v>
      </c>
      <c r="X59" s="201">
        <v>2.21</v>
      </c>
      <c r="Y59" s="201">
        <v>0</v>
      </c>
      <c r="Z59" s="201">
        <v>3.36</v>
      </c>
      <c r="AA59" s="201">
        <v>1.35</v>
      </c>
      <c r="AB59" s="201">
        <v>0</v>
      </c>
      <c r="AC59" s="201">
        <v>19.75</v>
      </c>
      <c r="AD59" s="201">
        <v>0</v>
      </c>
      <c r="AE59" s="201">
        <v>0</v>
      </c>
      <c r="AF59" s="201">
        <v>0</v>
      </c>
      <c r="AG59" s="201">
        <v>-0.34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-66</v>
      </c>
      <c r="AP59" s="201">
        <v>0</v>
      </c>
      <c r="AQ59" s="201">
        <v>0</v>
      </c>
      <c r="AR59" s="201">
        <v>21.94</v>
      </c>
      <c r="AS59" s="201">
        <v>0</v>
      </c>
      <c r="AT59" s="201">
        <v>0</v>
      </c>
      <c r="AU59" s="201">
        <v>0.27</v>
      </c>
      <c r="AV59" s="201">
        <v>0.13</v>
      </c>
      <c r="AW59" s="201">
        <v>0.08</v>
      </c>
      <c r="AX59" s="201">
        <v>0.11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34.619999999999997</v>
      </c>
      <c r="H60" s="201">
        <v>0</v>
      </c>
      <c r="I60" s="201">
        <v>0</v>
      </c>
      <c r="J60" s="201">
        <v>32.72</v>
      </c>
      <c r="K60" s="201">
        <v>164.51</v>
      </c>
      <c r="L60" s="201">
        <v>11.62</v>
      </c>
      <c r="M60" s="201">
        <v>2.25</v>
      </c>
      <c r="N60" s="201">
        <v>1.87</v>
      </c>
      <c r="O60" s="201">
        <v>2.61</v>
      </c>
      <c r="P60" s="201">
        <v>1.1100000000000001</v>
      </c>
      <c r="Q60" s="201">
        <v>0.33</v>
      </c>
      <c r="R60" s="201">
        <v>0.67</v>
      </c>
      <c r="S60" s="201">
        <v>0.41</v>
      </c>
      <c r="T60" s="201">
        <v>0</v>
      </c>
      <c r="U60" s="201">
        <v>2.1</v>
      </c>
      <c r="V60" s="201">
        <v>0.31</v>
      </c>
      <c r="W60" s="201">
        <v>0.66</v>
      </c>
      <c r="X60" s="201">
        <v>2.21</v>
      </c>
      <c r="Y60" s="201">
        <v>0</v>
      </c>
      <c r="Z60" s="201">
        <v>3.36</v>
      </c>
      <c r="AA60" s="201">
        <v>1.35</v>
      </c>
      <c r="AB60" s="201">
        <v>0</v>
      </c>
      <c r="AC60" s="201">
        <v>19.75</v>
      </c>
      <c r="AD60" s="201">
        <v>0</v>
      </c>
      <c r="AE60" s="201">
        <v>0</v>
      </c>
      <c r="AF60" s="201">
        <v>0</v>
      </c>
      <c r="AG60" s="201">
        <v>-0.34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-66</v>
      </c>
      <c r="AP60" s="201">
        <v>0</v>
      </c>
      <c r="AQ60" s="201">
        <v>0</v>
      </c>
      <c r="AR60" s="201">
        <v>21.94</v>
      </c>
      <c r="AS60" s="201">
        <v>0</v>
      </c>
      <c r="AT60" s="201">
        <v>0</v>
      </c>
      <c r="AU60" s="201">
        <v>0.27</v>
      </c>
      <c r="AV60" s="201">
        <v>0.13</v>
      </c>
      <c r="AW60" s="201">
        <v>0.08</v>
      </c>
      <c r="AX60" s="201">
        <v>0.11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34.619999999999997</v>
      </c>
      <c r="H61" s="201">
        <v>0</v>
      </c>
      <c r="I61" s="201">
        <v>0</v>
      </c>
      <c r="J61" s="201">
        <v>32.72</v>
      </c>
      <c r="K61" s="201">
        <v>149.86000000000001</v>
      </c>
      <c r="L61" s="201">
        <v>12.02</v>
      </c>
      <c r="M61" s="201">
        <v>2.25</v>
      </c>
      <c r="N61" s="201">
        <v>1.87</v>
      </c>
      <c r="O61" s="201">
        <v>2.61</v>
      </c>
      <c r="P61" s="201">
        <v>1.1100000000000001</v>
      </c>
      <c r="Q61" s="201">
        <v>0.33</v>
      </c>
      <c r="R61" s="201">
        <v>0.67</v>
      </c>
      <c r="S61" s="201">
        <v>0.41</v>
      </c>
      <c r="T61" s="201">
        <v>0</v>
      </c>
      <c r="U61" s="201">
        <v>2.1</v>
      </c>
      <c r="V61" s="201">
        <v>0.31</v>
      </c>
      <c r="W61" s="201">
        <v>0.66</v>
      </c>
      <c r="X61" s="201">
        <v>2.21</v>
      </c>
      <c r="Y61" s="201">
        <v>0</v>
      </c>
      <c r="Z61" s="201">
        <v>3.36</v>
      </c>
      <c r="AA61" s="201">
        <v>1.35</v>
      </c>
      <c r="AB61" s="201">
        <v>0</v>
      </c>
      <c r="AC61" s="201">
        <v>19.75</v>
      </c>
      <c r="AD61" s="201">
        <v>0</v>
      </c>
      <c r="AE61" s="201">
        <v>0</v>
      </c>
      <c r="AF61" s="201">
        <v>0</v>
      </c>
      <c r="AG61" s="201">
        <v>-0.34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-66</v>
      </c>
      <c r="AP61" s="201">
        <v>0</v>
      </c>
      <c r="AQ61" s="201">
        <v>0</v>
      </c>
      <c r="AR61" s="201">
        <v>21.82</v>
      </c>
      <c r="AS61" s="201">
        <v>0</v>
      </c>
      <c r="AT61" s="201">
        <v>0</v>
      </c>
      <c r="AU61" s="201">
        <v>0.27</v>
      </c>
      <c r="AV61" s="201">
        <v>0.13</v>
      </c>
      <c r="AW61" s="201">
        <v>0.08</v>
      </c>
      <c r="AX61" s="201">
        <v>0.11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34.619999999999997</v>
      </c>
      <c r="H62" s="201">
        <v>0</v>
      </c>
      <c r="I62" s="201">
        <v>0</v>
      </c>
      <c r="J62" s="201">
        <v>32.72</v>
      </c>
      <c r="K62" s="201">
        <v>81.58</v>
      </c>
      <c r="L62" s="201">
        <v>12.02</v>
      </c>
      <c r="M62" s="201">
        <v>2.25</v>
      </c>
      <c r="N62" s="201">
        <v>1.87</v>
      </c>
      <c r="O62" s="201">
        <v>2.61</v>
      </c>
      <c r="P62" s="201">
        <v>1.1100000000000001</v>
      </c>
      <c r="Q62" s="201">
        <v>0.33</v>
      </c>
      <c r="R62" s="201">
        <v>0.67</v>
      </c>
      <c r="S62" s="201">
        <v>0.41</v>
      </c>
      <c r="T62" s="201">
        <v>0</v>
      </c>
      <c r="U62" s="201">
        <v>2.1</v>
      </c>
      <c r="V62" s="201">
        <v>0.31</v>
      </c>
      <c r="W62" s="201">
        <v>0.66</v>
      </c>
      <c r="X62" s="201">
        <v>2.21</v>
      </c>
      <c r="Y62" s="201">
        <v>0</v>
      </c>
      <c r="Z62" s="201">
        <v>3.36</v>
      </c>
      <c r="AA62" s="201">
        <v>1.35</v>
      </c>
      <c r="AB62" s="201">
        <v>0</v>
      </c>
      <c r="AC62" s="201">
        <v>19.75</v>
      </c>
      <c r="AD62" s="201">
        <v>0</v>
      </c>
      <c r="AE62" s="201">
        <v>0</v>
      </c>
      <c r="AF62" s="201">
        <v>0</v>
      </c>
      <c r="AG62" s="201">
        <v>-0.34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-66</v>
      </c>
      <c r="AP62" s="201">
        <v>0</v>
      </c>
      <c r="AQ62" s="201">
        <v>0</v>
      </c>
      <c r="AR62" s="201">
        <v>21.82</v>
      </c>
      <c r="AS62" s="201">
        <v>0</v>
      </c>
      <c r="AT62" s="201">
        <v>0</v>
      </c>
      <c r="AU62" s="201">
        <v>0.27</v>
      </c>
      <c r="AV62" s="201">
        <v>0.13</v>
      </c>
      <c r="AW62" s="201">
        <v>0.08</v>
      </c>
      <c r="AX62" s="201">
        <v>0.11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34.619999999999997</v>
      </c>
      <c r="H63" s="201">
        <v>0</v>
      </c>
      <c r="I63" s="201">
        <v>0</v>
      </c>
      <c r="J63" s="201">
        <v>32.119999999999997</v>
      </c>
      <c r="K63" s="201">
        <v>66.13</v>
      </c>
      <c r="L63" s="201">
        <v>12.02</v>
      </c>
      <c r="M63" s="201">
        <v>2.25</v>
      </c>
      <c r="N63" s="201">
        <v>1.87</v>
      </c>
      <c r="O63" s="201">
        <v>2.61</v>
      </c>
      <c r="P63" s="201">
        <v>1.1100000000000001</v>
      </c>
      <c r="Q63" s="201">
        <v>0.33</v>
      </c>
      <c r="R63" s="201">
        <v>0.67</v>
      </c>
      <c r="S63" s="201">
        <v>0.41</v>
      </c>
      <c r="T63" s="201">
        <v>0.05</v>
      </c>
      <c r="U63" s="201">
        <v>2.1</v>
      </c>
      <c r="V63" s="201">
        <v>0.31</v>
      </c>
      <c r="W63" s="201">
        <v>0.66</v>
      </c>
      <c r="X63" s="201">
        <v>2.21</v>
      </c>
      <c r="Y63" s="201">
        <v>0</v>
      </c>
      <c r="Z63" s="201">
        <v>3.36</v>
      </c>
      <c r="AA63" s="201">
        <v>1.35</v>
      </c>
      <c r="AB63" s="201">
        <v>0</v>
      </c>
      <c r="AC63" s="201">
        <v>19.75</v>
      </c>
      <c r="AD63" s="201">
        <v>0</v>
      </c>
      <c r="AE63" s="201">
        <v>0</v>
      </c>
      <c r="AF63" s="201">
        <v>0</v>
      </c>
      <c r="AG63" s="201">
        <v>-0.34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-66</v>
      </c>
      <c r="AP63" s="201">
        <v>0</v>
      </c>
      <c r="AQ63" s="201">
        <v>0</v>
      </c>
      <c r="AR63" s="201">
        <v>21.82</v>
      </c>
      <c r="AS63" s="201">
        <v>0</v>
      </c>
      <c r="AT63" s="201">
        <v>0</v>
      </c>
      <c r="AU63" s="201">
        <v>0.27</v>
      </c>
      <c r="AV63" s="201">
        <v>0.13</v>
      </c>
      <c r="AW63" s="201">
        <v>0.08</v>
      </c>
      <c r="AX63" s="201">
        <v>0.11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34.619999999999997</v>
      </c>
      <c r="H64" s="201">
        <v>0</v>
      </c>
      <c r="I64" s="201">
        <v>0</v>
      </c>
      <c r="J64" s="201">
        <v>32.119999999999997</v>
      </c>
      <c r="K64" s="201">
        <v>17.68</v>
      </c>
      <c r="L64" s="201">
        <v>0.61</v>
      </c>
      <c r="M64" s="201">
        <v>2.25</v>
      </c>
      <c r="N64" s="201">
        <v>1.87</v>
      </c>
      <c r="O64" s="201">
        <v>2.61</v>
      </c>
      <c r="P64" s="201">
        <v>1.1100000000000001</v>
      </c>
      <c r="Q64" s="201">
        <v>0.33</v>
      </c>
      <c r="R64" s="201">
        <v>0.67</v>
      </c>
      <c r="S64" s="201">
        <v>0.41</v>
      </c>
      <c r="T64" s="201">
        <v>0.05</v>
      </c>
      <c r="U64" s="201">
        <v>2.1</v>
      </c>
      <c r="V64" s="201">
        <v>0.31</v>
      </c>
      <c r="W64" s="201">
        <v>0.66</v>
      </c>
      <c r="X64" s="201">
        <v>2.21</v>
      </c>
      <c r="Y64" s="201">
        <v>0</v>
      </c>
      <c r="Z64" s="201">
        <v>3.36</v>
      </c>
      <c r="AA64" s="201">
        <v>1.35</v>
      </c>
      <c r="AB64" s="201">
        <v>0</v>
      </c>
      <c r="AC64" s="201">
        <v>18.95</v>
      </c>
      <c r="AD64" s="201">
        <v>0</v>
      </c>
      <c r="AE64" s="201">
        <v>0</v>
      </c>
      <c r="AF64" s="201">
        <v>0</v>
      </c>
      <c r="AG64" s="201">
        <v>-0.34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-66</v>
      </c>
      <c r="AP64" s="201">
        <v>0</v>
      </c>
      <c r="AQ64" s="201">
        <v>0</v>
      </c>
      <c r="AR64" s="201">
        <v>21.82</v>
      </c>
      <c r="AS64" s="201">
        <v>0</v>
      </c>
      <c r="AT64" s="201">
        <v>0</v>
      </c>
      <c r="AU64" s="201">
        <v>0.27</v>
      </c>
      <c r="AV64" s="201">
        <v>0.13</v>
      </c>
      <c r="AW64" s="201">
        <v>0.08</v>
      </c>
      <c r="AX64" s="201">
        <v>0.11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34.619999999999997</v>
      </c>
      <c r="H65" s="201">
        <v>0</v>
      </c>
      <c r="I65" s="201">
        <v>0</v>
      </c>
      <c r="J65" s="201">
        <v>32.119999999999997</v>
      </c>
      <c r="K65" s="201">
        <v>17.68</v>
      </c>
      <c r="L65" s="201">
        <v>0.61</v>
      </c>
      <c r="M65" s="201">
        <v>2.25</v>
      </c>
      <c r="N65" s="201">
        <v>1.87</v>
      </c>
      <c r="O65" s="201">
        <v>2.61</v>
      </c>
      <c r="P65" s="201">
        <v>1.1100000000000001</v>
      </c>
      <c r="Q65" s="201">
        <v>0.33</v>
      </c>
      <c r="R65" s="201">
        <v>0.67</v>
      </c>
      <c r="S65" s="201">
        <v>0.41</v>
      </c>
      <c r="T65" s="201">
        <v>0.05</v>
      </c>
      <c r="U65" s="201">
        <v>2.1</v>
      </c>
      <c r="V65" s="201">
        <v>0.31</v>
      </c>
      <c r="W65" s="201">
        <v>0.66</v>
      </c>
      <c r="X65" s="201">
        <v>2.2000000000000002</v>
      </c>
      <c r="Y65" s="201">
        <v>0</v>
      </c>
      <c r="Z65" s="201">
        <v>3.36</v>
      </c>
      <c r="AA65" s="201">
        <v>1.35</v>
      </c>
      <c r="AB65" s="201">
        <v>0</v>
      </c>
      <c r="AC65" s="201">
        <v>18.95</v>
      </c>
      <c r="AD65" s="201">
        <v>0</v>
      </c>
      <c r="AE65" s="201">
        <v>0</v>
      </c>
      <c r="AF65" s="201">
        <v>0</v>
      </c>
      <c r="AG65" s="201">
        <v>-0.34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-66</v>
      </c>
      <c r="AP65" s="201">
        <v>0</v>
      </c>
      <c r="AQ65" s="201">
        <v>0</v>
      </c>
      <c r="AR65" s="201">
        <v>21.82</v>
      </c>
      <c r="AS65" s="201">
        <v>0</v>
      </c>
      <c r="AT65" s="201">
        <v>0</v>
      </c>
      <c r="AU65" s="201">
        <v>0.27</v>
      </c>
      <c r="AV65" s="201">
        <v>0.13</v>
      </c>
      <c r="AW65" s="201">
        <v>0.08</v>
      </c>
      <c r="AX65" s="201">
        <v>0.11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34.619999999999997</v>
      </c>
      <c r="H66" s="201">
        <v>0</v>
      </c>
      <c r="I66" s="201">
        <v>0</v>
      </c>
      <c r="J66" s="201">
        <v>32.119999999999997</v>
      </c>
      <c r="K66" s="201">
        <v>17.68</v>
      </c>
      <c r="L66" s="201">
        <v>0.61</v>
      </c>
      <c r="M66" s="201">
        <v>2.25</v>
      </c>
      <c r="N66" s="201">
        <v>1.87</v>
      </c>
      <c r="O66" s="201">
        <v>2.61</v>
      </c>
      <c r="P66" s="201">
        <v>1.1100000000000001</v>
      </c>
      <c r="Q66" s="201">
        <v>0.33</v>
      </c>
      <c r="R66" s="201">
        <v>0.67</v>
      </c>
      <c r="S66" s="201">
        <v>0.41</v>
      </c>
      <c r="T66" s="201">
        <v>0.05</v>
      </c>
      <c r="U66" s="201">
        <v>2.1</v>
      </c>
      <c r="V66" s="201">
        <v>0.31</v>
      </c>
      <c r="W66" s="201">
        <v>0.66</v>
      </c>
      <c r="X66" s="201">
        <v>2.2000000000000002</v>
      </c>
      <c r="Y66" s="201">
        <v>0</v>
      </c>
      <c r="Z66" s="201">
        <v>3.36</v>
      </c>
      <c r="AA66" s="201">
        <v>1.35</v>
      </c>
      <c r="AB66" s="201">
        <v>0</v>
      </c>
      <c r="AC66" s="201">
        <v>18.95</v>
      </c>
      <c r="AD66" s="201">
        <v>0</v>
      </c>
      <c r="AE66" s="201">
        <v>0</v>
      </c>
      <c r="AF66" s="201">
        <v>0</v>
      </c>
      <c r="AG66" s="201">
        <v>-0.34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-66</v>
      </c>
      <c r="AP66" s="201">
        <v>0</v>
      </c>
      <c r="AQ66" s="201">
        <v>0</v>
      </c>
      <c r="AR66" s="201">
        <v>21.82</v>
      </c>
      <c r="AS66" s="201">
        <v>0</v>
      </c>
      <c r="AT66" s="201">
        <v>0</v>
      </c>
      <c r="AU66" s="201">
        <v>0.27</v>
      </c>
      <c r="AV66" s="201">
        <v>0.13</v>
      </c>
      <c r="AW66" s="201">
        <v>0.08</v>
      </c>
      <c r="AX66" s="201">
        <v>0.11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34.619999999999997</v>
      </c>
      <c r="H67" s="201">
        <v>0</v>
      </c>
      <c r="I67" s="201">
        <v>0</v>
      </c>
      <c r="J67" s="201">
        <v>32.119999999999997</v>
      </c>
      <c r="K67" s="201">
        <v>17.690000000000001</v>
      </c>
      <c r="L67" s="201">
        <v>0.62</v>
      </c>
      <c r="M67" s="201">
        <v>2.25</v>
      </c>
      <c r="N67" s="201">
        <v>1.87</v>
      </c>
      <c r="O67" s="201">
        <v>2.61</v>
      </c>
      <c r="P67" s="201">
        <v>1.1100000000000001</v>
      </c>
      <c r="Q67" s="201">
        <v>0.33</v>
      </c>
      <c r="R67" s="201">
        <v>0.67</v>
      </c>
      <c r="S67" s="201">
        <v>0.41</v>
      </c>
      <c r="T67" s="201">
        <v>0.05</v>
      </c>
      <c r="U67" s="201">
        <v>2.1</v>
      </c>
      <c r="V67" s="201">
        <v>0.31</v>
      </c>
      <c r="W67" s="201">
        <v>0.66</v>
      </c>
      <c r="X67" s="201">
        <v>2.2000000000000002</v>
      </c>
      <c r="Y67" s="201">
        <v>0</v>
      </c>
      <c r="Z67" s="201">
        <v>3.36</v>
      </c>
      <c r="AA67" s="201">
        <v>1.35</v>
      </c>
      <c r="AB67" s="201">
        <v>0</v>
      </c>
      <c r="AC67" s="201">
        <v>18.95</v>
      </c>
      <c r="AD67" s="201">
        <v>0</v>
      </c>
      <c r="AE67" s="201">
        <v>0</v>
      </c>
      <c r="AF67" s="201">
        <v>0</v>
      </c>
      <c r="AG67" s="201">
        <v>-0.34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-66</v>
      </c>
      <c r="AP67" s="201">
        <v>0</v>
      </c>
      <c r="AQ67" s="201">
        <v>0</v>
      </c>
      <c r="AR67" s="201">
        <v>21.82</v>
      </c>
      <c r="AS67" s="201">
        <v>0</v>
      </c>
      <c r="AT67" s="201">
        <v>0</v>
      </c>
      <c r="AU67" s="201">
        <v>0.27</v>
      </c>
      <c r="AV67" s="201">
        <v>0.13</v>
      </c>
      <c r="AW67" s="201">
        <v>0.08</v>
      </c>
      <c r="AX67" s="201">
        <v>0.11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34.619999999999997</v>
      </c>
      <c r="H68" s="201">
        <v>0</v>
      </c>
      <c r="I68" s="201">
        <v>0</v>
      </c>
      <c r="J68" s="201">
        <v>32.119999999999997</v>
      </c>
      <c r="K68" s="201">
        <v>17.690000000000001</v>
      </c>
      <c r="L68" s="201">
        <v>0.62</v>
      </c>
      <c r="M68" s="201">
        <v>2.25</v>
      </c>
      <c r="N68" s="201">
        <v>1.87</v>
      </c>
      <c r="O68" s="201">
        <v>2.61</v>
      </c>
      <c r="P68" s="201">
        <v>1.1100000000000001</v>
      </c>
      <c r="Q68" s="201">
        <v>0.33</v>
      </c>
      <c r="R68" s="201">
        <v>0.67</v>
      </c>
      <c r="S68" s="201">
        <v>0.41</v>
      </c>
      <c r="T68" s="201">
        <v>0.05</v>
      </c>
      <c r="U68" s="201">
        <v>2.1</v>
      </c>
      <c r="V68" s="201">
        <v>0.31</v>
      </c>
      <c r="W68" s="201">
        <v>0.66</v>
      </c>
      <c r="X68" s="201">
        <v>2.2000000000000002</v>
      </c>
      <c r="Y68" s="201">
        <v>0</v>
      </c>
      <c r="Z68" s="201">
        <v>3.36</v>
      </c>
      <c r="AA68" s="201">
        <v>1.35</v>
      </c>
      <c r="AB68" s="201">
        <v>0</v>
      </c>
      <c r="AC68" s="201">
        <v>18.95</v>
      </c>
      <c r="AD68" s="201">
        <v>0</v>
      </c>
      <c r="AE68" s="201">
        <v>0</v>
      </c>
      <c r="AF68" s="201">
        <v>0</v>
      </c>
      <c r="AG68" s="201">
        <v>-0.34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-66</v>
      </c>
      <c r="AP68" s="201">
        <v>0</v>
      </c>
      <c r="AQ68" s="201">
        <v>0</v>
      </c>
      <c r="AR68" s="201">
        <v>21.82</v>
      </c>
      <c r="AS68" s="201">
        <v>0</v>
      </c>
      <c r="AT68" s="201">
        <v>0</v>
      </c>
      <c r="AU68" s="201">
        <v>0.27</v>
      </c>
      <c r="AV68" s="201">
        <v>0.13</v>
      </c>
      <c r="AW68" s="201">
        <v>0.16</v>
      </c>
      <c r="AX68" s="201">
        <v>0.11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34.619999999999997</v>
      </c>
      <c r="H69" s="201">
        <v>0</v>
      </c>
      <c r="I69" s="201">
        <v>0</v>
      </c>
      <c r="J69" s="201">
        <v>32.119999999999997</v>
      </c>
      <c r="K69" s="201">
        <v>17.690000000000001</v>
      </c>
      <c r="L69" s="201">
        <v>0.62</v>
      </c>
      <c r="M69" s="201">
        <v>2.25</v>
      </c>
      <c r="N69" s="201">
        <v>1.87</v>
      </c>
      <c r="O69" s="201">
        <v>2.61</v>
      </c>
      <c r="P69" s="201">
        <v>1.1100000000000001</v>
      </c>
      <c r="Q69" s="201">
        <v>0.33</v>
      </c>
      <c r="R69" s="201">
        <v>0.67</v>
      </c>
      <c r="S69" s="201">
        <v>0.41</v>
      </c>
      <c r="T69" s="201">
        <v>0.05</v>
      </c>
      <c r="U69" s="201">
        <v>2.1</v>
      </c>
      <c r="V69" s="201">
        <v>0.31</v>
      </c>
      <c r="W69" s="201">
        <v>0.66</v>
      </c>
      <c r="X69" s="201">
        <v>2.2000000000000002</v>
      </c>
      <c r="Y69" s="201">
        <v>0</v>
      </c>
      <c r="Z69" s="201">
        <v>3.36</v>
      </c>
      <c r="AA69" s="201">
        <v>1.35</v>
      </c>
      <c r="AB69" s="201">
        <v>0</v>
      </c>
      <c r="AC69" s="201">
        <v>18.95</v>
      </c>
      <c r="AD69" s="201">
        <v>0</v>
      </c>
      <c r="AE69" s="201">
        <v>0</v>
      </c>
      <c r="AF69" s="201">
        <v>0</v>
      </c>
      <c r="AG69" s="201">
        <v>-0.34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-66</v>
      </c>
      <c r="AP69" s="201">
        <v>0</v>
      </c>
      <c r="AQ69" s="201">
        <v>0</v>
      </c>
      <c r="AR69" s="201">
        <v>21.82</v>
      </c>
      <c r="AS69" s="201">
        <v>0</v>
      </c>
      <c r="AT69" s="201">
        <v>0</v>
      </c>
      <c r="AU69" s="201">
        <v>0.27</v>
      </c>
      <c r="AV69" s="201">
        <v>0.13</v>
      </c>
      <c r="AW69" s="201">
        <v>0.16</v>
      </c>
      <c r="AX69" s="201">
        <v>0.11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34.619999999999997</v>
      </c>
      <c r="H70" s="201">
        <v>0</v>
      </c>
      <c r="I70" s="201">
        <v>0</v>
      </c>
      <c r="J70" s="201">
        <v>32.119999999999997</v>
      </c>
      <c r="K70" s="201">
        <v>17.690000000000001</v>
      </c>
      <c r="L70" s="201">
        <v>0.62</v>
      </c>
      <c r="M70" s="201">
        <v>2.25</v>
      </c>
      <c r="N70" s="201">
        <v>1.87</v>
      </c>
      <c r="O70" s="201">
        <v>2.61</v>
      </c>
      <c r="P70" s="201">
        <v>1.1100000000000001</v>
      </c>
      <c r="Q70" s="201">
        <v>0.33</v>
      </c>
      <c r="R70" s="201">
        <v>0.67</v>
      </c>
      <c r="S70" s="201">
        <v>0.41</v>
      </c>
      <c r="T70" s="201">
        <v>0.05</v>
      </c>
      <c r="U70" s="201">
        <v>2.1</v>
      </c>
      <c r="V70" s="201">
        <v>0.31</v>
      </c>
      <c r="W70" s="201">
        <v>0.66</v>
      </c>
      <c r="X70" s="201">
        <v>2.2000000000000002</v>
      </c>
      <c r="Y70" s="201">
        <v>0</v>
      </c>
      <c r="Z70" s="201">
        <v>3.36</v>
      </c>
      <c r="AA70" s="201">
        <v>1.35</v>
      </c>
      <c r="AB70" s="201">
        <v>0</v>
      </c>
      <c r="AC70" s="201">
        <v>18.95</v>
      </c>
      <c r="AD70" s="201">
        <v>0</v>
      </c>
      <c r="AE70" s="201">
        <v>0</v>
      </c>
      <c r="AF70" s="201">
        <v>0</v>
      </c>
      <c r="AG70" s="201">
        <v>-0.34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-66</v>
      </c>
      <c r="AP70" s="201">
        <v>0</v>
      </c>
      <c r="AQ70" s="201">
        <v>0</v>
      </c>
      <c r="AR70" s="201">
        <v>21.7</v>
      </c>
      <c r="AS70" s="201">
        <v>0</v>
      </c>
      <c r="AT70" s="201">
        <v>0</v>
      </c>
      <c r="AU70" s="201">
        <v>0.27</v>
      </c>
      <c r="AV70" s="201">
        <v>0.13</v>
      </c>
      <c r="AW70" s="201">
        <v>0.16</v>
      </c>
      <c r="AX70" s="201">
        <v>0.11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34.619999999999997</v>
      </c>
      <c r="H71" s="201">
        <v>0</v>
      </c>
      <c r="I71" s="201">
        <v>0</v>
      </c>
      <c r="J71" s="201">
        <v>32.119999999999997</v>
      </c>
      <c r="K71" s="201">
        <v>17.690000000000001</v>
      </c>
      <c r="L71" s="201">
        <v>0.62</v>
      </c>
      <c r="M71" s="201">
        <v>21.81</v>
      </c>
      <c r="N71" s="201">
        <v>1.87</v>
      </c>
      <c r="O71" s="201">
        <v>2.61</v>
      </c>
      <c r="P71" s="201">
        <v>1.1100000000000001</v>
      </c>
      <c r="Q71" s="201">
        <v>2.5299999999999998</v>
      </c>
      <c r="R71" s="201">
        <v>5.12</v>
      </c>
      <c r="S71" s="201">
        <v>0.41</v>
      </c>
      <c r="T71" s="201">
        <v>0</v>
      </c>
      <c r="U71" s="201">
        <v>2.1</v>
      </c>
      <c r="V71" s="201">
        <v>0.31</v>
      </c>
      <c r="W71" s="201">
        <v>0.66</v>
      </c>
      <c r="X71" s="201">
        <v>2.2000000000000002</v>
      </c>
      <c r="Y71" s="201">
        <v>0</v>
      </c>
      <c r="Z71" s="201">
        <v>2.83</v>
      </c>
      <c r="AA71" s="201">
        <v>1.35</v>
      </c>
      <c r="AB71" s="201">
        <v>0</v>
      </c>
      <c r="AC71" s="201">
        <v>18.95</v>
      </c>
      <c r="AD71" s="201">
        <v>0</v>
      </c>
      <c r="AE71" s="201">
        <v>0</v>
      </c>
      <c r="AF71" s="201">
        <v>0</v>
      </c>
      <c r="AG71" s="201">
        <v>-0.34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-66</v>
      </c>
      <c r="AP71" s="201">
        <v>0</v>
      </c>
      <c r="AQ71" s="201">
        <v>0</v>
      </c>
      <c r="AR71" s="201">
        <v>21.7</v>
      </c>
      <c r="AS71" s="201">
        <v>0</v>
      </c>
      <c r="AT71" s="201">
        <v>0</v>
      </c>
      <c r="AU71" s="201">
        <v>0.27</v>
      </c>
      <c r="AV71" s="201">
        <v>0.13</v>
      </c>
      <c r="AW71" s="201">
        <v>0.16</v>
      </c>
      <c r="AX71" s="201">
        <v>0.11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34.619999999999997</v>
      </c>
      <c r="H72" s="201">
        <v>0</v>
      </c>
      <c r="I72" s="201">
        <v>0</v>
      </c>
      <c r="J72" s="201">
        <v>32.119999999999997</v>
      </c>
      <c r="K72" s="201">
        <v>126.82</v>
      </c>
      <c r="L72" s="201">
        <v>11.81</v>
      </c>
      <c r="M72" s="201">
        <v>21.81</v>
      </c>
      <c r="N72" s="201">
        <v>1.87</v>
      </c>
      <c r="O72" s="201">
        <v>2.61</v>
      </c>
      <c r="P72" s="201">
        <v>1.1100000000000001</v>
      </c>
      <c r="Q72" s="201">
        <v>2.5299999999999998</v>
      </c>
      <c r="R72" s="201">
        <v>5.12</v>
      </c>
      <c r="S72" s="201">
        <v>0.41</v>
      </c>
      <c r="T72" s="201">
        <v>0</v>
      </c>
      <c r="U72" s="201">
        <v>2.1</v>
      </c>
      <c r="V72" s="201">
        <v>0.31</v>
      </c>
      <c r="W72" s="201">
        <v>0.66</v>
      </c>
      <c r="X72" s="201">
        <v>2.2000000000000002</v>
      </c>
      <c r="Y72" s="201">
        <v>0</v>
      </c>
      <c r="Z72" s="201">
        <v>2.83</v>
      </c>
      <c r="AA72" s="201">
        <v>1.35</v>
      </c>
      <c r="AB72" s="201">
        <v>0</v>
      </c>
      <c r="AC72" s="201">
        <v>18.95</v>
      </c>
      <c r="AD72" s="201">
        <v>0</v>
      </c>
      <c r="AE72" s="201">
        <v>0</v>
      </c>
      <c r="AF72" s="201">
        <v>0</v>
      </c>
      <c r="AG72" s="201">
        <v>-0.34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-66</v>
      </c>
      <c r="AP72" s="201">
        <v>0</v>
      </c>
      <c r="AQ72" s="201">
        <v>0</v>
      </c>
      <c r="AR72" s="201">
        <v>21.7</v>
      </c>
      <c r="AS72" s="201">
        <v>0</v>
      </c>
      <c r="AT72" s="201">
        <v>0</v>
      </c>
      <c r="AU72" s="201">
        <v>0.27</v>
      </c>
      <c r="AV72" s="201">
        <v>0.13</v>
      </c>
      <c r="AW72" s="201">
        <v>0.16</v>
      </c>
      <c r="AX72" s="201">
        <v>0.11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34.619999999999997</v>
      </c>
      <c r="H73" s="201">
        <v>0</v>
      </c>
      <c r="I73" s="201">
        <v>0</v>
      </c>
      <c r="J73" s="201">
        <v>32.119999999999997</v>
      </c>
      <c r="K73" s="201">
        <v>232.74</v>
      </c>
      <c r="L73" s="201">
        <v>10.49</v>
      </c>
      <c r="M73" s="201">
        <v>21.81</v>
      </c>
      <c r="N73" s="201">
        <v>1.87</v>
      </c>
      <c r="O73" s="201">
        <v>2.61</v>
      </c>
      <c r="P73" s="201">
        <v>1.1100000000000001</v>
      </c>
      <c r="Q73" s="201">
        <v>2.5299999999999998</v>
      </c>
      <c r="R73" s="201">
        <v>5.12</v>
      </c>
      <c r="S73" s="201">
        <v>0.41</v>
      </c>
      <c r="T73" s="201">
        <v>0</v>
      </c>
      <c r="U73" s="201">
        <v>2.1</v>
      </c>
      <c r="V73" s="201">
        <v>0.31</v>
      </c>
      <c r="W73" s="201">
        <v>0.66</v>
      </c>
      <c r="X73" s="201">
        <v>2.2000000000000002</v>
      </c>
      <c r="Y73" s="201">
        <v>0</v>
      </c>
      <c r="Z73" s="201">
        <v>3.36</v>
      </c>
      <c r="AA73" s="201">
        <v>1.35</v>
      </c>
      <c r="AB73" s="201">
        <v>0</v>
      </c>
      <c r="AC73" s="201">
        <v>18.95</v>
      </c>
      <c r="AD73" s="201">
        <v>0</v>
      </c>
      <c r="AE73" s="201">
        <v>0</v>
      </c>
      <c r="AF73" s="201">
        <v>0</v>
      </c>
      <c r="AG73" s="201">
        <v>-0.34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-66</v>
      </c>
      <c r="AP73" s="201">
        <v>0</v>
      </c>
      <c r="AQ73" s="201">
        <v>0</v>
      </c>
      <c r="AR73" s="201">
        <v>21.7</v>
      </c>
      <c r="AS73" s="201">
        <v>0</v>
      </c>
      <c r="AT73" s="201">
        <v>0</v>
      </c>
      <c r="AU73" s="201">
        <v>0.27</v>
      </c>
      <c r="AV73" s="201">
        <v>0.13</v>
      </c>
      <c r="AW73" s="201">
        <v>0.16</v>
      </c>
      <c r="AX73" s="201">
        <v>0.11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34.619999999999997</v>
      </c>
      <c r="H74" s="201">
        <v>0</v>
      </c>
      <c r="I74" s="201">
        <v>0</v>
      </c>
      <c r="J74" s="201">
        <v>32.119999999999997</v>
      </c>
      <c r="K74" s="201">
        <v>240.45</v>
      </c>
      <c r="L74" s="201">
        <v>11.59</v>
      </c>
      <c r="M74" s="201">
        <v>21.81</v>
      </c>
      <c r="N74" s="201">
        <v>1.87</v>
      </c>
      <c r="O74" s="201">
        <v>2.61</v>
      </c>
      <c r="P74" s="201">
        <v>1.1100000000000001</v>
      </c>
      <c r="Q74" s="201">
        <v>2.5299999999999998</v>
      </c>
      <c r="R74" s="201">
        <v>5.12</v>
      </c>
      <c r="S74" s="201">
        <v>0.41</v>
      </c>
      <c r="T74" s="201">
        <v>0</v>
      </c>
      <c r="U74" s="201">
        <v>2.1</v>
      </c>
      <c r="V74" s="201">
        <v>0.31</v>
      </c>
      <c r="W74" s="201">
        <v>0.66</v>
      </c>
      <c r="X74" s="201">
        <v>2.2000000000000002</v>
      </c>
      <c r="Y74" s="201">
        <v>0</v>
      </c>
      <c r="Z74" s="201">
        <v>3.36</v>
      </c>
      <c r="AA74" s="201">
        <v>1.35</v>
      </c>
      <c r="AB74" s="201">
        <v>0</v>
      </c>
      <c r="AC74" s="201">
        <v>18.95</v>
      </c>
      <c r="AD74" s="201">
        <v>0</v>
      </c>
      <c r="AE74" s="201">
        <v>0</v>
      </c>
      <c r="AF74" s="201">
        <v>0</v>
      </c>
      <c r="AG74" s="201">
        <v>-0.34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-66</v>
      </c>
      <c r="AP74" s="201">
        <v>0</v>
      </c>
      <c r="AQ74" s="201">
        <v>0</v>
      </c>
      <c r="AR74" s="201">
        <v>21.7</v>
      </c>
      <c r="AS74" s="201">
        <v>0</v>
      </c>
      <c r="AT74" s="201">
        <v>0</v>
      </c>
      <c r="AU74" s="201">
        <v>0.27</v>
      </c>
      <c r="AV74" s="201">
        <v>0.13</v>
      </c>
      <c r="AW74" s="201">
        <v>0.16</v>
      </c>
      <c r="AX74" s="201">
        <v>0.11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32.119999999999997</v>
      </c>
      <c r="K75" s="201">
        <v>240.45</v>
      </c>
      <c r="L75" s="201">
        <v>11.59</v>
      </c>
      <c r="M75" s="201">
        <v>21.81</v>
      </c>
      <c r="N75" s="201">
        <v>1.87</v>
      </c>
      <c r="O75" s="201">
        <v>2.61</v>
      </c>
      <c r="P75" s="201">
        <v>1.1100000000000001</v>
      </c>
      <c r="Q75" s="201">
        <v>2.5299999999999998</v>
      </c>
      <c r="R75" s="201">
        <v>5.12</v>
      </c>
      <c r="S75" s="201">
        <v>3.03</v>
      </c>
      <c r="T75" s="201">
        <v>0</v>
      </c>
      <c r="U75" s="201">
        <v>2.1</v>
      </c>
      <c r="V75" s="201">
        <v>0.31</v>
      </c>
      <c r="W75" s="201">
        <v>0.66</v>
      </c>
      <c r="X75" s="201">
        <v>2.2000000000000002</v>
      </c>
      <c r="Y75" s="201">
        <v>0</v>
      </c>
      <c r="Z75" s="201">
        <v>3.36</v>
      </c>
      <c r="AA75" s="201">
        <v>1.35</v>
      </c>
      <c r="AB75" s="201">
        <v>0</v>
      </c>
      <c r="AC75" s="201">
        <v>18.95</v>
      </c>
      <c r="AD75" s="201">
        <v>0</v>
      </c>
      <c r="AE75" s="201">
        <v>0</v>
      </c>
      <c r="AF75" s="201">
        <v>0</v>
      </c>
      <c r="AG75" s="201">
        <v>-0.34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-62.89</v>
      </c>
      <c r="AP75" s="201">
        <v>0</v>
      </c>
      <c r="AQ75" s="201">
        <v>0</v>
      </c>
      <c r="AR75" s="201">
        <v>21.82</v>
      </c>
      <c r="AS75" s="201">
        <v>0</v>
      </c>
      <c r="AT75" s="201">
        <v>0</v>
      </c>
      <c r="AU75" s="201">
        <v>0.27</v>
      </c>
      <c r="AV75" s="201">
        <v>0.13</v>
      </c>
      <c r="AW75" s="201">
        <v>0.24</v>
      </c>
      <c r="AX75" s="201">
        <v>0.11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32.119999999999997</v>
      </c>
      <c r="K76" s="201">
        <v>240.45</v>
      </c>
      <c r="L76" s="201">
        <v>11.59</v>
      </c>
      <c r="M76" s="201">
        <v>21.81</v>
      </c>
      <c r="N76" s="201">
        <v>1.87</v>
      </c>
      <c r="O76" s="201">
        <v>2.61</v>
      </c>
      <c r="P76" s="201">
        <v>1.1100000000000001</v>
      </c>
      <c r="Q76" s="201">
        <v>2.5299999999999998</v>
      </c>
      <c r="R76" s="201">
        <v>5.12</v>
      </c>
      <c r="S76" s="201">
        <v>3.03</v>
      </c>
      <c r="T76" s="201">
        <v>0</v>
      </c>
      <c r="U76" s="201">
        <v>2.1</v>
      </c>
      <c r="V76" s="201">
        <v>0.31</v>
      </c>
      <c r="W76" s="201">
        <v>0.66</v>
      </c>
      <c r="X76" s="201">
        <v>2.2000000000000002</v>
      </c>
      <c r="Y76" s="201">
        <v>0</v>
      </c>
      <c r="Z76" s="201">
        <v>3.36</v>
      </c>
      <c r="AA76" s="201">
        <v>1.35</v>
      </c>
      <c r="AB76" s="201">
        <v>0</v>
      </c>
      <c r="AC76" s="201">
        <v>18.95</v>
      </c>
      <c r="AD76" s="201">
        <v>0</v>
      </c>
      <c r="AE76" s="201">
        <v>0</v>
      </c>
      <c r="AF76" s="201">
        <v>0</v>
      </c>
      <c r="AG76" s="201">
        <v>-0.34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-62.89</v>
      </c>
      <c r="AP76" s="201">
        <v>0</v>
      </c>
      <c r="AQ76" s="201">
        <v>0</v>
      </c>
      <c r="AR76" s="201">
        <v>21.82</v>
      </c>
      <c r="AS76" s="201">
        <v>0</v>
      </c>
      <c r="AT76" s="201">
        <v>0</v>
      </c>
      <c r="AU76" s="201">
        <v>0.27</v>
      </c>
      <c r="AV76" s="201">
        <v>0.13</v>
      </c>
      <c r="AW76" s="201">
        <v>0.24</v>
      </c>
      <c r="AX76" s="201">
        <v>0.11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32.119999999999997</v>
      </c>
      <c r="K77" s="201">
        <v>240.45</v>
      </c>
      <c r="L77" s="201">
        <v>11.59</v>
      </c>
      <c r="M77" s="201">
        <v>21.81</v>
      </c>
      <c r="N77" s="201">
        <v>1.87</v>
      </c>
      <c r="O77" s="201">
        <v>2.61</v>
      </c>
      <c r="P77" s="201">
        <v>1.1100000000000001</v>
      </c>
      <c r="Q77" s="201">
        <v>2.5299999999999998</v>
      </c>
      <c r="R77" s="201">
        <v>4.2</v>
      </c>
      <c r="S77" s="201">
        <v>3.03</v>
      </c>
      <c r="T77" s="201">
        <v>0</v>
      </c>
      <c r="U77" s="201">
        <v>2.1</v>
      </c>
      <c r="V77" s="201">
        <v>0.49</v>
      </c>
      <c r="W77" s="201">
        <v>0.52</v>
      </c>
      <c r="X77" s="201">
        <v>2.2000000000000002</v>
      </c>
      <c r="Y77" s="201">
        <v>0</v>
      </c>
      <c r="Z77" s="201">
        <v>3.36</v>
      </c>
      <c r="AA77" s="201">
        <v>1.35</v>
      </c>
      <c r="AB77" s="201">
        <v>0</v>
      </c>
      <c r="AC77" s="201">
        <v>19.75</v>
      </c>
      <c r="AD77" s="201">
        <v>0</v>
      </c>
      <c r="AE77" s="201">
        <v>0</v>
      </c>
      <c r="AF77" s="201">
        <v>0</v>
      </c>
      <c r="AG77" s="201">
        <v>-0.34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-62.89</v>
      </c>
      <c r="AP77" s="201">
        <v>0</v>
      </c>
      <c r="AQ77" s="201">
        <v>0</v>
      </c>
      <c r="AR77" s="201">
        <v>21.82</v>
      </c>
      <c r="AS77" s="201">
        <v>0</v>
      </c>
      <c r="AT77" s="201">
        <v>0</v>
      </c>
      <c r="AU77" s="201">
        <v>0.27</v>
      </c>
      <c r="AV77" s="201">
        <v>0.13</v>
      </c>
      <c r="AW77" s="201">
        <v>0.31</v>
      </c>
      <c r="AX77" s="201">
        <v>0.11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32.119999999999997</v>
      </c>
      <c r="K78" s="201">
        <v>240.45</v>
      </c>
      <c r="L78" s="201">
        <v>11.59</v>
      </c>
      <c r="M78" s="201">
        <v>21.81</v>
      </c>
      <c r="N78" s="201">
        <v>1.87</v>
      </c>
      <c r="O78" s="201">
        <v>2.61</v>
      </c>
      <c r="P78" s="201">
        <v>1.1100000000000001</v>
      </c>
      <c r="Q78" s="201">
        <v>4.66</v>
      </c>
      <c r="R78" s="201">
        <v>8.09</v>
      </c>
      <c r="S78" s="201">
        <v>5.62</v>
      </c>
      <c r="T78" s="201">
        <v>0.55000000000000004</v>
      </c>
      <c r="U78" s="201">
        <v>2.1</v>
      </c>
      <c r="V78" s="201">
        <v>4.41</v>
      </c>
      <c r="W78" s="201">
        <v>0.52</v>
      </c>
      <c r="X78" s="201">
        <v>2.2000000000000002</v>
      </c>
      <c r="Y78" s="201">
        <v>0</v>
      </c>
      <c r="Z78" s="201">
        <v>27.51</v>
      </c>
      <c r="AA78" s="201">
        <v>21.62</v>
      </c>
      <c r="AB78" s="201">
        <v>0</v>
      </c>
      <c r="AC78" s="201">
        <v>19.75</v>
      </c>
      <c r="AD78" s="201">
        <v>0</v>
      </c>
      <c r="AE78" s="201">
        <v>0</v>
      </c>
      <c r="AF78" s="201">
        <v>0</v>
      </c>
      <c r="AG78" s="201">
        <v>-0.34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-62.89</v>
      </c>
      <c r="AP78" s="201">
        <v>0</v>
      </c>
      <c r="AQ78" s="201">
        <v>0</v>
      </c>
      <c r="AR78" s="201">
        <v>21.82</v>
      </c>
      <c r="AS78" s="201">
        <v>0</v>
      </c>
      <c r="AT78" s="201">
        <v>0</v>
      </c>
      <c r="AU78" s="201">
        <v>4.22</v>
      </c>
      <c r="AV78" s="201">
        <v>0.14000000000000001</v>
      </c>
      <c r="AW78" s="201">
        <v>0.31</v>
      </c>
      <c r="AX78" s="201">
        <v>0.11</v>
      </c>
      <c r="AY78" s="201">
        <v>1.1299999999999999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32.119999999999997</v>
      </c>
      <c r="K79" s="201">
        <v>242.66</v>
      </c>
      <c r="L79" s="201">
        <v>12.01</v>
      </c>
      <c r="M79" s="201">
        <v>30.93</v>
      </c>
      <c r="N79" s="201">
        <v>12.36</v>
      </c>
      <c r="O79" s="201">
        <v>2.61</v>
      </c>
      <c r="P79" s="201">
        <v>1.1100000000000001</v>
      </c>
      <c r="Q79" s="201">
        <v>4.66</v>
      </c>
      <c r="R79" s="201">
        <v>7.74</v>
      </c>
      <c r="S79" s="201">
        <v>5.64</v>
      </c>
      <c r="T79" s="201">
        <v>0.73</v>
      </c>
      <c r="U79" s="201">
        <v>2.1</v>
      </c>
      <c r="V79" s="201">
        <v>4.41</v>
      </c>
      <c r="W79" s="201">
        <v>4.8600000000000003</v>
      </c>
      <c r="X79" s="201">
        <v>30.24</v>
      </c>
      <c r="Y79" s="201">
        <v>0</v>
      </c>
      <c r="Z79" s="201">
        <v>27.51</v>
      </c>
      <c r="AA79" s="201">
        <v>25.13</v>
      </c>
      <c r="AB79" s="201">
        <v>0</v>
      </c>
      <c r="AC79" s="201">
        <v>19.75</v>
      </c>
      <c r="AD79" s="201">
        <v>0</v>
      </c>
      <c r="AE79" s="201">
        <v>0</v>
      </c>
      <c r="AF79" s="201">
        <v>0</v>
      </c>
      <c r="AG79" s="201">
        <v>-0.34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-62.89</v>
      </c>
      <c r="AP79" s="201">
        <v>0</v>
      </c>
      <c r="AQ79" s="201">
        <v>0</v>
      </c>
      <c r="AR79" s="201">
        <v>21.82</v>
      </c>
      <c r="AS79" s="201">
        <v>0</v>
      </c>
      <c r="AT79" s="201">
        <v>0</v>
      </c>
      <c r="AU79" s="201">
        <v>4.22</v>
      </c>
      <c r="AV79" s="201">
        <v>0.14000000000000001</v>
      </c>
      <c r="AW79" s="201">
        <v>0.31</v>
      </c>
      <c r="AX79" s="201">
        <v>0.11</v>
      </c>
      <c r="AY79" s="201">
        <v>1.23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32.119999999999997</v>
      </c>
      <c r="K80" s="201">
        <v>242.66</v>
      </c>
      <c r="L80" s="201">
        <v>12.01</v>
      </c>
      <c r="M80" s="201">
        <v>30.93</v>
      </c>
      <c r="N80" s="201">
        <v>12.36</v>
      </c>
      <c r="O80" s="201">
        <v>2.61</v>
      </c>
      <c r="P80" s="201">
        <v>1.1100000000000001</v>
      </c>
      <c r="Q80" s="201">
        <v>4.66</v>
      </c>
      <c r="R80" s="201">
        <v>7.7</v>
      </c>
      <c r="S80" s="201">
        <v>5.62</v>
      </c>
      <c r="T80" s="201">
        <v>0.68</v>
      </c>
      <c r="U80" s="201">
        <v>2.1</v>
      </c>
      <c r="V80" s="201">
        <v>4.41</v>
      </c>
      <c r="W80" s="201">
        <v>4.8600000000000003</v>
      </c>
      <c r="X80" s="201">
        <v>30.26</v>
      </c>
      <c r="Y80" s="201">
        <v>0</v>
      </c>
      <c r="Z80" s="201">
        <v>27.51</v>
      </c>
      <c r="AA80" s="201">
        <v>25.13</v>
      </c>
      <c r="AB80" s="201">
        <v>0</v>
      </c>
      <c r="AC80" s="201">
        <v>19.75</v>
      </c>
      <c r="AD80" s="201">
        <v>0</v>
      </c>
      <c r="AE80" s="201">
        <v>0</v>
      </c>
      <c r="AF80" s="201">
        <v>0</v>
      </c>
      <c r="AG80" s="201">
        <v>-0.34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-62.89</v>
      </c>
      <c r="AP80" s="201">
        <v>0</v>
      </c>
      <c r="AQ80" s="201">
        <v>0</v>
      </c>
      <c r="AR80" s="201">
        <v>21.82</v>
      </c>
      <c r="AS80" s="201">
        <v>0</v>
      </c>
      <c r="AT80" s="201">
        <v>0</v>
      </c>
      <c r="AU80" s="201">
        <v>4.22</v>
      </c>
      <c r="AV80" s="201">
        <v>0.14000000000000001</v>
      </c>
      <c r="AW80" s="201">
        <v>0.31</v>
      </c>
      <c r="AX80" s="201">
        <v>0.11</v>
      </c>
      <c r="AY80" s="201">
        <v>1.23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35.21</v>
      </c>
      <c r="H81" s="201">
        <v>0</v>
      </c>
      <c r="I81" s="201">
        <v>0</v>
      </c>
      <c r="J81" s="201">
        <v>32.119999999999997</v>
      </c>
      <c r="K81" s="201">
        <v>252.9</v>
      </c>
      <c r="L81" s="201">
        <v>12.51</v>
      </c>
      <c r="M81" s="201">
        <v>30.93</v>
      </c>
      <c r="N81" s="201">
        <v>1.87</v>
      </c>
      <c r="O81" s="201">
        <v>2.61</v>
      </c>
      <c r="P81" s="201">
        <v>1.1100000000000001</v>
      </c>
      <c r="Q81" s="201">
        <v>4.66</v>
      </c>
      <c r="R81" s="201">
        <v>8.08</v>
      </c>
      <c r="S81" s="201">
        <v>5.62</v>
      </c>
      <c r="T81" s="201">
        <v>0.68</v>
      </c>
      <c r="U81" s="201">
        <v>2.1</v>
      </c>
      <c r="V81" s="201">
        <v>4.41</v>
      </c>
      <c r="W81" s="201">
        <v>4.8600000000000003</v>
      </c>
      <c r="X81" s="201">
        <v>30.26</v>
      </c>
      <c r="Y81" s="201">
        <v>0</v>
      </c>
      <c r="Z81" s="201">
        <v>27.51</v>
      </c>
      <c r="AA81" s="201">
        <v>25.13</v>
      </c>
      <c r="AB81" s="201">
        <v>0</v>
      </c>
      <c r="AC81" s="201">
        <v>19.75</v>
      </c>
      <c r="AD81" s="201">
        <v>0</v>
      </c>
      <c r="AE81" s="201">
        <v>0</v>
      </c>
      <c r="AF81" s="201">
        <v>0</v>
      </c>
      <c r="AG81" s="201">
        <v>-0.34</v>
      </c>
      <c r="AH81" s="201">
        <v>0</v>
      </c>
      <c r="AI81" s="201">
        <v>0</v>
      </c>
      <c r="AJ81" s="201">
        <v>0</v>
      </c>
      <c r="AK81" s="201">
        <v>-35</v>
      </c>
      <c r="AL81" s="201">
        <v>0</v>
      </c>
      <c r="AM81" s="201">
        <v>0</v>
      </c>
      <c r="AN81" s="201">
        <v>0</v>
      </c>
      <c r="AO81" s="201">
        <v>-62.89</v>
      </c>
      <c r="AP81" s="201">
        <v>0</v>
      </c>
      <c r="AQ81" s="201">
        <v>0</v>
      </c>
      <c r="AR81" s="201">
        <v>21.82</v>
      </c>
      <c r="AS81" s="201">
        <v>0</v>
      </c>
      <c r="AT81" s="201">
        <v>0</v>
      </c>
      <c r="AU81" s="201">
        <v>4.22</v>
      </c>
      <c r="AV81" s="201">
        <v>0.14000000000000001</v>
      </c>
      <c r="AW81" s="201">
        <v>0.31</v>
      </c>
      <c r="AX81" s="201">
        <v>0.11</v>
      </c>
      <c r="AY81" s="201">
        <v>1.23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35.21</v>
      </c>
      <c r="H82" s="201">
        <v>0</v>
      </c>
      <c r="I82" s="201">
        <v>0</v>
      </c>
      <c r="J82" s="201">
        <v>32.119999999999997</v>
      </c>
      <c r="K82" s="201">
        <v>249.12</v>
      </c>
      <c r="L82" s="201">
        <v>12.02</v>
      </c>
      <c r="M82" s="201">
        <v>30.93</v>
      </c>
      <c r="N82" s="201">
        <v>1.87</v>
      </c>
      <c r="O82" s="201">
        <v>2.61</v>
      </c>
      <c r="P82" s="201">
        <v>1.1100000000000001</v>
      </c>
      <c r="Q82" s="201">
        <v>4.66</v>
      </c>
      <c r="R82" s="201">
        <v>8.08</v>
      </c>
      <c r="S82" s="201">
        <v>5.62</v>
      </c>
      <c r="T82" s="201">
        <v>0.68</v>
      </c>
      <c r="U82" s="201">
        <v>2.1</v>
      </c>
      <c r="V82" s="201">
        <v>4.41</v>
      </c>
      <c r="W82" s="201">
        <v>9.0299999999999994</v>
      </c>
      <c r="X82" s="201">
        <v>30.26</v>
      </c>
      <c r="Y82" s="201">
        <v>0</v>
      </c>
      <c r="Z82" s="201">
        <v>27.51</v>
      </c>
      <c r="AA82" s="201">
        <v>25.13</v>
      </c>
      <c r="AB82" s="201">
        <v>0</v>
      </c>
      <c r="AC82" s="201">
        <v>19.75</v>
      </c>
      <c r="AD82" s="201">
        <v>0</v>
      </c>
      <c r="AE82" s="201">
        <v>0</v>
      </c>
      <c r="AF82" s="201">
        <v>0</v>
      </c>
      <c r="AG82" s="201">
        <v>-0.34</v>
      </c>
      <c r="AH82" s="201">
        <v>0</v>
      </c>
      <c r="AI82" s="201">
        <v>0</v>
      </c>
      <c r="AJ82" s="201">
        <v>0</v>
      </c>
      <c r="AK82" s="201">
        <v>-35</v>
      </c>
      <c r="AL82" s="201">
        <v>0</v>
      </c>
      <c r="AM82" s="201">
        <v>0</v>
      </c>
      <c r="AN82" s="201">
        <v>0</v>
      </c>
      <c r="AO82" s="201">
        <v>-62.89</v>
      </c>
      <c r="AP82" s="201">
        <v>0</v>
      </c>
      <c r="AQ82" s="201">
        <v>0</v>
      </c>
      <c r="AR82" s="201">
        <v>22.11</v>
      </c>
      <c r="AS82" s="201">
        <v>0</v>
      </c>
      <c r="AT82" s="201">
        <v>0</v>
      </c>
      <c r="AU82" s="201">
        <v>4.22</v>
      </c>
      <c r="AV82" s="201">
        <v>0.14000000000000001</v>
      </c>
      <c r="AW82" s="201">
        <v>0.31</v>
      </c>
      <c r="AX82" s="201">
        <v>0.11</v>
      </c>
      <c r="AY82" s="201">
        <v>1.23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35.21</v>
      </c>
      <c r="H83" s="201">
        <v>0</v>
      </c>
      <c r="I83" s="201">
        <v>0</v>
      </c>
      <c r="J83" s="201">
        <v>32.119999999999997</v>
      </c>
      <c r="K83" s="201">
        <v>249.12</v>
      </c>
      <c r="L83" s="201">
        <v>12.02</v>
      </c>
      <c r="M83" s="201">
        <v>30.93</v>
      </c>
      <c r="N83" s="201">
        <v>25.67</v>
      </c>
      <c r="O83" s="201">
        <v>35.89</v>
      </c>
      <c r="P83" s="201">
        <v>15.21</v>
      </c>
      <c r="Q83" s="201">
        <v>4.66</v>
      </c>
      <c r="R83" s="201">
        <v>8.08</v>
      </c>
      <c r="S83" s="201">
        <v>5.62</v>
      </c>
      <c r="T83" s="201">
        <v>0.68</v>
      </c>
      <c r="U83" s="201">
        <v>2.1</v>
      </c>
      <c r="V83" s="201">
        <v>4.41</v>
      </c>
      <c r="W83" s="201">
        <v>9.0299999999999994</v>
      </c>
      <c r="X83" s="201">
        <v>30.26</v>
      </c>
      <c r="Y83" s="201">
        <v>0</v>
      </c>
      <c r="Z83" s="201">
        <v>27.51</v>
      </c>
      <c r="AA83" s="201">
        <v>25.13</v>
      </c>
      <c r="AB83" s="201">
        <v>0</v>
      </c>
      <c r="AC83" s="201">
        <v>19.75</v>
      </c>
      <c r="AD83" s="201">
        <v>0</v>
      </c>
      <c r="AE83" s="201">
        <v>0</v>
      </c>
      <c r="AF83" s="201">
        <v>0</v>
      </c>
      <c r="AG83" s="201">
        <v>-0.34</v>
      </c>
      <c r="AH83" s="201">
        <v>0</v>
      </c>
      <c r="AI83" s="201">
        <v>0</v>
      </c>
      <c r="AJ83" s="201">
        <v>0</v>
      </c>
      <c r="AK83" s="201">
        <v>-0.35</v>
      </c>
      <c r="AL83" s="201">
        <v>0</v>
      </c>
      <c r="AM83" s="201">
        <v>0</v>
      </c>
      <c r="AN83" s="201">
        <v>0</v>
      </c>
      <c r="AO83" s="201">
        <v>-62.89</v>
      </c>
      <c r="AP83" s="201">
        <v>0</v>
      </c>
      <c r="AQ83" s="201">
        <v>0</v>
      </c>
      <c r="AR83" s="201">
        <v>22.11</v>
      </c>
      <c r="AS83" s="201">
        <v>0</v>
      </c>
      <c r="AT83" s="201">
        <v>0</v>
      </c>
      <c r="AU83" s="201">
        <v>4.22</v>
      </c>
      <c r="AV83" s="201">
        <v>0.14000000000000001</v>
      </c>
      <c r="AW83" s="201">
        <v>0.31</v>
      </c>
      <c r="AX83" s="201">
        <v>0.11</v>
      </c>
      <c r="AY83" s="201">
        <v>1.23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35.21</v>
      </c>
      <c r="H84" s="201">
        <v>0</v>
      </c>
      <c r="I84" s="201">
        <v>0</v>
      </c>
      <c r="J84" s="201">
        <v>32.119999999999997</v>
      </c>
      <c r="K84" s="201">
        <v>249.12</v>
      </c>
      <c r="L84" s="201">
        <v>12.02</v>
      </c>
      <c r="M84" s="201">
        <v>30.93</v>
      </c>
      <c r="N84" s="201">
        <v>25.67</v>
      </c>
      <c r="O84" s="201">
        <v>35.89</v>
      </c>
      <c r="P84" s="201">
        <v>15.21</v>
      </c>
      <c r="Q84" s="201">
        <v>4.66</v>
      </c>
      <c r="R84" s="201">
        <v>8.08</v>
      </c>
      <c r="S84" s="201">
        <v>5.62</v>
      </c>
      <c r="T84" s="201">
        <v>0.68</v>
      </c>
      <c r="U84" s="201">
        <v>2.1</v>
      </c>
      <c r="V84" s="201">
        <v>4.41</v>
      </c>
      <c r="W84" s="201">
        <v>9.0299999999999994</v>
      </c>
      <c r="X84" s="201">
        <v>30.26</v>
      </c>
      <c r="Y84" s="201">
        <v>0</v>
      </c>
      <c r="Z84" s="201">
        <v>27.51</v>
      </c>
      <c r="AA84" s="201">
        <v>25.13</v>
      </c>
      <c r="AB84" s="201">
        <v>0</v>
      </c>
      <c r="AC84" s="201">
        <v>19.75</v>
      </c>
      <c r="AD84" s="201">
        <v>0</v>
      </c>
      <c r="AE84" s="201">
        <v>0</v>
      </c>
      <c r="AF84" s="201">
        <v>0</v>
      </c>
      <c r="AG84" s="201">
        <v>-0.34</v>
      </c>
      <c r="AH84" s="201">
        <v>0</v>
      </c>
      <c r="AI84" s="201">
        <v>0</v>
      </c>
      <c r="AJ84" s="201">
        <v>0</v>
      </c>
      <c r="AK84" s="201">
        <v>-0.35</v>
      </c>
      <c r="AL84" s="201">
        <v>0</v>
      </c>
      <c r="AM84" s="201">
        <v>0</v>
      </c>
      <c r="AN84" s="201">
        <v>0</v>
      </c>
      <c r="AO84" s="201">
        <v>-62.89</v>
      </c>
      <c r="AP84" s="201">
        <v>0</v>
      </c>
      <c r="AQ84" s="201">
        <v>0</v>
      </c>
      <c r="AR84" s="201">
        <v>22.11</v>
      </c>
      <c r="AS84" s="201">
        <v>0</v>
      </c>
      <c r="AT84" s="201">
        <v>0</v>
      </c>
      <c r="AU84" s="201">
        <v>4.22</v>
      </c>
      <c r="AV84" s="201">
        <v>0.14000000000000001</v>
      </c>
      <c r="AW84" s="201">
        <v>0.31</v>
      </c>
      <c r="AX84" s="201">
        <v>0.11</v>
      </c>
      <c r="AY84" s="201">
        <v>1.23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35.21</v>
      </c>
      <c r="H85" s="201">
        <v>0</v>
      </c>
      <c r="I85" s="201">
        <v>0</v>
      </c>
      <c r="J85" s="201">
        <v>32.119999999999997</v>
      </c>
      <c r="K85" s="201">
        <v>213.66</v>
      </c>
      <c r="L85" s="201">
        <v>12.02</v>
      </c>
      <c r="M85" s="201">
        <v>2.25</v>
      </c>
      <c r="N85" s="201">
        <v>1.87</v>
      </c>
      <c r="O85" s="201">
        <v>4.9800000000000004</v>
      </c>
      <c r="P85" s="201">
        <v>1.1100000000000001</v>
      </c>
      <c r="Q85" s="201">
        <v>0.34</v>
      </c>
      <c r="R85" s="201">
        <v>0.63</v>
      </c>
      <c r="S85" s="201">
        <v>0.41</v>
      </c>
      <c r="T85" s="201">
        <v>0.05</v>
      </c>
      <c r="U85" s="201">
        <v>2.1</v>
      </c>
      <c r="V85" s="201">
        <v>0.31</v>
      </c>
      <c r="W85" s="201">
        <v>0.66</v>
      </c>
      <c r="X85" s="201">
        <v>2.2000000000000002</v>
      </c>
      <c r="Y85" s="201">
        <v>0</v>
      </c>
      <c r="Z85" s="201">
        <v>3.36</v>
      </c>
      <c r="AA85" s="201">
        <v>1.35</v>
      </c>
      <c r="AB85" s="201">
        <v>0</v>
      </c>
      <c r="AC85" s="201">
        <v>19.75</v>
      </c>
      <c r="AD85" s="201">
        <v>0</v>
      </c>
      <c r="AE85" s="201">
        <v>0</v>
      </c>
      <c r="AF85" s="201">
        <v>0</v>
      </c>
      <c r="AG85" s="201">
        <v>0.04</v>
      </c>
      <c r="AH85" s="201">
        <v>0</v>
      </c>
      <c r="AI85" s="201">
        <v>0</v>
      </c>
      <c r="AJ85" s="201">
        <v>0</v>
      </c>
      <c r="AK85" s="201">
        <v>-0.35</v>
      </c>
      <c r="AL85" s="201">
        <v>0</v>
      </c>
      <c r="AM85" s="201">
        <v>0</v>
      </c>
      <c r="AN85" s="201">
        <v>0</v>
      </c>
      <c r="AO85" s="201">
        <v>-62.89</v>
      </c>
      <c r="AP85" s="201">
        <v>0</v>
      </c>
      <c r="AQ85" s="201">
        <v>0</v>
      </c>
      <c r="AR85" s="201">
        <v>22.11</v>
      </c>
      <c r="AS85" s="201">
        <v>0</v>
      </c>
      <c r="AT85" s="201">
        <v>0</v>
      </c>
      <c r="AU85" s="201">
        <v>0.27</v>
      </c>
      <c r="AV85" s="201">
        <v>0.14000000000000001</v>
      </c>
      <c r="AW85" s="201">
        <v>0.31</v>
      </c>
      <c r="AX85" s="201">
        <v>0.11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35.21</v>
      </c>
      <c r="H86" s="201">
        <v>0</v>
      </c>
      <c r="I86" s="201">
        <v>0</v>
      </c>
      <c r="J86" s="201">
        <v>32.119999999999997</v>
      </c>
      <c r="K86" s="201">
        <v>185.66</v>
      </c>
      <c r="L86" s="201">
        <v>12.02</v>
      </c>
      <c r="M86" s="201">
        <v>2.25</v>
      </c>
      <c r="N86" s="201">
        <v>1.87</v>
      </c>
      <c r="O86" s="201">
        <v>2.61</v>
      </c>
      <c r="P86" s="201">
        <v>1.1100000000000001</v>
      </c>
      <c r="Q86" s="201">
        <v>0.34</v>
      </c>
      <c r="R86" s="201">
        <v>0.63</v>
      </c>
      <c r="S86" s="201">
        <v>0.41</v>
      </c>
      <c r="T86" s="201">
        <v>0.05</v>
      </c>
      <c r="U86" s="201">
        <v>2.1</v>
      </c>
      <c r="V86" s="201">
        <v>0.31</v>
      </c>
      <c r="W86" s="201">
        <v>0.66</v>
      </c>
      <c r="X86" s="201">
        <v>2.2000000000000002</v>
      </c>
      <c r="Y86" s="201">
        <v>0</v>
      </c>
      <c r="Z86" s="201">
        <v>3.36</v>
      </c>
      <c r="AA86" s="201">
        <v>1.35</v>
      </c>
      <c r="AB86" s="201">
        <v>0</v>
      </c>
      <c r="AC86" s="201">
        <v>19.75</v>
      </c>
      <c r="AD86" s="201">
        <v>0</v>
      </c>
      <c r="AE86" s="201">
        <v>0</v>
      </c>
      <c r="AF86" s="201">
        <v>0</v>
      </c>
      <c r="AG86" s="201">
        <v>0.04</v>
      </c>
      <c r="AH86" s="201">
        <v>0</v>
      </c>
      <c r="AI86" s="201">
        <v>0</v>
      </c>
      <c r="AJ86" s="201">
        <v>0</v>
      </c>
      <c r="AK86" s="201">
        <v>-0.35</v>
      </c>
      <c r="AL86" s="201">
        <v>0</v>
      </c>
      <c r="AM86" s="201">
        <v>0</v>
      </c>
      <c r="AN86" s="201">
        <v>0</v>
      </c>
      <c r="AO86" s="201">
        <v>-62.89</v>
      </c>
      <c r="AP86" s="201">
        <v>0</v>
      </c>
      <c r="AQ86" s="201">
        <v>0</v>
      </c>
      <c r="AR86" s="201">
        <v>22.11</v>
      </c>
      <c r="AS86" s="201">
        <v>0</v>
      </c>
      <c r="AT86" s="201">
        <v>0</v>
      </c>
      <c r="AU86" s="201">
        <v>0.27</v>
      </c>
      <c r="AV86" s="201">
        <v>0.13</v>
      </c>
      <c r="AW86" s="201">
        <v>0.31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35.21</v>
      </c>
      <c r="H87" s="201">
        <v>0</v>
      </c>
      <c r="I87" s="201">
        <v>0</v>
      </c>
      <c r="J87" s="201">
        <v>32.119999999999997</v>
      </c>
      <c r="K87" s="201">
        <v>139.01</v>
      </c>
      <c r="L87" s="201">
        <v>12.02</v>
      </c>
      <c r="M87" s="201">
        <v>2.25</v>
      </c>
      <c r="N87" s="201">
        <v>1.87</v>
      </c>
      <c r="O87" s="201">
        <v>2.61</v>
      </c>
      <c r="P87" s="201">
        <v>1.1100000000000001</v>
      </c>
      <c r="Q87" s="201">
        <v>0.34</v>
      </c>
      <c r="R87" s="201">
        <v>0.38</v>
      </c>
      <c r="S87" s="201">
        <v>0.41</v>
      </c>
      <c r="T87" s="201">
        <v>0.05</v>
      </c>
      <c r="U87" s="201">
        <v>2.1</v>
      </c>
      <c r="V87" s="201">
        <v>0.31</v>
      </c>
      <c r="W87" s="201">
        <v>0.66</v>
      </c>
      <c r="X87" s="201">
        <v>2.2000000000000002</v>
      </c>
      <c r="Y87" s="201">
        <v>0</v>
      </c>
      <c r="Z87" s="201">
        <v>3.36</v>
      </c>
      <c r="AA87" s="201">
        <v>1.35</v>
      </c>
      <c r="AB87" s="201">
        <v>0</v>
      </c>
      <c r="AC87" s="201">
        <v>19.75</v>
      </c>
      <c r="AD87" s="201">
        <v>0</v>
      </c>
      <c r="AE87" s="201">
        <v>0</v>
      </c>
      <c r="AF87" s="201">
        <v>0</v>
      </c>
      <c r="AG87" s="201">
        <v>-0.34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0</v>
      </c>
      <c r="AN87" s="201">
        <v>0</v>
      </c>
      <c r="AO87" s="201">
        <v>-62.89</v>
      </c>
      <c r="AP87" s="201">
        <v>0</v>
      </c>
      <c r="AQ87" s="201">
        <v>0</v>
      </c>
      <c r="AR87" s="201">
        <v>14.84</v>
      </c>
      <c r="AS87" s="201">
        <v>0</v>
      </c>
      <c r="AT87" s="201">
        <v>0</v>
      </c>
      <c r="AU87" s="201">
        <v>0.27</v>
      </c>
      <c r="AV87" s="201">
        <v>0.13</v>
      </c>
      <c r="AW87" s="201">
        <v>0.31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35.21</v>
      </c>
      <c r="H88" s="201">
        <v>0</v>
      </c>
      <c r="I88" s="201">
        <v>0</v>
      </c>
      <c r="J88" s="201">
        <v>32.119999999999997</v>
      </c>
      <c r="K88" s="201">
        <v>17.68</v>
      </c>
      <c r="L88" s="201">
        <v>12.02</v>
      </c>
      <c r="M88" s="201">
        <v>2.25</v>
      </c>
      <c r="N88" s="201">
        <v>1.87</v>
      </c>
      <c r="O88" s="201">
        <v>2.61</v>
      </c>
      <c r="P88" s="201">
        <v>1.1100000000000001</v>
      </c>
      <c r="Q88" s="201">
        <v>0.34</v>
      </c>
      <c r="R88" s="201">
        <v>0.38</v>
      </c>
      <c r="S88" s="201">
        <v>0.41</v>
      </c>
      <c r="T88" s="201">
        <v>0.05</v>
      </c>
      <c r="U88" s="201">
        <v>2.1</v>
      </c>
      <c r="V88" s="201">
        <v>0.31</v>
      </c>
      <c r="W88" s="201">
        <v>0.66</v>
      </c>
      <c r="X88" s="201">
        <v>2.2000000000000002</v>
      </c>
      <c r="Y88" s="201">
        <v>0</v>
      </c>
      <c r="Z88" s="201">
        <v>3.36</v>
      </c>
      <c r="AA88" s="201">
        <v>1.35</v>
      </c>
      <c r="AB88" s="201">
        <v>0</v>
      </c>
      <c r="AC88" s="201">
        <v>19.75</v>
      </c>
      <c r="AD88" s="201">
        <v>0</v>
      </c>
      <c r="AE88" s="201">
        <v>0</v>
      </c>
      <c r="AF88" s="201">
        <v>0</v>
      </c>
      <c r="AG88" s="201">
        <v>-0.34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0</v>
      </c>
      <c r="AN88" s="201">
        <v>0</v>
      </c>
      <c r="AO88" s="201">
        <v>-62.89</v>
      </c>
      <c r="AP88" s="201">
        <v>0</v>
      </c>
      <c r="AQ88" s="201">
        <v>0</v>
      </c>
      <c r="AR88" s="201">
        <v>14.84</v>
      </c>
      <c r="AS88" s="201">
        <v>0</v>
      </c>
      <c r="AT88" s="201">
        <v>0</v>
      </c>
      <c r="AU88" s="201">
        <v>0.27</v>
      </c>
      <c r="AV88" s="201">
        <v>0.13</v>
      </c>
      <c r="AW88" s="201">
        <v>0.31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35.21</v>
      </c>
      <c r="H89" s="201">
        <v>0</v>
      </c>
      <c r="I89" s="201">
        <v>0</v>
      </c>
      <c r="J89" s="201">
        <v>32.119999999999997</v>
      </c>
      <c r="K89" s="201">
        <v>17.68</v>
      </c>
      <c r="L89" s="201">
        <v>12.02</v>
      </c>
      <c r="M89" s="201">
        <v>2.25</v>
      </c>
      <c r="N89" s="201">
        <v>1.87</v>
      </c>
      <c r="O89" s="201">
        <v>2.61</v>
      </c>
      <c r="P89" s="201">
        <v>1.1100000000000001</v>
      </c>
      <c r="Q89" s="201">
        <v>0.34</v>
      </c>
      <c r="R89" s="201">
        <v>0.38</v>
      </c>
      <c r="S89" s="201">
        <v>0.41</v>
      </c>
      <c r="T89" s="201">
        <v>0.05</v>
      </c>
      <c r="U89" s="201">
        <v>2.1</v>
      </c>
      <c r="V89" s="201">
        <v>0.31</v>
      </c>
      <c r="W89" s="201">
        <v>0.66</v>
      </c>
      <c r="X89" s="201">
        <v>2.2000000000000002</v>
      </c>
      <c r="Y89" s="201">
        <v>0</v>
      </c>
      <c r="Z89" s="201">
        <v>3.36</v>
      </c>
      <c r="AA89" s="201">
        <v>1.35</v>
      </c>
      <c r="AB89" s="201">
        <v>0</v>
      </c>
      <c r="AC89" s="201">
        <v>19.75</v>
      </c>
      <c r="AD89" s="201">
        <v>0</v>
      </c>
      <c r="AE89" s="201">
        <v>0</v>
      </c>
      <c r="AF89" s="201">
        <v>0</v>
      </c>
      <c r="AG89" s="201">
        <v>-0.34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0</v>
      </c>
      <c r="AN89" s="201">
        <v>0</v>
      </c>
      <c r="AO89" s="201">
        <v>-62.89</v>
      </c>
      <c r="AP89" s="201">
        <v>0</v>
      </c>
      <c r="AQ89" s="201">
        <v>0</v>
      </c>
      <c r="AR89" s="201">
        <v>14.84</v>
      </c>
      <c r="AS89" s="201">
        <v>0</v>
      </c>
      <c r="AT89" s="201">
        <v>0</v>
      </c>
      <c r="AU89" s="201">
        <v>0.27</v>
      </c>
      <c r="AV89" s="201">
        <v>0.13</v>
      </c>
      <c r="AW89" s="201">
        <v>0.31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35.21</v>
      </c>
      <c r="H90" s="201">
        <v>0</v>
      </c>
      <c r="I90" s="201">
        <v>0</v>
      </c>
      <c r="J90" s="201">
        <v>32.119999999999997</v>
      </c>
      <c r="K90" s="201">
        <v>17.68</v>
      </c>
      <c r="L90" s="201">
        <v>12.02</v>
      </c>
      <c r="M90" s="201">
        <v>2.25</v>
      </c>
      <c r="N90" s="201">
        <v>1.87</v>
      </c>
      <c r="O90" s="201">
        <v>2.61</v>
      </c>
      <c r="P90" s="201">
        <v>1.1100000000000001</v>
      </c>
      <c r="Q90" s="201">
        <v>0.34</v>
      </c>
      <c r="R90" s="201">
        <v>0.38</v>
      </c>
      <c r="S90" s="201">
        <v>0.41</v>
      </c>
      <c r="T90" s="201">
        <v>0.05</v>
      </c>
      <c r="U90" s="201">
        <v>2.1</v>
      </c>
      <c r="V90" s="201">
        <v>0.31</v>
      </c>
      <c r="W90" s="201">
        <v>0.66</v>
      </c>
      <c r="X90" s="201">
        <v>2.2000000000000002</v>
      </c>
      <c r="Y90" s="201">
        <v>0</v>
      </c>
      <c r="Z90" s="201">
        <v>3.36</v>
      </c>
      <c r="AA90" s="201">
        <v>1.35</v>
      </c>
      <c r="AB90" s="201">
        <v>0</v>
      </c>
      <c r="AC90" s="201">
        <v>19.75</v>
      </c>
      <c r="AD90" s="201">
        <v>0</v>
      </c>
      <c r="AE90" s="201">
        <v>0</v>
      </c>
      <c r="AF90" s="201">
        <v>0</v>
      </c>
      <c r="AG90" s="201">
        <v>-0.34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0</v>
      </c>
      <c r="AN90" s="201">
        <v>0</v>
      </c>
      <c r="AO90" s="201">
        <v>-62.89</v>
      </c>
      <c r="AP90" s="201">
        <v>0</v>
      </c>
      <c r="AQ90" s="201">
        <v>0</v>
      </c>
      <c r="AR90" s="201">
        <v>15.01</v>
      </c>
      <c r="AS90" s="201">
        <v>0</v>
      </c>
      <c r="AT90" s="201">
        <v>0</v>
      </c>
      <c r="AU90" s="201">
        <v>0.27</v>
      </c>
      <c r="AV90" s="201">
        <v>0.14000000000000001</v>
      </c>
      <c r="AW90" s="201">
        <v>0.31</v>
      </c>
      <c r="AX90" s="201">
        <v>0.11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35.21</v>
      </c>
      <c r="H91" s="201">
        <v>0</v>
      </c>
      <c r="I91" s="201">
        <v>0</v>
      </c>
      <c r="J91" s="201">
        <v>32.119999999999997</v>
      </c>
      <c r="K91" s="201">
        <v>17.68</v>
      </c>
      <c r="L91" s="201">
        <v>12.02</v>
      </c>
      <c r="M91" s="201">
        <v>2.25</v>
      </c>
      <c r="N91" s="201">
        <v>1.87</v>
      </c>
      <c r="O91" s="201">
        <v>2.61</v>
      </c>
      <c r="P91" s="201">
        <v>1.1100000000000001</v>
      </c>
      <c r="Q91" s="201">
        <v>0.34</v>
      </c>
      <c r="R91" s="201">
        <v>0.38</v>
      </c>
      <c r="S91" s="201">
        <v>0.41</v>
      </c>
      <c r="T91" s="201">
        <v>0.05</v>
      </c>
      <c r="U91" s="201">
        <v>2.1</v>
      </c>
      <c r="V91" s="201">
        <v>0.31</v>
      </c>
      <c r="W91" s="201">
        <v>0.66</v>
      </c>
      <c r="X91" s="201">
        <v>2.2000000000000002</v>
      </c>
      <c r="Y91" s="201">
        <v>0</v>
      </c>
      <c r="Z91" s="201">
        <v>3.36</v>
      </c>
      <c r="AA91" s="201">
        <v>1.35</v>
      </c>
      <c r="AB91" s="201">
        <v>0</v>
      </c>
      <c r="AC91" s="201">
        <v>19.75</v>
      </c>
      <c r="AD91" s="201">
        <v>0</v>
      </c>
      <c r="AE91" s="201">
        <v>0</v>
      </c>
      <c r="AF91" s="201">
        <v>0</v>
      </c>
      <c r="AG91" s="201">
        <v>-0.34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0</v>
      </c>
      <c r="AN91" s="201">
        <v>0</v>
      </c>
      <c r="AO91" s="201">
        <v>-62.89</v>
      </c>
      <c r="AP91" s="201">
        <v>0</v>
      </c>
      <c r="AQ91" s="201">
        <v>0</v>
      </c>
      <c r="AR91" s="201">
        <v>15.01</v>
      </c>
      <c r="AS91" s="201">
        <v>0</v>
      </c>
      <c r="AT91" s="201">
        <v>0</v>
      </c>
      <c r="AU91" s="201">
        <v>0.27</v>
      </c>
      <c r="AV91" s="201">
        <v>0.14000000000000001</v>
      </c>
      <c r="AW91" s="201">
        <v>0.31</v>
      </c>
      <c r="AX91" s="201">
        <v>0.11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35.21</v>
      </c>
      <c r="H92" s="201">
        <v>0</v>
      </c>
      <c r="I92" s="201">
        <v>0</v>
      </c>
      <c r="J92" s="201">
        <v>32.119999999999997</v>
      </c>
      <c r="K92" s="201">
        <v>17.68</v>
      </c>
      <c r="L92" s="201">
        <v>12.02</v>
      </c>
      <c r="M92" s="201">
        <v>2.25</v>
      </c>
      <c r="N92" s="201">
        <v>1.87</v>
      </c>
      <c r="O92" s="201">
        <v>2.61</v>
      </c>
      <c r="P92" s="201">
        <v>1.1100000000000001</v>
      </c>
      <c r="Q92" s="201">
        <v>0.34</v>
      </c>
      <c r="R92" s="201">
        <v>0.38</v>
      </c>
      <c r="S92" s="201">
        <v>0.41</v>
      </c>
      <c r="T92" s="201">
        <v>0.05</v>
      </c>
      <c r="U92" s="201">
        <v>2.1</v>
      </c>
      <c r="V92" s="201">
        <v>0.31</v>
      </c>
      <c r="W92" s="201">
        <v>0.66</v>
      </c>
      <c r="X92" s="201">
        <v>2.2000000000000002</v>
      </c>
      <c r="Y92" s="201">
        <v>0</v>
      </c>
      <c r="Z92" s="201">
        <v>3.36</v>
      </c>
      <c r="AA92" s="201">
        <v>1.35</v>
      </c>
      <c r="AB92" s="201">
        <v>0</v>
      </c>
      <c r="AC92" s="201">
        <v>18.95</v>
      </c>
      <c r="AD92" s="201">
        <v>0</v>
      </c>
      <c r="AE92" s="201">
        <v>0</v>
      </c>
      <c r="AF92" s="201">
        <v>0</v>
      </c>
      <c r="AG92" s="201">
        <v>-0.34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0</v>
      </c>
      <c r="AN92" s="201">
        <v>0</v>
      </c>
      <c r="AO92" s="201">
        <v>-62.89</v>
      </c>
      <c r="AP92" s="201">
        <v>0</v>
      </c>
      <c r="AQ92" s="201">
        <v>0</v>
      </c>
      <c r="AR92" s="201">
        <v>15.01</v>
      </c>
      <c r="AS92" s="201">
        <v>0</v>
      </c>
      <c r="AT92" s="201">
        <v>0</v>
      </c>
      <c r="AU92" s="201">
        <v>0.27</v>
      </c>
      <c r="AV92" s="201">
        <v>0.14000000000000001</v>
      </c>
      <c r="AW92" s="201">
        <v>0.31</v>
      </c>
      <c r="AX92" s="201">
        <v>0.11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35.21</v>
      </c>
      <c r="H93" s="201">
        <v>0</v>
      </c>
      <c r="I93" s="201">
        <v>0</v>
      </c>
      <c r="J93" s="201">
        <v>32.119999999999997</v>
      </c>
      <c r="K93" s="201">
        <v>17.68</v>
      </c>
      <c r="L93" s="201">
        <v>12.02</v>
      </c>
      <c r="M93" s="201">
        <v>2.25</v>
      </c>
      <c r="N93" s="201">
        <v>1.87</v>
      </c>
      <c r="O93" s="201">
        <v>2.61</v>
      </c>
      <c r="P93" s="201">
        <v>1.1100000000000001</v>
      </c>
      <c r="Q93" s="201">
        <v>0.34</v>
      </c>
      <c r="R93" s="201">
        <v>0.38</v>
      </c>
      <c r="S93" s="201">
        <v>0.41</v>
      </c>
      <c r="T93" s="201">
        <v>0.05</v>
      </c>
      <c r="U93" s="201">
        <v>2.1</v>
      </c>
      <c r="V93" s="201">
        <v>0.31</v>
      </c>
      <c r="W93" s="201">
        <v>0.66</v>
      </c>
      <c r="X93" s="201">
        <v>2.2000000000000002</v>
      </c>
      <c r="Y93" s="201">
        <v>0</v>
      </c>
      <c r="Z93" s="201">
        <v>3.36</v>
      </c>
      <c r="AA93" s="201">
        <v>1.35</v>
      </c>
      <c r="AB93" s="201">
        <v>0</v>
      </c>
      <c r="AC93" s="201">
        <v>18.95</v>
      </c>
      <c r="AD93" s="201">
        <v>0</v>
      </c>
      <c r="AE93" s="201">
        <v>0</v>
      </c>
      <c r="AF93" s="201">
        <v>0</v>
      </c>
      <c r="AG93" s="201">
        <v>-0.34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0</v>
      </c>
      <c r="AN93" s="201">
        <v>0</v>
      </c>
      <c r="AO93" s="201">
        <v>-62.89</v>
      </c>
      <c r="AP93" s="201">
        <v>0</v>
      </c>
      <c r="AQ93" s="201">
        <v>0</v>
      </c>
      <c r="AR93" s="201">
        <v>15.01</v>
      </c>
      <c r="AS93" s="201">
        <v>0</v>
      </c>
      <c r="AT93" s="201">
        <v>0</v>
      </c>
      <c r="AU93" s="201">
        <v>0.27</v>
      </c>
      <c r="AV93" s="201">
        <v>0.14000000000000001</v>
      </c>
      <c r="AW93" s="201">
        <v>0.31</v>
      </c>
      <c r="AX93" s="201">
        <v>0.11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35.21</v>
      </c>
      <c r="H94" s="201">
        <v>0</v>
      </c>
      <c r="I94" s="201">
        <v>0</v>
      </c>
      <c r="J94" s="201">
        <v>32.119999999999997</v>
      </c>
      <c r="K94" s="201">
        <v>17.68</v>
      </c>
      <c r="L94" s="201">
        <v>12.02</v>
      </c>
      <c r="M94" s="201">
        <v>2.25</v>
      </c>
      <c r="N94" s="201">
        <v>1.87</v>
      </c>
      <c r="O94" s="201">
        <v>2.61</v>
      </c>
      <c r="P94" s="201">
        <v>1.1100000000000001</v>
      </c>
      <c r="Q94" s="201">
        <v>0.34</v>
      </c>
      <c r="R94" s="201">
        <v>0.38</v>
      </c>
      <c r="S94" s="201">
        <v>0.41</v>
      </c>
      <c r="T94" s="201">
        <v>0.05</v>
      </c>
      <c r="U94" s="201">
        <v>2.1</v>
      </c>
      <c r="V94" s="201">
        <v>0.31</v>
      </c>
      <c r="W94" s="201">
        <v>0.66</v>
      </c>
      <c r="X94" s="201">
        <v>2.2000000000000002</v>
      </c>
      <c r="Y94" s="201">
        <v>0</v>
      </c>
      <c r="Z94" s="201">
        <v>3.36</v>
      </c>
      <c r="AA94" s="201">
        <v>1.35</v>
      </c>
      <c r="AB94" s="201">
        <v>0</v>
      </c>
      <c r="AC94" s="201">
        <v>18.95</v>
      </c>
      <c r="AD94" s="201">
        <v>0</v>
      </c>
      <c r="AE94" s="201">
        <v>0</v>
      </c>
      <c r="AF94" s="201">
        <v>0</v>
      </c>
      <c r="AG94" s="201">
        <v>-0.34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0</v>
      </c>
      <c r="AN94" s="201">
        <v>0</v>
      </c>
      <c r="AO94" s="201">
        <v>-90.82</v>
      </c>
      <c r="AP94" s="201">
        <v>0</v>
      </c>
      <c r="AQ94" s="201">
        <v>0</v>
      </c>
      <c r="AR94" s="201">
        <v>15.01</v>
      </c>
      <c r="AS94" s="201">
        <v>0</v>
      </c>
      <c r="AT94" s="201">
        <v>0</v>
      </c>
      <c r="AU94" s="201">
        <v>0.27</v>
      </c>
      <c r="AV94" s="201">
        <v>0.13</v>
      </c>
      <c r="AW94" s="201">
        <v>0.31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35.21</v>
      </c>
      <c r="H95" s="201">
        <v>0</v>
      </c>
      <c r="I95" s="201">
        <v>0</v>
      </c>
      <c r="J95" s="201">
        <v>32.72</v>
      </c>
      <c r="K95" s="201">
        <v>17.68</v>
      </c>
      <c r="L95" s="201">
        <v>12.02</v>
      </c>
      <c r="M95" s="201">
        <v>2.25</v>
      </c>
      <c r="N95" s="201">
        <v>1.87</v>
      </c>
      <c r="O95" s="201">
        <v>2.61</v>
      </c>
      <c r="P95" s="201">
        <v>1.1100000000000001</v>
      </c>
      <c r="Q95" s="201">
        <v>0.34</v>
      </c>
      <c r="R95" s="201">
        <v>0.38</v>
      </c>
      <c r="S95" s="201">
        <v>0.41</v>
      </c>
      <c r="T95" s="201">
        <v>0.05</v>
      </c>
      <c r="U95" s="201">
        <v>2.1</v>
      </c>
      <c r="V95" s="201">
        <v>0.31</v>
      </c>
      <c r="W95" s="201">
        <v>0.66</v>
      </c>
      <c r="X95" s="201">
        <v>2.2000000000000002</v>
      </c>
      <c r="Y95" s="201">
        <v>0</v>
      </c>
      <c r="Z95" s="201">
        <v>3.36</v>
      </c>
      <c r="AA95" s="201">
        <v>1.35</v>
      </c>
      <c r="AB95" s="201">
        <v>0</v>
      </c>
      <c r="AC95" s="201">
        <v>18.95</v>
      </c>
      <c r="AD95" s="201">
        <v>0</v>
      </c>
      <c r="AE95" s="201">
        <v>0</v>
      </c>
      <c r="AF95" s="201">
        <v>0</v>
      </c>
      <c r="AG95" s="201">
        <v>-0.34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0</v>
      </c>
      <c r="AN95" s="201">
        <v>0</v>
      </c>
      <c r="AO95" s="201">
        <v>-110.82</v>
      </c>
      <c r="AP95" s="201">
        <v>0</v>
      </c>
      <c r="AQ95" s="201">
        <v>0</v>
      </c>
      <c r="AR95" s="201">
        <v>15.01</v>
      </c>
      <c r="AS95" s="201">
        <v>0</v>
      </c>
      <c r="AT95" s="201">
        <v>0</v>
      </c>
      <c r="AU95" s="201">
        <v>0.27</v>
      </c>
      <c r="AV95" s="201">
        <v>0.13</v>
      </c>
      <c r="AW95" s="201">
        <v>0.31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35.21</v>
      </c>
      <c r="H96" s="201">
        <v>0</v>
      </c>
      <c r="I96" s="201">
        <v>0</v>
      </c>
      <c r="J96" s="201">
        <v>32.72</v>
      </c>
      <c r="K96" s="201">
        <v>17.68</v>
      </c>
      <c r="L96" s="201">
        <v>12.02</v>
      </c>
      <c r="M96" s="201">
        <v>2.25</v>
      </c>
      <c r="N96" s="201">
        <v>1.87</v>
      </c>
      <c r="O96" s="201">
        <v>2.61</v>
      </c>
      <c r="P96" s="201">
        <v>1.1100000000000001</v>
      </c>
      <c r="Q96" s="201">
        <v>0.34</v>
      </c>
      <c r="R96" s="201">
        <v>0.38</v>
      </c>
      <c r="S96" s="201">
        <v>0.41</v>
      </c>
      <c r="T96" s="201">
        <v>0.05</v>
      </c>
      <c r="U96" s="201">
        <v>2.1</v>
      </c>
      <c r="V96" s="201">
        <v>0.31</v>
      </c>
      <c r="W96" s="201">
        <v>0.66</v>
      </c>
      <c r="X96" s="201">
        <v>2.2000000000000002</v>
      </c>
      <c r="Y96" s="201">
        <v>0</v>
      </c>
      <c r="Z96" s="201">
        <v>3.36</v>
      </c>
      <c r="AA96" s="201">
        <v>1.35</v>
      </c>
      <c r="AB96" s="201">
        <v>0</v>
      </c>
      <c r="AC96" s="201">
        <v>18.95</v>
      </c>
      <c r="AD96" s="201">
        <v>0</v>
      </c>
      <c r="AE96" s="201">
        <v>0</v>
      </c>
      <c r="AF96" s="201">
        <v>0</v>
      </c>
      <c r="AG96" s="201">
        <v>-0.34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0</v>
      </c>
      <c r="AN96" s="201">
        <v>0</v>
      </c>
      <c r="AO96" s="201">
        <v>-110.82</v>
      </c>
      <c r="AP96" s="201">
        <v>0</v>
      </c>
      <c r="AQ96" s="201">
        <v>0</v>
      </c>
      <c r="AR96" s="201">
        <v>15.01</v>
      </c>
      <c r="AS96" s="201">
        <v>0</v>
      </c>
      <c r="AT96" s="201">
        <v>0</v>
      </c>
      <c r="AU96" s="201">
        <v>0.27</v>
      </c>
      <c r="AV96" s="201">
        <v>0.13</v>
      </c>
      <c r="AW96" s="201">
        <v>0.31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35.21</v>
      </c>
      <c r="H97" s="201">
        <v>0</v>
      </c>
      <c r="I97" s="201">
        <v>0</v>
      </c>
      <c r="J97" s="201">
        <v>32.72</v>
      </c>
      <c r="K97" s="201">
        <v>17.68</v>
      </c>
      <c r="L97" s="201">
        <v>0.61</v>
      </c>
      <c r="M97" s="201">
        <v>2.25</v>
      </c>
      <c r="N97" s="201">
        <v>1.87</v>
      </c>
      <c r="O97" s="201">
        <v>2.61</v>
      </c>
      <c r="P97" s="201">
        <v>1.1100000000000001</v>
      </c>
      <c r="Q97" s="201">
        <v>0.34</v>
      </c>
      <c r="R97" s="201">
        <v>0.59</v>
      </c>
      <c r="S97" s="201">
        <v>0.41</v>
      </c>
      <c r="T97" s="201">
        <v>0.05</v>
      </c>
      <c r="U97" s="201">
        <v>2.1</v>
      </c>
      <c r="V97" s="201">
        <v>0.31</v>
      </c>
      <c r="W97" s="201">
        <v>0.66</v>
      </c>
      <c r="X97" s="201">
        <v>2.2000000000000002</v>
      </c>
      <c r="Y97" s="201">
        <v>0</v>
      </c>
      <c r="Z97" s="201">
        <v>3.36</v>
      </c>
      <c r="AA97" s="201">
        <v>1.35</v>
      </c>
      <c r="AB97" s="201">
        <v>0</v>
      </c>
      <c r="AC97" s="201">
        <v>18.95</v>
      </c>
      <c r="AD97" s="201">
        <v>0</v>
      </c>
      <c r="AE97" s="201">
        <v>0</v>
      </c>
      <c r="AF97" s="201">
        <v>0</v>
      </c>
      <c r="AG97" s="201">
        <v>-0.34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0</v>
      </c>
      <c r="AN97" s="201">
        <v>0</v>
      </c>
      <c r="AO97" s="201">
        <v>-110.82</v>
      </c>
      <c r="AP97" s="201">
        <v>0</v>
      </c>
      <c r="AQ97" s="201">
        <v>0</v>
      </c>
      <c r="AR97" s="201">
        <v>15.01</v>
      </c>
      <c r="AS97" s="201">
        <v>0</v>
      </c>
      <c r="AT97" s="201">
        <v>0</v>
      </c>
      <c r="AU97" s="201">
        <v>0.27</v>
      </c>
      <c r="AV97" s="201">
        <v>0.13</v>
      </c>
      <c r="AW97" s="201">
        <v>0.31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35.21</v>
      </c>
      <c r="H98" s="201">
        <v>0</v>
      </c>
      <c r="I98" s="201">
        <v>0</v>
      </c>
      <c r="J98" s="201">
        <v>32.72</v>
      </c>
      <c r="K98" s="201">
        <v>17.68</v>
      </c>
      <c r="L98" s="201">
        <v>0.61</v>
      </c>
      <c r="M98" s="201">
        <v>2.25</v>
      </c>
      <c r="N98" s="201">
        <v>1.87</v>
      </c>
      <c r="O98" s="201">
        <v>2.61</v>
      </c>
      <c r="P98" s="201">
        <v>1.1100000000000001</v>
      </c>
      <c r="Q98" s="201">
        <v>0.34</v>
      </c>
      <c r="R98" s="201">
        <v>0.59</v>
      </c>
      <c r="S98" s="201">
        <v>0.41</v>
      </c>
      <c r="T98" s="201">
        <v>0.05</v>
      </c>
      <c r="U98" s="201">
        <v>2.1</v>
      </c>
      <c r="V98" s="201">
        <v>0.31</v>
      </c>
      <c r="W98" s="201">
        <v>0.66</v>
      </c>
      <c r="X98" s="201">
        <v>2.2000000000000002</v>
      </c>
      <c r="Y98" s="201">
        <v>0</v>
      </c>
      <c r="Z98" s="201">
        <v>3.36</v>
      </c>
      <c r="AA98" s="201">
        <v>1.35</v>
      </c>
      <c r="AB98" s="201">
        <v>0</v>
      </c>
      <c r="AC98" s="201">
        <v>18.95</v>
      </c>
      <c r="AD98" s="201">
        <v>0</v>
      </c>
      <c r="AE98" s="201">
        <v>0</v>
      </c>
      <c r="AF98" s="201">
        <v>0</v>
      </c>
      <c r="AG98" s="201">
        <v>-0.34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0</v>
      </c>
      <c r="AN98" s="201">
        <v>0</v>
      </c>
      <c r="AO98" s="201">
        <v>-110.82</v>
      </c>
      <c r="AP98" s="201">
        <v>0</v>
      </c>
      <c r="AQ98" s="201">
        <v>0</v>
      </c>
      <c r="AR98" s="201">
        <v>15.01</v>
      </c>
      <c r="AS98" s="201">
        <v>0</v>
      </c>
      <c r="AT98" s="201">
        <v>0</v>
      </c>
      <c r="AU98" s="201">
        <v>0.27</v>
      </c>
      <c r="AV98" s="201">
        <v>0.13</v>
      </c>
      <c r="AW98" s="201">
        <v>0.31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0.8335349999999988</v>
      </c>
      <c r="H99">
        <f t="shared" si="0"/>
        <v>0</v>
      </c>
      <c r="I99">
        <f t="shared" si="0"/>
        <v>0</v>
      </c>
      <c r="J99">
        <f t="shared" si="0"/>
        <v>0.78779999999999917</v>
      </c>
      <c r="K99">
        <f t="shared" si="0"/>
        <v>3.9760400000000038</v>
      </c>
      <c r="L99">
        <f t="shared" si="0"/>
        <v>0.2323375</v>
      </c>
      <c r="M99">
        <f t="shared" si="0"/>
        <v>0.4014299999999999</v>
      </c>
      <c r="N99">
        <f t="shared" si="0"/>
        <v>0.28229749999999942</v>
      </c>
      <c r="O99">
        <f t="shared" si="0"/>
        <v>0.37765749999999898</v>
      </c>
      <c r="P99">
        <f t="shared" si="0"/>
        <v>0.1620150000000001</v>
      </c>
      <c r="Q99">
        <f t="shared" si="0"/>
        <v>6.3027500000000028E-2</v>
      </c>
      <c r="R99">
        <f t="shared" si="0"/>
        <v>0.12391499999999997</v>
      </c>
      <c r="S99">
        <f t="shared" si="0"/>
        <v>7.4107500000000007E-2</v>
      </c>
      <c r="T99">
        <f t="shared" si="0"/>
        <v>6.7975000000000084E-3</v>
      </c>
      <c r="U99">
        <f t="shared" si="0"/>
        <v>5.0427499999999917E-2</v>
      </c>
      <c r="V99">
        <f t="shared" si="0"/>
        <v>5.4262499999999977E-2</v>
      </c>
      <c r="W99">
        <f t="shared" si="0"/>
        <v>0.10994750000000018</v>
      </c>
      <c r="X99">
        <f t="shared" si="0"/>
        <v>0.36211000000000038</v>
      </c>
      <c r="Y99">
        <f t="shared" si="0"/>
        <v>0</v>
      </c>
      <c r="Z99">
        <f t="shared" si="0"/>
        <v>0.37408249999999915</v>
      </c>
      <c r="AA99">
        <f t="shared" si="0"/>
        <v>0.21932750000000015</v>
      </c>
      <c r="AB99">
        <f t="shared" si="0"/>
        <v>0</v>
      </c>
      <c r="AC99">
        <f t="shared" si="0"/>
        <v>0.26083500000000009</v>
      </c>
      <c r="AD99">
        <f t="shared" si="0"/>
        <v>0.14328999999999997</v>
      </c>
      <c r="AE99">
        <f t="shared" si="0"/>
        <v>0</v>
      </c>
      <c r="AF99">
        <f t="shared" si="0"/>
        <v>0</v>
      </c>
      <c r="AG99">
        <f t="shared" si="0"/>
        <v>-7.9699999999999979E-3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-0.63077499999999964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-1.5683325000000017</v>
      </c>
      <c r="AP99">
        <f t="shared" si="0"/>
        <v>0</v>
      </c>
      <c r="AQ99">
        <f t="shared" ref="AQ99:AX99" si="1">SUM(AQ3:AQ98)/4000</f>
        <v>0</v>
      </c>
      <c r="AR99">
        <f t="shared" si="1"/>
        <v>0.51303999999999983</v>
      </c>
      <c r="AS99">
        <f t="shared" si="1"/>
        <v>0</v>
      </c>
      <c r="AT99">
        <f t="shared" si="1"/>
        <v>0</v>
      </c>
      <c r="AU99">
        <f t="shared" si="1"/>
        <v>4.9930000000000113E-2</v>
      </c>
      <c r="AV99">
        <f t="shared" si="1"/>
        <v>3.1500000000000048E-3</v>
      </c>
      <c r="AW99">
        <f t="shared" si="1"/>
        <v>5.1174999999999971E-3</v>
      </c>
      <c r="AX99">
        <f t="shared" si="1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45466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67.790999999999997</v>
      </c>
      <c r="C3" s="102">
        <f>'IDT-1 Calculation'!DG3</f>
        <v>-125</v>
      </c>
      <c r="D3" s="102">
        <f>'IDT-1 Calculation'!DH3</f>
        <v>0</v>
      </c>
      <c r="E3" s="102">
        <f>'IDT-1 Calculation'!DI3</f>
        <v>0</v>
      </c>
      <c r="F3" s="102">
        <f>'IDT-1 Calculation'!DJ3</f>
        <v>57.209000000000003</v>
      </c>
      <c r="G3" s="103">
        <f>SUM(B3:F3)</f>
        <v>0</v>
      </c>
    </row>
    <row r="4" spans="1:7">
      <c r="A4" s="98" t="s">
        <v>46</v>
      </c>
      <c r="B4" s="94">
        <f>'IDT-1 Calculation'!DF4</f>
        <v>70.501999999999995</v>
      </c>
      <c r="C4" s="94">
        <f>'IDT-1 Calculation'!DG4</f>
        <v>-130</v>
      </c>
      <c r="D4" s="94">
        <f>'IDT-1 Calculation'!DH4</f>
        <v>0</v>
      </c>
      <c r="E4" s="94">
        <f>'IDT-1 Calculation'!DI4</f>
        <v>0</v>
      </c>
      <c r="F4" s="94">
        <f>'IDT-1 Calculation'!DJ4</f>
        <v>59.497999999999998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78.637</v>
      </c>
      <c r="C5" s="94">
        <f>'IDT-1 Calculation'!DG5</f>
        <v>-145</v>
      </c>
      <c r="D5" s="94">
        <f>'IDT-1 Calculation'!DH5</f>
        <v>0</v>
      </c>
      <c r="E5" s="94">
        <f>'IDT-1 Calculation'!DI5</f>
        <v>0</v>
      </c>
      <c r="F5" s="94">
        <f>'IDT-1 Calculation'!DJ5</f>
        <v>66.363</v>
      </c>
      <c r="G5" s="99">
        <f t="shared" si="0"/>
        <v>0</v>
      </c>
    </row>
    <row r="6" spans="1:7">
      <c r="A6" s="98" t="s">
        <v>48</v>
      </c>
      <c r="B6" s="94">
        <f>'IDT-1 Calculation'!DF6</f>
        <v>84.061000000000007</v>
      </c>
      <c r="C6" s="94">
        <f>'IDT-1 Calculation'!DG6</f>
        <v>-155</v>
      </c>
      <c r="D6" s="94">
        <f>'IDT-1 Calculation'!DH6</f>
        <v>0</v>
      </c>
      <c r="E6" s="94">
        <f>'IDT-1 Calculation'!DI6</f>
        <v>0</v>
      </c>
      <c r="F6" s="94">
        <f>'IDT-1 Calculation'!DJ6</f>
        <v>70.938999999999993</v>
      </c>
      <c r="G6" s="99">
        <f t="shared" si="0"/>
        <v>0</v>
      </c>
    </row>
    <row r="7" spans="1:7">
      <c r="A7" s="98" t="s">
        <v>49</v>
      </c>
      <c r="B7" s="94">
        <f>'IDT-1 Calculation'!DF7</f>
        <v>104</v>
      </c>
      <c r="C7" s="94">
        <f>'IDT-1 Calculation'!DG7</f>
        <v>-154</v>
      </c>
      <c r="D7" s="94">
        <f>'IDT-1 Calculation'!DH7</f>
        <v>0</v>
      </c>
      <c r="E7" s="94">
        <f>'IDT-1 Calculation'!DI7</f>
        <v>0</v>
      </c>
      <c r="F7" s="94">
        <f>'IDT-1 Calculation'!DJ7</f>
        <v>50</v>
      </c>
      <c r="G7" s="99">
        <f t="shared" si="0"/>
        <v>0</v>
      </c>
    </row>
    <row r="8" spans="1:7">
      <c r="A8" s="98" t="s">
        <v>50</v>
      </c>
      <c r="B8" s="94">
        <f>'IDT-1 Calculation'!DF8</f>
        <v>66</v>
      </c>
      <c r="C8" s="94">
        <f>'IDT-1 Calculation'!DG8</f>
        <v>-116</v>
      </c>
      <c r="D8" s="94">
        <f>'IDT-1 Calculation'!DH8</f>
        <v>0</v>
      </c>
      <c r="E8" s="94">
        <f>'IDT-1 Calculation'!DI8</f>
        <v>0</v>
      </c>
      <c r="F8" s="94">
        <f>'IDT-1 Calculation'!DJ8</f>
        <v>50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-50</v>
      </c>
      <c r="D9" s="94">
        <f>'IDT-1 Calculation'!DH9</f>
        <v>0</v>
      </c>
      <c r="E9" s="94">
        <f>'IDT-1 Calculation'!DI9</f>
        <v>0</v>
      </c>
      <c r="F9" s="94">
        <f>'IDT-1 Calculation'!DJ9</f>
        <v>50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-50</v>
      </c>
      <c r="D10" s="94">
        <f>'IDT-1 Calculation'!DH10</f>
        <v>0</v>
      </c>
      <c r="E10" s="94">
        <f>'IDT-1 Calculation'!DI10</f>
        <v>0</v>
      </c>
      <c r="F10" s="94">
        <f>'IDT-1 Calculation'!DJ10</f>
        <v>50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143.16200000000001</v>
      </c>
      <c r="C93" s="94">
        <f>'IDT-1 Calculation'!DG93</f>
        <v>-185</v>
      </c>
      <c r="D93" s="94">
        <f>'IDT-1 Calculation'!DH93</f>
        <v>0</v>
      </c>
      <c r="E93" s="94">
        <f>'IDT-1 Calculation'!DI93</f>
        <v>0</v>
      </c>
      <c r="F93" s="94">
        <f>'IDT-1 Calculation'!DJ93</f>
        <v>41.838000000000001</v>
      </c>
      <c r="G93" s="99">
        <f t="shared" si="1"/>
        <v>0</v>
      </c>
    </row>
    <row r="94" spans="1:7">
      <c r="A94" s="98" t="s">
        <v>136</v>
      </c>
      <c r="B94" s="94">
        <f>'IDT-1 Calculation'!DF94</f>
        <v>81.349000000000004</v>
      </c>
      <c r="C94" s="94">
        <f>'IDT-1 Calculation'!DG94</f>
        <v>-150</v>
      </c>
      <c r="D94" s="94">
        <f>'IDT-1 Calculation'!DH94</f>
        <v>0</v>
      </c>
      <c r="E94" s="94">
        <f>'IDT-1 Calculation'!DI94</f>
        <v>0</v>
      </c>
      <c r="F94" s="94">
        <f>'IDT-1 Calculation'!DJ94</f>
        <v>68.650999999999996</v>
      </c>
      <c r="G94" s="99">
        <f t="shared" si="1"/>
        <v>0</v>
      </c>
    </row>
    <row r="95" spans="1:7">
      <c r="A95" s="98" t="s">
        <v>137</v>
      </c>
      <c r="B95" s="94">
        <f>'IDT-1 Calculation'!DF95</f>
        <v>67.790999999999997</v>
      </c>
      <c r="C95" s="94">
        <f>'IDT-1 Calculation'!DG95</f>
        <v>-125</v>
      </c>
      <c r="D95" s="94">
        <f>'IDT-1 Calculation'!DH95</f>
        <v>0</v>
      </c>
      <c r="E95" s="94">
        <f>'IDT-1 Calculation'!DI95</f>
        <v>0</v>
      </c>
      <c r="F95" s="94">
        <f>'IDT-1 Calculation'!DJ95</f>
        <v>57.209000000000003</v>
      </c>
      <c r="G95" s="99">
        <f t="shared" si="1"/>
        <v>0</v>
      </c>
    </row>
    <row r="96" spans="1:7">
      <c r="A96" s="98" t="s">
        <v>138</v>
      </c>
      <c r="B96" s="94">
        <f>'IDT-1 Calculation'!DF96</f>
        <v>56.944000000000003</v>
      </c>
      <c r="C96" s="94">
        <f>'IDT-1 Calculation'!DG96</f>
        <v>-105</v>
      </c>
      <c r="D96" s="94">
        <f>'IDT-1 Calculation'!DH96</f>
        <v>0</v>
      </c>
      <c r="E96" s="94">
        <f>'IDT-1 Calculation'!DI96</f>
        <v>0</v>
      </c>
      <c r="F96" s="94">
        <f>'IDT-1 Calculation'!DJ96</f>
        <v>48.055999999999997</v>
      </c>
      <c r="G96" s="99">
        <f t="shared" si="1"/>
        <v>0</v>
      </c>
    </row>
    <row r="97" spans="1:7">
      <c r="A97" s="98" t="s">
        <v>139</v>
      </c>
      <c r="B97" s="94">
        <f>'IDT-1 Calculation'!DF97</f>
        <v>51.521000000000001</v>
      </c>
      <c r="C97" s="94">
        <f>'IDT-1 Calculation'!DG97</f>
        <v>-95</v>
      </c>
      <c r="D97" s="94">
        <f>'IDT-1 Calculation'!DH97</f>
        <v>0</v>
      </c>
      <c r="E97" s="94">
        <f>'IDT-1 Calculation'!DI97</f>
        <v>0</v>
      </c>
      <c r="F97" s="94">
        <f>'IDT-1 Calculation'!DJ97</f>
        <v>43.478999999999999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51.521000000000001</v>
      </c>
      <c r="C98" s="107">
        <f>'IDT-1 Calculation'!DG98</f>
        <v>-95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43.478999999999999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0.23081974999999999</v>
      </c>
      <c r="C99" s="110">
        <f>SUM(C3:C98)/4000</f>
        <v>-0.42</v>
      </c>
      <c r="D99" s="110">
        <f>SUM(D3:D98)/4000</f>
        <v>0</v>
      </c>
      <c r="E99" s="110">
        <f>SUM(E3:E98)/4000</f>
        <v>0</v>
      </c>
      <c r="F99" s="110">
        <f>SUM(F3:F98)/4000</f>
        <v>0.18918025000000005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16</v>
      </c>
      <c r="H3" s="201">
        <v>0</v>
      </c>
      <c r="I3" s="201">
        <v>0</v>
      </c>
      <c r="J3" s="201">
        <v>15.31</v>
      </c>
      <c r="K3" s="201">
        <v>5.58</v>
      </c>
      <c r="L3" s="201">
        <v>2.2200000000000002</v>
      </c>
      <c r="M3" s="201">
        <v>0</v>
      </c>
      <c r="N3" s="201">
        <v>1.03</v>
      </c>
      <c r="O3" s="201">
        <v>1.72</v>
      </c>
      <c r="P3" s="201">
        <v>2.25</v>
      </c>
      <c r="Q3" s="201">
        <v>0.19</v>
      </c>
      <c r="R3" s="201">
        <v>0.36</v>
      </c>
      <c r="S3" s="201">
        <v>0.23</v>
      </c>
      <c r="T3" s="201">
        <v>0</v>
      </c>
      <c r="U3" s="201">
        <v>10.41</v>
      </c>
      <c r="V3" s="201">
        <v>0.17</v>
      </c>
      <c r="W3" s="201">
        <v>0.38</v>
      </c>
      <c r="X3" s="201">
        <v>1.27</v>
      </c>
      <c r="Y3" s="201">
        <v>0</v>
      </c>
      <c r="Z3" s="201">
        <v>0.87</v>
      </c>
      <c r="AA3" s="201">
        <v>0.78</v>
      </c>
      <c r="AB3" s="201">
        <v>0</v>
      </c>
      <c r="AC3" s="201">
        <v>0.73</v>
      </c>
      <c r="AD3" s="201">
        <v>6.82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120.4</v>
      </c>
      <c r="AP3" s="201">
        <v>0</v>
      </c>
      <c r="AQ3" s="201">
        <v>0</v>
      </c>
      <c r="AR3" s="201">
        <v>10.27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16</v>
      </c>
      <c r="H4" s="201">
        <v>0</v>
      </c>
      <c r="I4" s="201">
        <v>0</v>
      </c>
      <c r="J4" s="201">
        <v>15.31</v>
      </c>
      <c r="K4" s="201">
        <v>5.58</v>
      </c>
      <c r="L4" s="201">
        <v>2.2200000000000002</v>
      </c>
      <c r="M4" s="201">
        <v>0</v>
      </c>
      <c r="N4" s="201">
        <v>1.03</v>
      </c>
      <c r="O4" s="201">
        <v>1.72</v>
      </c>
      <c r="P4" s="201">
        <v>2.25</v>
      </c>
      <c r="Q4" s="201">
        <v>0.19</v>
      </c>
      <c r="R4" s="201">
        <v>0.36</v>
      </c>
      <c r="S4" s="201">
        <v>0.23</v>
      </c>
      <c r="T4" s="201">
        <v>0</v>
      </c>
      <c r="U4" s="201">
        <v>9.8800000000000008</v>
      </c>
      <c r="V4" s="201">
        <v>0.17</v>
      </c>
      <c r="W4" s="201">
        <v>0.38</v>
      </c>
      <c r="X4" s="201">
        <v>1.27</v>
      </c>
      <c r="Y4" s="201">
        <v>0</v>
      </c>
      <c r="Z4" s="201">
        <v>0.87</v>
      </c>
      <c r="AA4" s="201">
        <v>0.78</v>
      </c>
      <c r="AB4" s="201">
        <v>0</v>
      </c>
      <c r="AC4" s="201">
        <v>0.73</v>
      </c>
      <c r="AD4" s="201">
        <v>6.82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120.4</v>
      </c>
      <c r="AP4" s="201">
        <v>0</v>
      </c>
      <c r="AQ4" s="201">
        <v>0</v>
      </c>
      <c r="AR4" s="201">
        <v>10.27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</v>
      </c>
      <c r="H5" s="201">
        <v>0</v>
      </c>
      <c r="I5" s="201">
        <v>0</v>
      </c>
      <c r="J5" s="201">
        <v>15.31</v>
      </c>
      <c r="K5" s="201">
        <v>5.58</v>
      </c>
      <c r="L5" s="201">
        <v>2.2200000000000002</v>
      </c>
      <c r="M5" s="201">
        <v>0</v>
      </c>
      <c r="N5" s="201">
        <v>1.03</v>
      </c>
      <c r="O5" s="201">
        <v>1.72</v>
      </c>
      <c r="P5" s="201">
        <v>2.25</v>
      </c>
      <c r="Q5" s="201">
        <v>0.19</v>
      </c>
      <c r="R5" s="201">
        <v>0.36</v>
      </c>
      <c r="S5" s="201">
        <v>0.23</v>
      </c>
      <c r="T5" s="201">
        <v>0</v>
      </c>
      <c r="U5" s="201">
        <v>9.8800000000000008</v>
      </c>
      <c r="V5" s="201">
        <v>0.17</v>
      </c>
      <c r="W5" s="201">
        <v>0.38</v>
      </c>
      <c r="X5" s="201">
        <v>1.27</v>
      </c>
      <c r="Y5" s="201">
        <v>0</v>
      </c>
      <c r="Z5" s="201">
        <v>0.87</v>
      </c>
      <c r="AA5" s="201">
        <v>0.78</v>
      </c>
      <c r="AB5" s="201">
        <v>0</v>
      </c>
      <c r="AC5" s="201">
        <v>0.73</v>
      </c>
      <c r="AD5" s="201">
        <v>6.82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120.4</v>
      </c>
      <c r="AP5" s="201">
        <v>0</v>
      </c>
      <c r="AQ5" s="201">
        <v>0</v>
      </c>
      <c r="AR5" s="201">
        <v>10.27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</v>
      </c>
      <c r="H6" s="201">
        <v>0</v>
      </c>
      <c r="I6" s="201">
        <v>0</v>
      </c>
      <c r="J6" s="201">
        <v>15.31</v>
      </c>
      <c r="K6" s="201">
        <v>5.58</v>
      </c>
      <c r="L6" s="201">
        <v>2.2200000000000002</v>
      </c>
      <c r="M6" s="201">
        <v>0</v>
      </c>
      <c r="N6" s="201">
        <v>1.03</v>
      </c>
      <c r="O6" s="201">
        <v>1.72</v>
      </c>
      <c r="P6" s="201">
        <v>2.25</v>
      </c>
      <c r="Q6" s="201">
        <v>0.19</v>
      </c>
      <c r="R6" s="201">
        <v>0.36</v>
      </c>
      <c r="S6" s="201">
        <v>0.23</v>
      </c>
      <c r="T6" s="201">
        <v>0</v>
      </c>
      <c r="U6" s="201">
        <v>9.8800000000000008</v>
      </c>
      <c r="V6" s="201">
        <v>0.17</v>
      </c>
      <c r="W6" s="201">
        <v>0.38</v>
      </c>
      <c r="X6" s="201">
        <v>1.27</v>
      </c>
      <c r="Y6" s="201">
        <v>0</v>
      </c>
      <c r="Z6" s="201">
        <v>0.87</v>
      </c>
      <c r="AA6" s="201">
        <v>0.78</v>
      </c>
      <c r="AB6" s="201">
        <v>0</v>
      </c>
      <c r="AC6" s="201">
        <v>0.73</v>
      </c>
      <c r="AD6" s="201">
        <v>6.82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120.4</v>
      </c>
      <c r="AP6" s="201">
        <v>0</v>
      </c>
      <c r="AQ6" s="201">
        <v>0</v>
      </c>
      <c r="AR6" s="201">
        <v>10.27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</v>
      </c>
      <c r="H7" s="201">
        <v>0</v>
      </c>
      <c r="I7" s="201">
        <v>0</v>
      </c>
      <c r="J7" s="201">
        <v>15.31</v>
      </c>
      <c r="K7" s="201">
        <v>5.58</v>
      </c>
      <c r="L7" s="201">
        <v>2.2200000000000002</v>
      </c>
      <c r="M7" s="201">
        <v>0</v>
      </c>
      <c r="N7" s="201">
        <v>1.03</v>
      </c>
      <c r="O7" s="201">
        <v>1.72</v>
      </c>
      <c r="P7" s="201">
        <v>2.25</v>
      </c>
      <c r="Q7" s="201">
        <v>0.19</v>
      </c>
      <c r="R7" s="201">
        <v>0.36</v>
      </c>
      <c r="S7" s="201">
        <v>0.23</v>
      </c>
      <c r="T7" s="201">
        <v>0</v>
      </c>
      <c r="U7" s="201">
        <v>9.8800000000000008</v>
      </c>
      <c r="V7" s="201">
        <v>0.17</v>
      </c>
      <c r="W7" s="201">
        <v>0.38</v>
      </c>
      <c r="X7" s="201">
        <v>1.27</v>
      </c>
      <c r="Y7" s="201">
        <v>0</v>
      </c>
      <c r="Z7" s="201">
        <v>0.87</v>
      </c>
      <c r="AA7" s="201">
        <v>0.78</v>
      </c>
      <c r="AB7" s="201">
        <v>0</v>
      </c>
      <c r="AC7" s="201">
        <v>0.73</v>
      </c>
      <c r="AD7" s="201">
        <v>6.82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120.4</v>
      </c>
      <c r="AP7" s="201">
        <v>0</v>
      </c>
      <c r="AQ7" s="201">
        <v>0</v>
      </c>
      <c r="AR7" s="201">
        <v>10.4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</v>
      </c>
      <c r="H8" s="201">
        <v>0</v>
      </c>
      <c r="I8" s="201">
        <v>0</v>
      </c>
      <c r="J8" s="201">
        <v>15.31</v>
      </c>
      <c r="K8" s="201">
        <v>5.58</v>
      </c>
      <c r="L8" s="201">
        <v>2.2200000000000002</v>
      </c>
      <c r="M8" s="201">
        <v>0</v>
      </c>
      <c r="N8" s="201">
        <v>1.03</v>
      </c>
      <c r="O8" s="201">
        <v>1.72</v>
      </c>
      <c r="P8" s="201">
        <v>2.25</v>
      </c>
      <c r="Q8" s="201">
        <v>0.19</v>
      </c>
      <c r="R8" s="201">
        <v>0.36</v>
      </c>
      <c r="S8" s="201">
        <v>0.23</v>
      </c>
      <c r="T8" s="201">
        <v>0</v>
      </c>
      <c r="U8" s="201">
        <v>9.8800000000000008</v>
      </c>
      <c r="V8" s="201">
        <v>0.17</v>
      </c>
      <c r="W8" s="201">
        <v>0.38</v>
      </c>
      <c r="X8" s="201">
        <v>1.27</v>
      </c>
      <c r="Y8" s="201">
        <v>0</v>
      </c>
      <c r="Z8" s="201">
        <v>0.87</v>
      </c>
      <c r="AA8" s="201">
        <v>0.78</v>
      </c>
      <c r="AB8" s="201">
        <v>0</v>
      </c>
      <c r="AC8" s="201">
        <v>0.73</v>
      </c>
      <c r="AD8" s="201">
        <v>6.82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120.4</v>
      </c>
      <c r="AP8" s="201">
        <v>0</v>
      </c>
      <c r="AQ8" s="201">
        <v>0</v>
      </c>
      <c r="AR8" s="201">
        <v>10.4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16</v>
      </c>
      <c r="H9" s="201">
        <v>0</v>
      </c>
      <c r="I9" s="201">
        <v>0</v>
      </c>
      <c r="J9" s="201">
        <v>15.31</v>
      </c>
      <c r="K9" s="201">
        <v>5.58</v>
      </c>
      <c r="L9" s="201">
        <v>2.2200000000000002</v>
      </c>
      <c r="M9" s="201">
        <v>0</v>
      </c>
      <c r="N9" s="201">
        <v>1.03</v>
      </c>
      <c r="O9" s="201">
        <v>1.72</v>
      </c>
      <c r="P9" s="201">
        <v>2.25</v>
      </c>
      <c r="Q9" s="201">
        <v>0.19</v>
      </c>
      <c r="R9" s="201">
        <v>0.36</v>
      </c>
      <c r="S9" s="201">
        <v>0.23</v>
      </c>
      <c r="T9" s="201">
        <v>0</v>
      </c>
      <c r="U9" s="201">
        <v>9.8800000000000008</v>
      </c>
      <c r="V9" s="201">
        <v>0.17</v>
      </c>
      <c r="W9" s="201">
        <v>0.38</v>
      </c>
      <c r="X9" s="201">
        <v>1.27</v>
      </c>
      <c r="Y9" s="201">
        <v>0</v>
      </c>
      <c r="Z9" s="201">
        <v>0.87</v>
      </c>
      <c r="AA9" s="201">
        <v>0.78</v>
      </c>
      <c r="AB9" s="201">
        <v>0</v>
      </c>
      <c r="AC9" s="201">
        <v>0.73</v>
      </c>
      <c r="AD9" s="201">
        <v>6.82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120.4</v>
      </c>
      <c r="AP9" s="201">
        <v>0</v>
      </c>
      <c r="AQ9" s="201">
        <v>0</v>
      </c>
      <c r="AR9" s="201">
        <v>10.4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</v>
      </c>
      <c r="H10" s="201">
        <v>0</v>
      </c>
      <c r="I10" s="201">
        <v>0</v>
      </c>
      <c r="J10" s="201">
        <v>15.31</v>
      </c>
      <c r="K10" s="201">
        <v>5.58</v>
      </c>
      <c r="L10" s="201">
        <v>2.2200000000000002</v>
      </c>
      <c r="M10" s="201">
        <v>0</v>
      </c>
      <c r="N10" s="201">
        <v>1.03</v>
      </c>
      <c r="O10" s="201">
        <v>1.72</v>
      </c>
      <c r="P10" s="201">
        <v>2.25</v>
      </c>
      <c r="Q10" s="201">
        <v>0.19</v>
      </c>
      <c r="R10" s="201">
        <v>0.36</v>
      </c>
      <c r="S10" s="201">
        <v>0.23</v>
      </c>
      <c r="T10" s="201">
        <v>0</v>
      </c>
      <c r="U10" s="201">
        <v>9.8800000000000008</v>
      </c>
      <c r="V10" s="201">
        <v>0.17</v>
      </c>
      <c r="W10" s="201">
        <v>0.38</v>
      </c>
      <c r="X10" s="201">
        <v>1.27</v>
      </c>
      <c r="Y10" s="201">
        <v>0</v>
      </c>
      <c r="Z10" s="201">
        <v>0.87</v>
      </c>
      <c r="AA10" s="201">
        <v>0.78</v>
      </c>
      <c r="AB10" s="201">
        <v>0</v>
      </c>
      <c r="AC10" s="201">
        <v>0.73</v>
      </c>
      <c r="AD10" s="201">
        <v>6.82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120.4</v>
      </c>
      <c r="AP10" s="201">
        <v>0</v>
      </c>
      <c r="AQ10" s="201">
        <v>0</v>
      </c>
      <c r="AR10" s="201">
        <v>10.4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</v>
      </c>
      <c r="H11" s="201">
        <v>0</v>
      </c>
      <c r="I11" s="201">
        <v>0</v>
      </c>
      <c r="J11" s="201">
        <v>15.31</v>
      </c>
      <c r="K11" s="201">
        <v>5.58</v>
      </c>
      <c r="L11" s="201">
        <v>2.2200000000000002</v>
      </c>
      <c r="M11" s="201">
        <v>0</v>
      </c>
      <c r="N11" s="201">
        <v>1.03</v>
      </c>
      <c r="O11" s="201">
        <v>1.72</v>
      </c>
      <c r="P11" s="201">
        <v>2.25</v>
      </c>
      <c r="Q11" s="201">
        <v>0.19</v>
      </c>
      <c r="R11" s="201">
        <v>0.36</v>
      </c>
      <c r="S11" s="201">
        <v>0.23</v>
      </c>
      <c r="T11" s="201">
        <v>0</v>
      </c>
      <c r="U11" s="201">
        <v>9.8800000000000008</v>
      </c>
      <c r="V11" s="201">
        <v>0.17</v>
      </c>
      <c r="W11" s="201">
        <v>0.38</v>
      </c>
      <c r="X11" s="201">
        <v>1.27</v>
      </c>
      <c r="Y11" s="201">
        <v>0</v>
      </c>
      <c r="Z11" s="201">
        <v>0.87</v>
      </c>
      <c r="AA11" s="201">
        <v>0.78</v>
      </c>
      <c r="AB11" s="201">
        <v>0</v>
      </c>
      <c r="AC11" s="201">
        <v>0.97</v>
      </c>
      <c r="AD11" s="201">
        <v>6.82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120.4</v>
      </c>
      <c r="AP11" s="201">
        <v>0</v>
      </c>
      <c r="AQ11" s="201">
        <v>0</v>
      </c>
      <c r="AR11" s="201">
        <v>10.48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16</v>
      </c>
      <c r="H12" s="201">
        <v>0</v>
      </c>
      <c r="I12" s="201">
        <v>0</v>
      </c>
      <c r="J12" s="201">
        <v>15.31</v>
      </c>
      <c r="K12" s="201">
        <v>5.58</v>
      </c>
      <c r="L12" s="201">
        <v>2.2200000000000002</v>
      </c>
      <c r="M12" s="201">
        <v>0</v>
      </c>
      <c r="N12" s="201">
        <v>1.03</v>
      </c>
      <c r="O12" s="201">
        <v>1.72</v>
      </c>
      <c r="P12" s="201">
        <v>2.25</v>
      </c>
      <c r="Q12" s="201">
        <v>0.19</v>
      </c>
      <c r="R12" s="201">
        <v>0.36</v>
      </c>
      <c r="S12" s="201">
        <v>0.23</v>
      </c>
      <c r="T12" s="201">
        <v>0</v>
      </c>
      <c r="U12" s="201">
        <v>9.8800000000000008</v>
      </c>
      <c r="V12" s="201">
        <v>0.17</v>
      </c>
      <c r="W12" s="201">
        <v>0.38</v>
      </c>
      <c r="X12" s="201">
        <v>1.27</v>
      </c>
      <c r="Y12" s="201">
        <v>0</v>
      </c>
      <c r="Z12" s="201">
        <v>0.87</v>
      </c>
      <c r="AA12" s="201">
        <v>0.78</v>
      </c>
      <c r="AB12" s="201">
        <v>0</v>
      </c>
      <c r="AC12" s="201">
        <v>0.97</v>
      </c>
      <c r="AD12" s="201">
        <v>6.82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120.4</v>
      </c>
      <c r="AP12" s="201">
        <v>0</v>
      </c>
      <c r="AQ12" s="201">
        <v>0</v>
      </c>
      <c r="AR12" s="201">
        <v>10.48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</v>
      </c>
      <c r="H13" s="201">
        <v>0</v>
      </c>
      <c r="I13" s="201">
        <v>0</v>
      </c>
      <c r="J13" s="201">
        <v>15.31</v>
      </c>
      <c r="K13" s="201">
        <v>76.3</v>
      </c>
      <c r="L13" s="201">
        <v>31.55</v>
      </c>
      <c r="M13" s="201">
        <v>0</v>
      </c>
      <c r="N13" s="201">
        <v>1.03</v>
      </c>
      <c r="O13" s="201">
        <v>1.72</v>
      </c>
      <c r="P13" s="201">
        <v>2.25</v>
      </c>
      <c r="Q13" s="201">
        <v>2.64</v>
      </c>
      <c r="R13" s="201">
        <v>0.36</v>
      </c>
      <c r="S13" s="201">
        <v>2.84</v>
      </c>
      <c r="T13" s="201">
        <v>0</v>
      </c>
      <c r="U13" s="201">
        <v>9.8800000000000008</v>
      </c>
      <c r="V13" s="201">
        <v>0.17</v>
      </c>
      <c r="W13" s="201">
        <v>0.38</v>
      </c>
      <c r="X13" s="201">
        <v>1.27</v>
      </c>
      <c r="Y13" s="201">
        <v>0</v>
      </c>
      <c r="Z13" s="201">
        <v>0.87</v>
      </c>
      <c r="AA13" s="201">
        <v>0.78</v>
      </c>
      <c r="AB13" s="201">
        <v>0</v>
      </c>
      <c r="AC13" s="201">
        <v>0.97</v>
      </c>
      <c r="AD13" s="201">
        <v>6.82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120.4</v>
      </c>
      <c r="AP13" s="201">
        <v>0</v>
      </c>
      <c r="AQ13" s="201">
        <v>0</v>
      </c>
      <c r="AR13" s="201">
        <v>10.48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</v>
      </c>
      <c r="H14" s="201">
        <v>0</v>
      </c>
      <c r="I14" s="201">
        <v>0</v>
      </c>
      <c r="J14" s="201">
        <v>15.31</v>
      </c>
      <c r="K14" s="201">
        <v>77.25</v>
      </c>
      <c r="L14" s="201">
        <v>31.55</v>
      </c>
      <c r="M14" s="201">
        <v>0</v>
      </c>
      <c r="N14" s="201">
        <v>1.03</v>
      </c>
      <c r="O14" s="201">
        <v>1.72</v>
      </c>
      <c r="P14" s="201">
        <v>2.25</v>
      </c>
      <c r="Q14" s="201">
        <v>2.64</v>
      </c>
      <c r="R14" s="201">
        <v>0.36</v>
      </c>
      <c r="S14" s="201">
        <v>2.84</v>
      </c>
      <c r="T14" s="201">
        <v>0</v>
      </c>
      <c r="U14" s="201">
        <v>9.8800000000000008</v>
      </c>
      <c r="V14" s="201">
        <v>0.17</v>
      </c>
      <c r="W14" s="201">
        <v>0.38</v>
      </c>
      <c r="X14" s="201">
        <v>1.27</v>
      </c>
      <c r="Y14" s="201">
        <v>0</v>
      </c>
      <c r="Z14" s="201">
        <v>0.87</v>
      </c>
      <c r="AA14" s="201">
        <v>0.78</v>
      </c>
      <c r="AB14" s="201">
        <v>0</v>
      </c>
      <c r="AC14" s="201">
        <v>0.97</v>
      </c>
      <c r="AD14" s="201">
        <v>6.82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120.4</v>
      </c>
      <c r="AP14" s="201">
        <v>0</v>
      </c>
      <c r="AQ14" s="201">
        <v>0</v>
      </c>
      <c r="AR14" s="201">
        <v>10.51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16</v>
      </c>
      <c r="H15" s="201">
        <v>0</v>
      </c>
      <c r="I15" s="201">
        <v>0</v>
      </c>
      <c r="J15" s="201">
        <v>15.59</v>
      </c>
      <c r="K15" s="201">
        <v>77.25</v>
      </c>
      <c r="L15" s="201">
        <v>31.55</v>
      </c>
      <c r="M15" s="201">
        <v>0</v>
      </c>
      <c r="N15" s="201">
        <v>1.03</v>
      </c>
      <c r="O15" s="201">
        <v>1.72</v>
      </c>
      <c r="P15" s="201">
        <v>2.79</v>
      </c>
      <c r="Q15" s="201">
        <v>2.64</v>
      </c>
      <c r="R15" s="201">
        <v>0.36</v>
      </c>
      <c r="S15" s="201">
        <v>2.84</v>
      </c>
      <c r="T15" s="201">
        <v>0</v>
      </c>
      <c r="U15" s="201">
        <v>9.8800000000000008</v>
      </c>
      <c r="V15" s="201">
        <v>0.17</v>
      </c>
      <c r="W15" s="201">
        <v>0.38</v>
      </c>
      <c r="X15" s="201">
        <v>1.27</v>
      </c>
      <c r="Y15" s="201">
        <v>0</v>
      </c>
      <c r="Z15" s="201">
        <v>0.87</v>
      </c>
      <c r="AA15" s="201">
        <v>3.07</v>
      </c>
      <c r="AB15" s="201">
        <v>0</v>
      </c>
      <c r="AC15" s="201">
        <v>0.73</v>
      </c>
      <c r="AD15" s="201">
        <v>6.82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124</v>
      </c>
      <c r="AP15" s="201">
        <v>0</v>
      </c>
      <c r="AQ15" s="201">
        <v>0</v>
      </c>
      <c r="AR15" s="201">
        <v>10.51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</v>
      </c>
      <c r="H16" s="201">
        <v>0</v>
      </c>
      <c r="I16" s="201">
        <v>0</v>
      </c>
      <c r="J16" s="201">
        <v>15.59</v>
      </c>
      <c r="K16" s="201">
        <v>77.25</v>
      </c>
      <c r="L16" s="201">
        <v>31.55</v>
      </c>
      <c r="M16" s="201">
        <v>0</v>
      </c>
      <c r="N16" s="201">
        <v>1.03</v>
      </c>
      <c r="O16" s="201">
        <v>1.72</v>
      </c>
      <c r="P16" s="201">
        <v>2.35</v>
      </c>
      <c r="Q16" s="201">
        <v>2.64</v>
      </c>
      <c r="R16" s="201">
        <v>0.36</v>
      </c>
      <c r="S16" s="201">
        <v>2.84</v>
      </c>
      <c r="T16" s="201">
        <v>0</v>
      </c>
      <c r="U16" s="201">
        <v>9.8800000000000008</v>
      </c>
      <c r="V16" s="201">
        <v>0.17</v>
      </c>
      <c r="W16" s="201">
        <v>0.38</v>
      </c>
      <c r="X16" s="201">
        <v>1.27</v>
      </c>
      <c r="Y16" s="201">
        <v>0</v>
      </c>
      <c r="Z16" s="201">
        <v>0.87</v>
      </c>
      <c r="AA16" s="201">
        <v>3.07</v>
      </c>
      <c r="AB16" s="201">
        <v>0</v>
      </c>
      <c r="AC16" s="201">
        <v>0.73</v>
      </c>
      <c r="AD16" s="201">
        <v>6.82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124</v>
      </c>
      <c r="AP16" s="201">
        <v>0</v>
      </c>
      <c r="AQ16" s="201">
        <v>0</v>
      </c>
      <c r="AR16" s="201">
        <v>10.51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</v>
      </c>
      <c r="H17" s="201">
        <v>0</v>
      </c>
      <c r="I17" s="201">
        <v>0</v>
      </c>
      <c r="J17" s="201">
        <v>15.59</v>
      </c>
      <c r="K17" s="201">
        <v>77.25</v>
      </c>
      <c r="L17" s="201">
        <v>31.55</v>
      </c>
      <c r="M17" s="201">
        <v>0</v>
      </c>
      <c r="N17" s="201">
        <v>1.03</v>
      </c>
      <c r="O17" s="201">
        <v>1.72</v>
      </c>
      <c r="P17" s="201">
        <v>2.35</v>
      </c>
      <c r="Q17" s="201">
        <v>2.64</v>
      </c>
      <c r="R17" s="201">
        <v>4.83</v>
      </c>
      <c r="S17" s="201">
        <v>2.85</v>
      </c>
      <c r="T17" s="201">
        <v>0</v>
      </c>
      <c r="U17" s="201">
        <v>9.8800000000000008</v>
      </c>
      <c r="V17" s="201">
        <v>0.17</v>
      </c>
      <c r="W17" s="201">
        <v>0.38</v>
      </c>
      <c r="X17" s="201">
        <v>1.27</v>
      </c>
      <c r="Y17" s="201">
        <v>0</v>
      </c>
      <c r="Z17" s="201">
        <v>1.21</v>
      </c>
      <c r="AA17" s="201">
        <v>10.91</v>
      </c>
      <c r="AB17" s="201">
        <v>0</v>
      </c>
      <c r="AC17" s="201">
        <v>0.73</v>
      </c>
      <c r="AD17" s="201">
        <v>6.82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124</v>
      </c>
      <c r="AP17" s="201">
        <v>0</v>
      </c>
      <c r="AQ17" s="201">
        <v>0</v>
      </c>
      <c r="AR17" s="201">
        <v>10.51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</v>
      </c>
      <c r="H18" s="201">
        <v>0</v>
      </c>
      <c r="I18" s="201">
        <v>0</v>
      </c>
      <c r="J18" s="201">
        <v>15.59</v>
      </c>
      <c r="K18" s="201">
        <v>77.25</v>
      </c>
      <c r="L18" s="201">
        <v>31.55</v>
      </c>
      <c r="M18" s="201">
        <v>0</v>
      </c>
      <c r="N18" s="201">
        <v>1.03</v>
      </c>
      <c r="O18" s="201">
        <v>1.72</v>
      </c>
      <c r="P18" s="201">
        <v>2.35</v>
      </c>
      <c r="Q18" s="201">
        <v>2.64</v>
      </c>
      <c r="R18" s="201">
        <v>4.83</v>
      </c>
      <c r="S18" s="201">
        <v>2.85</v>
      </c>
      <c r="T18" s="201">
        <v>0</v>
      </c>
      <c r="U18" s="201">
        <v>9.8800000000000008</v>
      </c>
      <c r="V18" s="201">
        <v>0.17</v>
      </c>
      <c r="W18" s="201">
        <v>0.38</v>
      </c>
      <c r="X18" s="201">
        <v>1.27</v>
      </c>
      <c r="Y18" s="201">
        <v>0</v>
      </c>
      <c r="Z18" s="201">
        <v>1.21</v>
      </c>
      <c r="AA18" s="201">
        <v>10.91</v>
      </c>
      <c r="AB18" s="201">
        <v>0</v>
      </c>
      <c r="AC18" s="201">
        <v>0.73</v>
      </c>
      <c r="AD18" s="201">
        <v>6.82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124</v>
      </c>
      <c r="AP18" s="201">
        <v>0</v>
      </c>
      <c r="AQ18" s="201">
        <v>0</v>
      </c>
      <c r="AR18" s="201">
        <v>10.51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</v>
      </c>
      <c r="H19" s="201">
        <v>0</v>
      </c>
      <c r="I19" s="201">
        <v>0</v>
      </c>
      <c r="J19" s="201">
        <v>15.59</v>
      </c>
      <c r="K19" s="201">
        <v>77.25</v>
      </c>
      <c r="L19" s="201">
        <v>31.55</v>
      </c>
      <c r="M19" s="201">
        <v>0</v>
      </c>
      <c r="N19" s="201">
        <v>1.03</v>
      </c>
      <c r="O19" s="201">
        <v>1.72</v>
      </c>
      <c r="P19" s="201">
        <v>2.36</v>
      </c>
      <c r="Q19" s="201">
        <v>2.64</v>
      </c>
      <c r="R19" s="201">
        <v>4.83</v>
      </c>
      <c r="S19" s="201">
        <v>2.85</v>
      </c>
      <c r="T19" s="201">
        <v>0</v>
      </c>
      <c r="U19" s="201">
        <v>9.8800000000000008</v>
      </c>
      <c r="V19" s="201">
        <v>0.17</v>
      </c>
      <c r="W19" s="201">
        <v>0.38</v>
      </c>
      <c r="X19" s="201">
        <v>1.27</v>
      </c>
      <c r="Y19" s="201">
        <v>0</v>
      </c>
      <c r="Z19" s="201">
        <v>1.21</v>
      </c>
      <c r="AA19" s="201">
        <v>10.91</v>
      </c>
      <c r="AB19" s="201">
        <v>0</v>
      </c>
      <c r="AC19" s="201">
        <v>0.73</v>
      </c>
      <c r="AD19" s="201">
        <v>6.82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124</v>
      </c>
      <c r="AP19" s="201">
        <v>0</v>
      </c>
      <c r="AQ19" s="201">
        <v>0</v>
      </c>
      <c r="AR19" s="201">
        <v>10.56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</v>
      </c>
      <c r="H20" s="201">
        <v>0</v>
      </c>
      <c r="I20" s="201">
        <v>0</v>
      </c>
      <c r="J20" s="201">
        <v>15.59</v>
      </c>
      <c r="K20" s="201">
        <v>77.25</v>
      </c>
      <c r="L20" s="201">
        <v>31.55</v>
      </c>
      <c r="M20" s="201">
        <v>0</v>
      </c>
      <c r="N20" s="201">
        <v>1.03</v>
      </c>
      <c r="O20" s="201">
        <v>1.72</v>
      </c>
      <c r="P20" s="201">
        <v>2.36</v>
      </c>
      <c r="Q20" s="201">
        <v>2.64</v>
      </c>
      <c r="R20" s="201">
        <v>4.83</v>
      </c>
      <c r="S20" s="201">
        <v>2.85</v>
      </c>
      <c r="T20" s="201">
        <v>0</v>
      </c>
      <c r="U20" s="201">
        <v>9.8800000000000008</v>
      </c>
      <c r="V20" s="201">
        <v>0.17</v>
      </c>
      <c r="W20" s="201">
        <v>0.38</v>
      </c>
      <c r="X20" s="201">
        <v>1.27</v>
      </c>
      <c r="Y20" s="201">
        <v>0</v>
      </c>
      <c r="Z20" s="201">
        <v>1.21</v>
      </c>
      <c r="AA20" s="201">
        <v>10.91</v>
      </c>
      <c r="AB20" s="201">
        <v>0</v>
      </c>
      <c r="AC20" s="201">
        <v>0.73</v>
      </c>
      <c r="AD20" s="201">
        <v>6.82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124</v>
      </c>
      <c r="AP20" s="201">
        <v>0</v>
      </c>
      <c r="AQ20" s="201">
        <v>0</v>
      </c>
      <c r="AR20" s="201">
        <v>10.56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</v>
      </c>
      <c r="H21" s="201">
        <v>0</v>
      </c>
      <c r="I21" s="201">
        <v>0</v>
      </c>
      <c r="J21" s="201">
        <v>15.59</v>
      </c>
      <c r="K21" s="201">
        <v>77.25</v>
      </c>
      <c r="L21" s="201">
        <v>31.55</v>
      </c>
      <c r="M21" s="201">
        <v>0</v>
      </c>
      <c r="N21" s="201">
        <v>1.03</v>
      </c>
      <c r="O21" s="201">
        <v>1.72</v>
      </c>
      <c r="P21" s="201">
        <v>2.36</v>
      </c>
      <c r="Q21" s="201">
        <v>2.64</v>
      </c>
      <c r="R21" s="201">
        <v>4.83</v>
      </c>
      <c r="S21" s="201">
        <v>2.85</v>
      </c>
      <c r="T21" s="201">
        <v>0</v>
      </c>
      <c r="U21" s="201">
        <v>9.8800000000000008</v>
      </c>
      <c r="V21" s="201">
        <v>0.17</v>
      </c>
      <c r="W21" s="201">
        <v>0.38</v>
      </c>
      <c r="X21" s="201">
        <v>1.27</v>
      </c>
      <c r="Y21" s="201">
        <v>0</v>
      </c>
      <c r="Z21" s="201">
        <v>1.21</v>
      </c>
      <c r="AA21" s="201">
        <v>10.91</v>
      </c>
      <c r="AB21" s="201">
        <v>0</v>
      </c>
      <c r="AC21" s="201">
        <v>0.73</v>
      </c>
      <c r="AD21" s="201">
        <v>6.82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124</v>
      </c>
      <c r="AP21" s="201">
        <v>0</v>
      </c>
      <c r="AQ21" s="201">
        <v>0</v>
      </c>
      <c r="AR21" s="201">
        <v>10.56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</v>
      </c>
      <c r="H22" s="201">
        <v>0</v>
      </c>
      <c r="I22" s="201">
        <v>0</v>
      </c>
      <c r="J22" s="201">
        <v>15.59</v>
      </c>
      <c r="K22" s="201">
        <v>77.25</v>
      </c>
      <c r="L22" s="201">
        <v>31.55</v>
      </c>
      <c r="M22" s="201">
        <v>0</v>
      </c>
      <c r="N22" s="201">
        <v>1.03</v>
      </c>
      <c r="O22" s="201">
        <v>1.72</v>
      </c>
      <c r="P22" s="201">
        <v>2.36</v>
      </c>
      <c r="Q22" s="201">
        <v>2.64</v>
      </c>
      <c r="R22" s="201">
        <v>4.83</v>
      </c>
      <c r="S22" s="201">
        <v>2.85</v>
      </c>
      <c r="T22" s="201">
        <v>0</v>
      </c>
      <c r="U22" s="201">
        <v>9.8800000000000008</v>
      </c>
      <c r="V22" s="201">
        <v>0.17</v>
      </c>
      <c r="W22" s="201">
        <v>0.38</v>
      </c>
      <c r="X22" s="201">
        <v>1.27</v>
      </c>
      <c r="Y22" s="201">
        <v>0</v>
      </c>
      <c r="Z22" s="201">
        <v>1.21</v>
      </c>
      <c r="AA22" s="201">
        <v>10.91</v>
      </c>
      <c r="AB22" s="201">
        <v>0</v>
      </c>
      <c r="AC22" s="201">
        <v>0.73</v>
      </c>
      <c r="AD22" s="201">
        <v>6.82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124</v>
      </c>
      <c r="AP22" s="201">
        <v>0</v>
      </c>
      <c r="AQ22" s="201">
        <v>0</v>
      </c>
      <c r="AR22" s="201">
        <v>10.56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</v>
      </c>
      <c r="H23" s="201">
        <v>0</v>
      </c>
      <c r="I23" s="201">
        <v>0</v>
      </c>
      <c r="J23" s="201">
        <v>15.59</v>
      </c>
      <c r="K23" s="201">
        <v>77.25</v>
      </c>
      <c r="L23" s="201">
        <v>31.55</v>
      </c>
      <c r="M23" s="201">
        <v>0</v>
      </c>
      <c r="N23" s="201">
        <v>1.03</v>
      </c>
      <c r="O23" s="201">
        <v>1.72</v>
      </c>
      <c r="P23" s="201">
        <v>2.36</v>
      </c>
      <c r="Q23" s="201">
        <v>2.5499999999999998</v>
      </c>
      <c r="R23" s="201">
        <v>4.8899999999999997</v>
      </c>
      <c r="S23" s="201">
        <v>2.83</v>
      </c>
      <c r="T23" s="201">
        <v>0</v>
      </c>
      <c r="U23" s="201">
        <v>9.8800000000000008</v>
      </c>
      <c r="V23" s="201">
        <v>0.17</v>
      </c>
      <c r="W23" s="201">
        <v>0.38</v>
      </c>
      <c r="X23" s="201">
        <v>1.27</v>
      </c>
      <c r="Y23" s="201">
        <v>0</v>
      </c>
      <c r="Z23" s="201">
        <v>19.04</v>
      </c>
      <c r="AA23" s="201">
        <v>8.26</v>
      </c>
      <c r="AB23" s="201">
        <v>0</v>
      </c>
      <c r="AC23" s="201">
        <v>0.73</v>
      </c>
      <c r="AD23" s="201">
        <v>6.82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124</v>
      </c>
      <c r="AP23" s="201">
        <v>0</v>
      </c>
      <c r="AQ23" s="201">
        <v>0</v>
      </c>
      <c r="AR23" s="201">
        <v>10.56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</v>
      </c>
      <c r="H24" s="201">
        <v>0</v>
      </c>
      <c r="I24" s="201">
        <v>0</v>
      </c>
      <c r="J24" s="201">
        <v>15.59</v>
      </c>
      <c r="K24" s="201">
        <v>77.25</v>
      </c>
      <c r="L24" s="201">
        <v>31.55</v>
      </c>
      <c r="M24" s="201">
        <v>0</v>
      </c>
      <c r="N24" s="201">
        <v>1.03</v>
      </c>
      <c r="O24" s="201">
        <v>1.72</v>
      </c>
      <c r="P24" s="201">
        <v>2.36</v>
      </c>
      <c r="Q24" s="201">
        <v>2.5499999999999998</v>
      </c>
      <c r="R24" s="201">
        <v>4.8899999999999997</v>
      </c>
      <c r="S24" s="201">
        <v>2.83</v>
      </c>
      <c r="T24" s="201">
        <v>0</v>
      </c>
      <c r="U24" s="201">
        <v>9.8800000000000008</v>
      </c>
      <c r="V24" s="201">
        <v>0.17</v>
      </c>
      <c r="W24" s="201">
        <v>0.38</v>
      </c>
      <c r="X24" s="201">
        <v>1.27</v>
      </c>
      <c r="Y24" s="201">
        <v>0</v>
      </c>
      <c r="Z24" s="201">
        <v>19.04</v>
      </c>
      <c r="AA24" s="201">
        <v>8.26</v>
      </c>
      <c r="AB24" s="201">
        <v>0</v>
      </c>
      <c r="AC24" s="201">
        <v>0.73</v>
      </c>
      <c r="AD24" s="201">
        <v>6.82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124</v>
      </c>
      <c r="AP24" s="201">
        <v>0</v>
      </c>
      <c r="AQ24" s="201">
        <v>0</v>
      </c>
      <c r="AR24" s="201">
        <v>10.56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</v>
      </c>
      <c r="H25" s="201">
        <v>0</v>
      </c>
      <c r="I25" s="201">
        <v>0</v>
      </c>
      <c r="J25" s="201">
        <v>15.59</v>
      </c>
      <c r="K25" s="201">
        <v>77.25</v>
      </c>
      <c r="L25" s="201">
        <v>31.55</v>
      </c>
      <c r="M25" s="201">
        <v>0</v>
      </c>
      <c r="N25" s="201">
        <v>1.03</v>
      </c>
      <c r="O25" s="201">
        <v>1.72</v>
      </c>
      <c r="P25" s="201">
        <v>2.36</v>
      </c>
      <c r="Q25" s="201">
        <v>2.5499999999999998</v>
      </c>
      <c r="R25" s="201">
        <v>4.8899999999999997</v>
      </c>
      <c r="S25" s="201">
        <v>2.83</v>
      </c>
      <c r="T25" s="201">
        <v>0</v>
      </c>
      <c r="U25" s="201">
        <v>9.8800000000000008</v>
      </c>
      <c r="V25" s="201">
        <v>0.17</v>
      </c>
      <c r="W25" s="201">
        <v>0.38</v>
      </c>
      <c r="X25" s="201">
        <v>1.27</v>
      </c>
      <c r="Y25" s="201">
        <v>0</v>
      </c>
      <c r="Z25" s="201">
        <v>19.04</v>
      </c>
      <c r="AA25" s="201">
        <v>8.26</v>
      </c>
      <c r="AB25" s="201">
        <v>0</v>
      </c>
      <c r="AC25" s="201">
        <v>0.73</v>
      </c>
      <c r="AD25" s="201">
        <v>6.82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124</v>
      </c>
      <c r="AP25" s="201">
        <v>0</v>
      </c>
      <c r="AQ25" s="201">
        <v>0</v>
      </c>
      <c r="AR25" s="201">
        <v>10.56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</v>
      </c>
      <c r="H26" s="201">
        <v>0</v>
      </c>
      <c r="I26" s="201">
        <v>0</v>
      </c>
      <c r="J26" s="201">
        <v>15.59</v>
      </c>
      <c r="K26" s="201">
        <v>77.25</v>
      </c>
      <c r="L26" s="201">
        <v>31.55</v>
      </c>
      <c r="M26" s="201">
        <v>0</v>
      </c>
      <c r="N26" s="201">
        <v>1.03</v>
      </c>
      <c r="O26" s="201">
        <v>1.72</v>
      </c>
      <c r="P26" s="201">
        <v>2.36</v>
      </c>
      <c r="Q26" s="201">
        <v>2.5499999999999998</v>
      </c>
      <c r="R26" s="201">
        <v>4.8899999999999997</v>
      </c>
      <c r="S26" s="201">
        <v>2.83</v>
      </c>
      <c r="T26" s="201">
        <v>0</v>
      </c>
      <c r="U26" s="201">
        <v>9.8800000000000008</v>
      </c>
      <c r="V26" s="201">
        <v>0.17</v>
      </c>
      <c r="W26" s="201">
        <v>0.38</v>
      </c>
      <c r="X26" s="201">
        <v>1.27</v>
      </c>
      <c r="Y26" s="201">
        <v>0</v>
      </c>
      <c r="Z26" s="201">
        <v>19.04</v>
      </c>
      <c r="AA26" s="201">
        <v>8.26</v>
      </c>
      <c r="AB26" s="201">
        <v>0</v>
      </c>
      <c r="AC26" s="201">
        <v>0.73</v>
      </c>
      <c r="AD26" s="201">
        <v>6.82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124</v>
      </c>
      <c r="AP26" s="201">
        <v>0</v>
      </c>
      <c r="AQ26" s="201">
        <v>0</v>
      </c>
      <c r="AR26" s="201">
        <v>10.56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16</v>
      </c>
      <c r="H27" s="201">
        <v>0</v>
      </c>
      <c r="I27" s="201">
        <v>0</v>
      </c>
      <c r="J27" s="201">
        <v>15.31</v>
      </c>
      <c r="K27" s="201">
        <v>77.25</v>
      </c>
      <c r="L27" s="201">
        <v>31.55</v>
      </c>
      <c r="M27" s="201">
        <v>0</v>
      </c>
      <c r="N27" s="201">
        <v>1.03</v>
      </c>
      <c r="O27" s="201">
        <v>1.72</v>
      </c>
      <c r="P27" s="201">
        <v>2.36</v>
      </c>
      <c r="Q27" s="201">
        <v>2.5499999999999998</v>
      </c>
      <c r="R27" s="201">
        <v>4.8899999999999997</v>
      </c>
      <c r="S27" s="201">
        <v>2.83</v>
      </c>
      <c r="T27" s="201">
        <v>0</v>
      </c>
      <c r="U27" s="201">
        <v>9.8800000000000008</v>
      </c>
      <c r="V27" s="201">
        <v>0.17</v>
      </c>
      <c r="W27" s="201">
        <v>0.38</v>
      </c>
      <c r="X27" s="201">
        <v>1.27</v>
      </c>
      <c r="Y27" s="201">
        <v>0</v>
      </c>
      <c r="Z27" s="201">
        <v>1.21</v>
      </c>
      <c r="AA27" s="201">
        <v>8.26</v>
      </c>
      <c r="AB27" s="201">
        <v>0</v>
      </c>
      <c r="AC27" s="201">
        <v>0.73</v>
      </c>
      <c r="AD27" s="201">
        <v>6.82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124</v>
      </c>
      <c r="AP27" s="201">
        <v>0</v>
      </c>
      <c r="AQ27" s="201">
        <v>0</v>
      </c>
      <c r="AR27" s="201">
        <v>10.48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16</v>
      </c>
      <c r="H28" s="201">
        <v>0</v>
      </c>
      <c r="I28" s="201">
        <v>0</v>
      </c>
      <c r="J28" s="201">
        <v>15.31</v>
      </c>
      <c r="K28" s="201">
        <v>77.25</v>
      </c>
      <c r="L28" s="201">
        <v>31.55</v>
      </c>
      <c r="M28" s="201">
        <v>0</v>
      </c>
      <c r="N28" s="201">
        <v>1.03</v>
      </c>
      <c r="O28" s="201">
        <v>1.72</v>
      </c>
      <c r="P28" s="201">
        <v>2.36</v>
      </c>
      <c r="Q28" s="201">
        <v>2.5499999999999998</v>
      </c>
      <c r="R28" s="201">
        <v>4.75</v>
      </c>
      <c r="S28" s="201">
        <v>2.83</v>
      </c>
      <c r="T28" s="201">
        <v>0</v>
      </c>
      <c r="U28" s="201">
        <v>9.8800000000000008</v>
      </c>
      <c r="V28" s="201">
        <v>0.17</v>
      </c>
      <c r="W28" s="201">
        <v>0.38</v>
      </c>
      <c r="X28" s="201">
        <v>1.27</v>
      </c>
      <c r="Y28" s="201">
        <v>0</v>
      </c>
      <c r="Z28" s="201">
        <v>1.21</v>
      </c>
      <c r="AA28" s="201">
        <v>8.26</v>
      </c>
      <c r="AB28" s="201">
        <v>0</v>
      </c>
      <c r="AC28" s="201">
        <v>0.73</v>
      </c>
      <c r="AD28" s="201">
        <v>6.82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124</v>
      </c>
      <c r="AP28" s="201">
        <v>0</v>
      </c>
      <c r="AQ28" s="201">
        <v>0</v>
      </c>
      <c r="AR28" s="201">
        <v>10.48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16</v>
      </c>
      <c r="H29" s="201">
        <v>0</v>
      </c>
      <c r="I29" s="201">
        <v>0</v>
      </c>
      <c r="J29" s="201">
        <v>15.31</v>
      </c>
      <c r="K29" s="201">
        <v>77.25</v>
      </c>
      <c r="L29" s="201">
        <v>31.55</v>
      </c>
      <c r="M29" s="201">
        <v>0</v>
      </c>
      <c r="N29" s="201">
        <v>1.03</v>
      </c>
      <c r="O29" s="201">
        <v>1.72</v>
      </c>
      <c r="P29" s="201">
        <v>2.36</v>
      </c>
      <c r="Q29" s="201">
        <v>2.5499999999999998</v>
      </c>
      <c r="R29" s="201">
        <v>4.8899999999999997</v>
      </c>
      <c r="S29" s="201">
        <v>2.83</v>
      </c>
      <c r="T29" s="201">
        <v>0</v>
      </c>
      <c r="U29" s="201">
        <v>9.8800000000000008</v>
      </c>
      <c r="V29" s="201">
        <v>0.17</v>
      </c>
      <c r="W29" s="201">
        <v>0.38</v>
      </c>
      <c r="X29" s="201">
        <v>1.27</v>
      </c>
      <c r="Y29" s="201">
        <v>0</v>
      </c>
      <c r="Z29" s="201">
        <v>19.04</v>
      </c>
      <c r="AA29" s="201">
        <v>8.26</v>
      </c>
      <c r="AB29" s="201">
        <v>0</v>
      </c>
      <c r="AC29" s="201">
        <v>0.73</v>
      </c>
      <c r="AD29" s="201">
        <v>6.82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124</v>
      </c>
      <c r="AP29" s="201">
        <v>0</v>
      </c>
      <c r="AQ29" s="201">
        <v>0</v>
      </c>
      <c r="AR29" s="201">
        <v>10.4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16</v>
      </c>
      <c r="H30" s="201">
        <v>0</v>
      </c>
      <c r="I30" s="201">
        <v>0</v>
      </c>
      <c r="J30" s="201">
        <v>15.31</v>
      </c>
      <c r="K30" s="201">
        <v>77.25</v>
      </c>
      <c r="L30" s="201">
        <v>31.55</v>
      </c>
      <c r="M30" s="201">
        <v>0</v>
      </c>
      <c r="N30" s="201">
        <v>1.03</v>
      </c>
      <c r="O30" s="201">
        <v>1.72</v>
      </c>
      <c r="P30" s="201">
        <v>2.36</v>
      </c>
      <c r="Q30" s="201">
        <v>2.5499999999999998</v>
      </c>
      <c r="R30" s="201">
        <v>4.8899999999999997</v>
      </c>
      <c r="S30" s="201">
        <v>2.83</v>
      </c>
      <c r="T30" s="201">
        <v>0</v>
      </c>
      <c r="U30" s="201">
        <v>9.8800000000000008</v>
      </c>
      <c r="V30" s="201">
        <v>0.17</v>
      </c>
      <c r="W30" s="201">
        <v>0.38</v>
      </c>
      <c r="X30" s="201">
        <v>1.27</v>
      </c>
      <c r="Y30" s="201">
        <v>0</v>
      </c>
      <c r="Z30" s="201">
        <v>19.04</v>
      </c>
      <c r="AA30" s="201">
        <v>8.26</v>
      </c>
      <c r="AB30" s="201">
        <v>0</v>
      </c>
      <c r="AC30" s="201">
        <v>0.73</v>
      </c>
      <c r="AD30" s="201">
        <v>6.82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124</v>
      </c>
      <c r="AP30" s="201">
        <v>0</v>
      </c>
      <c r="AQ30" s="201">
        <v>0</v>
      </c>
      <c r="AR30" s="201">
        <v>10.4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16</v>
      </c>
      <c r="H31" s="201">
        <v>0</v>
      </c>
      <c r="I31" s="201">
        <v>0</v>
      </c>
      <c r="J31" s="201">
        <v>15.31</v>
      </c>
      <c r="K31" s="201">
        <v>77.25</v>
      </c>
      <c r="L31" s="201">
        <v>31.55</v>
      </c>
      <c r="M31" s="201">
        <v>0</v>
      </c>
      <c r="N31" s="201">
        <v>1.03</v>
      </c>
      <c r="O31" s="201">
        <v>1.72</v>
      </c>
      <c r="P31" s="201">
        <v>2.36</v>
      </c>
      <c r="Q31" s="201">
        <v>2.5499999999999998</v>
      </c>
      <c r="R31" s="201">
        <v>4.8899999999999997</v>
      </c>
      <c r="S31" s="201">
        <v>2.83</v>
      </c>
      <c r="T31" s="201">
        <v>0</v>
      </c>
      <c r="U31" s="201">
        <v>9.8800000000000008</v>
      </c>
      <c r="V31" s="201">
        <v>0.17</v>
      </c>
      <c r="W31" s="201">
        <v>0.38</v>
      </c>
      <c r="X31" s="201">
        <v>1.27</v>
      </c>
      <c r="Y31" s="201">
        <v>0</v>
      </c>
      <c r="Z31" s="201">
        <v>19.04</v>
      </c>
      <c r="AA31" s="201">
        <v>8.26</v>
      </c>
      <c r="AB31" s="201">
        <v>0</v>
      </c>
      <c r="AC31" s="201">
        <v>0.73</v>
      </c>
      <c r="AD31" s="201">
        <v>6.82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124</v>
      </c>
      <c r="AP31" s="201">
        <v>0</v>
      </c>
      <c r="AQ31" s="201">
        <v>0</v>
      </c>
      <c r="AR31" s="201">
        <v>10.4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16</v>
      </c>
      <c r="H32" s="201">
        <v>0</v>
      </c>
      <c r="I32" s="201">
        <v>0</v>
      </c>
      <c r="J32" s="201">
        <v>15.31</v>
      </c>
      <c r="K32" s="201">
        <v>77.25</v>
      </c>
      <c r="L32" s="201">
        <v>31.55</v>
      </c>
      <c r="M32" s="201">
        <v>0</v>
      </c>
      <c r="N32" s="201">
        <v>1.03</v>
      </c>
      <c r="O32" s="201">
        <v>1.72</v>
      </c>
      <c r="P32" s="201">
        <v>2.36</v>
      </c>
      <c r="Q32" s="201">
        <v>2.5499999999999998</v>
      </c>
      <c r="R32" s="201">
        <v>4.8899999999999997</v>
      </c>
      <c r="S32" s="201">
        <v>2.83</v>
      </c>
      <c r="T32" s="201">
        <v>0</v>
      </c>
      <c r="U32" s="201">
        <v>9.8800000000000008</v>
      </c>
      <c r="V32" s="201">
        <v>0.17</v>
      </c>
      <c r="W32" s="201">
        <v>0.38</v>
      </c>
      <c r="X32" s="201">
        <v>1.27</v>
      </c>
      <c r="Y32" s="201">
        <v>0</v>
      </c>
      <c r="Z32" s="201">
        <v>19.04</v>
      </c>
      <c r="AA32" s="201">
        <v>8.26</v>
      </c>
      <c r="AB32" s="201">
        <v>0</v>
      </c>
      <c r="AC32" s="201">
        <v>0.73</v>
      </c>
      <c r="AD32" s="201">
        <v>6.82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124</v>
      </c>
      <c r="AP32" s="201">
        <v>0</v>
      </c>
      <c r="AQ32" s="201">
        <v>0</v>
      </c>
      <c r="AR32" s="201">
        <v>10.4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16</v>
      </c>
      <c r="H33" s="201">
        <v>0</v>
      </c>
      <c r="I33" s="201">
        <v>0</v>
      </c>
      <c r="J33" s="201">
        <v>15.31</v>
      </c>
      <c r="K33" s="201">
        <v>76.67</v>
      </c>
      <c r="L33" s="201">
        <v>30.53</v>
      </c>
      <c r="M33" s="201">
        <v>0</v>
      </c>
      <c r="N33" s="201">
        <v>1.03</v>
      </c>
      <c r="O33" s="201">
        <v>1.72</v>
      </c>
      <c r="P33" s="201">
        <v>2.36</v>
      </c>
      <c r="Q33" s="201">
        <v>2.46</v>
      </c>
      <c r="R33" s="201">
        <v>4.7699999999999996</v>
      </c>
      <c r="S33" s="201">
        <v>2.71</v>
      </c>
      <c r="T33" s="201">
        <v>0</v>
      </c>
      <c r="U33" s="201">
        <v>9.8800000000000008</v>
      </c>
      <c r="V33" s="201">
        <v>0.27</v>
      </c>
      <c r="W33" s="201">
        <v>0.38</v>
      </c>
      <c r="X33" s="201">
        <v>1.27</v>
      </c>
      <c r="Y33" s="201">
        <v>0</v>
      </c>
      <c r="Z33" s="201">
        <v>19.04</v>
      </c>
      <c r="AA33" s="201">
        <v>8.26</v>
      </c>
      <c r="AB33" s="201">
        <v>0</v>
      </c>
      <c r="AC33" s="201">
        <v>0.73</v>
      </c>
      <c r="AD33" s="201">
        <v>6.82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124</v>
      </c>
      <c r="AP33" s="201">
        <v>0</v>
      </c>
      <c r="AQ33" s="201">
        <v>0</v>
      </c>
      <c r="AR33" s="201">
        <v>10.32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16</v>
      </c>
      <c r="H34" s="201">
        <v>0</v>
      </c>
      <c r="I34" s="201">
        <v>0</v>
      </c>
      <c r="J34" s="201">
        <v>15.31</v>
      </c>
      <c r="K34" s="201">
        <v>76.67</v>
      </c>
      <c r="L34" s="201">
        <v>30.53</v>
      </c>
      <c r="M34" s="201">
        <v>0</v>
      </c>
      <c r="N34" s="201">
        <v>1.03</v>
      </c>
      <c r="O34" s="201">
        <v>1.72</v>
      </c>
      <c r="P34" s="201">
        <v>2.36</v>
      </c>
      <c r="Q34" s="201">
        <v>2.46</v>
      </c>
      <c r="R34" s="201">
        <v>4.7699999999999996</v>
      </c>
      <c r="S34" s="201">
        <v>2.71</v>
      </c>
      <c r="T34" s="201">
        <v>0</v>
      </c>
      <c r="U34" s="201">
        <v>9.8800000000000008</v>
      </c>
      <c r="V34" s="201">
        <v>0.27</v>
      </c>
      <c r="W34" s="201">
        <v>0.38</v>
      </c>
      <c r="X34" s="201">
        <v>1.27</v>
      </c>
      <c r="Y34" s="201">
        <v>0</v>
      </c>
      <c r="Z34" s="201">
        <v>19.04</v>
      </c>
      <c r="AA34" s="201">
        <v>8.26</v>
      </c>
      <c r="AB34" s="201">
        <v>0</v>
      </c>
      <c r="AC34" s="201">
        <v>0.73</v>
      </c>
      <c r="AD34" s="201">
        <v>6.82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124</v>
      </c>
      <c r="AP34" s="201">
        <v>0</v>
      </c>
      <c r="AQ34" s="201">
        <v>0</v>
      </c>
      <c r="AR34" s="201">
        <v>10.32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16</v>
      </c>
      <c r="H35" s="201">
        <v>0</v>
      </c>
      <c r="I35" s="201">
        <v>0</v>
      </c>
      <c r="J35" s="201">
        <v>15.31</v>
      </c>
      <c r="K35" s="201">
        <v>76.67</v>
      </c>
      <c r="L35" s="201">
        <v>30.53</v>
      </c>
      <c r="M35" s="201">
        <v>0</v>
      </c>
      <c r="N35" s="201">
        <v>1.03</v>
      </c>
      <c r="O35" s="201">
        <v>1.72</v>
      </c>
      <c r="P35" s="201">
        <v>2.36</v>
      </c>
      <c r="Q35" s="201">
        <v>2.46</v>
      </c>
      <c r="R35" s="201">
        <v>4.7699999999999996</v>
      </c>
      <c r="S35" s="201">
        <v>2.71</v>
      </c>
      <c r="T35" s="201">
        <v>0</v>
      </c>
      <c r="U35" s="201">
        <v>9.8800000000000008</v>
      </c>
      <c r="V35" s="201">
        <v>0.27</v>
      </c>
      <c r="W35" s="201">
        <v>0.38</v>
      </c>
      <c r="X35" s="201">
        <v>1.27</v>
      </c>
      <c r="Y35" s="201">
        <v>0</v>
      </c>
      <c r="Z35" s="201">
        <v>19.04</v>
      </c>
      <c r="AA35" s="201">
        <v>8.26</v>
      </c>
      <c r="AB35" s="201">
        <v>0</v>
      </c>
      <c r="AC35" s="201">
        <v>0.73</v>
      </c>
      <c r="AD35" s="201">
        <v>6.82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124</v>
      </c>
      <c r="AP35" s="201">
        <v>0</v>
      </c>
      <c r="AQ35" s="201">
        <v>0</v>
      </c>
      <c r="AR35" s="201">
        <v>10.24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16</v>
      </c>
      <c r="H36" s="201">
        <v>0</v>
      </c>
      <c r="I36" s="201">
        <v>0</v>
      </c>
      <c r="J36" s="201">
        <v>15.31</v>
      </c>
      <c r="K36" s="201">
        <v>76.67</v>
      </c>
      <c r="L36" s="201">
        <v>30.53</v>
      </c>
      <c r="M36" s="201">
        <v>0</v>
      </c>
      <c r="N36" s="201">
        <v>1.03</v>
      </c>
      <c r="O36" s="201">
        <v>1.72</v>
      </c>
      <c r="P36" s="201">
        <v>2.36</v>
      </c>
      <c r="Q36" s="201">
        <v>2.46</v>
      </c>
      <c r="R36" s="201">
        <v>4.7699999999999996</v>
      </c>
      <c r="S36" s="201">
        <v>2.71</v>
      </c>
      <c r="T36" s="201">
        <v>0</v>
      </c>
      <c r="U36" s="201">
        <v>9.8800000000000008</v>
      </c>
      <c r="V36" s="201">
        <v>0.27</v>
      </c>
      <c r="W36" s="201">
        <v>0.38</v>
      </c>
      <c r="X36" s="201">
        <v>1.28</v>
      </c>
      <c r="Y36" s="201">
        <v>0</v>
      </c>
      <c r="Z36" s="201">
        <v>19.04</v>
      </c>
      <c r="AA36" s="201">
        <v>8.26</v>
      </c>
      <c r="AB36" s="201">
        <v>0</v>
      </c>
      <c r="AC36" s="201">
        <v>0.73</v>
      </c>
      <c r="AD36" s="201">
        <v>6.82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124</v>
      </c>
      <c r="AP36" s="201">
        <v>0</v>
      </c>
      <c r="AQ36" s="201">
        <v>0</v>
      </c>
      <c r="AR36" s="201">
        <v>10.24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16</v>
      </c>
      <c r="H37" s="201">
        <v>0</v>
      </c>
      <c r="I37" s="201">
        <v>0</v>
      </c>
      <c r="J37" s="201">
        <v>15.31</v>
      </c>
      <c r="K37" s="201">
        <v>76.67</v>
      </c>
      <c r="L37" s="201">
        <v>30.53</v>
      </c>
      <c r="M37" s="201">
        <v>0</v>
      </c>
      <c r="N37" s="201">
        <v>1.03</v>
      </c>
      <c r="O37" s="201">
        <v>1.72</v>
      </c>
      <c r="P37" s="201">
        <v>2.36</v>
      </c>
      <c r="Q37" s="201">
        <v>2.46</v>
      </c>
      <c r="R37" s="201">
        <v>4.7699999999999996</v>
      </c>
      <c r="S37" s="201">
        <v>2.71</v>
      </c>
      <c r="T37" s="201">
        <v>0</v>
      </c>
      <c r="U37" s="201">
        <v>9.8800000000000008</v>
      </c>
      <c r="V37" s="201">
        <v>0.27</v>
      </c>
      <c r="W37" s="201">
        <v>0.38</v>
      </c>
      <c r="X37" s="201">
        <v>1.28</v>
      </c>
      <c r="Y37" s="201">
        <v>0</v>
      </c>
      <c r="Z37" s="201">
        <v>19.04</v>
      </c>
      <c r="AA37" s="201">
        <v>8.26</v>
      </c>
      <c r="AB37" s="201">
        <v>0</v>
      </c>
      <c r="AC37" s="201">
        <v>0.73</v>
      </c>
      <c r="AD37" s="201">
        <v>6.82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124</v>
      </c>
      <c r="AP37" s="201">
        <v>0</v>
      </c>
      <c r="AQ37" s="201">
        <v>0</v>
      </c>
      <c r="AR37" s="201">
        <v>10.24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16</v>
      </c>
      <c r="H38" s="201">
        <v>0</v>
      </c>
      <c r="I38" s="201">
        <v>0</v>
      </c>
      <c r="J38" s="201">
        <v>15.31</v>
      </c>
      <c r="K38" s="201">
        <v>76.67</v>
      </c>
      <c r="L38" s="201">
        <v>30.53</v>
      </c>
      <c r="M38" s="201">
        <v>0</v>
      </c>
      <c r="N38" s="201">
        <v>1.03</v>
      </c>
      <c r="O38" s="201">
        <v>1.72</v>
      </c>
      <c r="P38" s="201">
        <v>2.36</v>
      </c>
      <c r="Q38" s="201">
        <v>2.46</v>
      </c>
      <c r="R38" s="201">
        <v>4.7699999999999996</v>
      </c>
      <c r="S38" s="201">
        <v>2.71</v>
      </c>
      <c r="T38" s="201">
        <v>0</v>
      </c>
      <c r="U38" s="201">
        <v>9.8800000000000008</v>
      </c>
      <c r="V38" s="201">
        <v>0.27</v>
      </c>
      <c r="W38" s="201">
        <v>0.38</v>
      </c>
      <c r="X38" s="201">
        <v>1.28</v>
      </c>
      <c r="Y38" s="201">
        <v>0</v>
      </c>
      <c r="Z38" s="201">
        <v>19.04</v>
      </c>
      <c r="AA38" s="201">
        <v>8.26</v>
      </c>
      <c r="AB38" s="201">
        <v>0</v>
      </c>
      <c r="AC38" s="201">
        <v>0.73</v>
      </c>
      <c r="AD38" s="201">
        <v>6.82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124</v>
      </c>
      <c r="AP38" s="201">
        <v>0</v>
      </c>
      <c r="AQ38" s="201">
        <v>0</v>
      </c>
      <c r="AR38" s="201">
        <v>10.24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16</v>
      </c>
      <c r="H39" s="201">
        <v>0</v>
      </c>
      <c r="I39" s="201">
        <v>0</v>
      </c>
      <c r="J39" s="201">
        <v>15.03</v>
      </c>
      <c r="K39" s="201">
        <v>76.67</v>
      </c>
      <c r="L39" s="201">
        <v>30.53</v>
      </c>
      <c r="M39" s="201">
        <v>0</v>
      </c>
      <c r="N39" s="201">
        <v>1.03</v>
      </c>
      <c r="O39" s="201">
        <v>1.72</v>
      </c>
      <c r="P39" s="201">
        <v>2.36</v>
      </c>
      <c r="Q39" s="201">
        <v>2.46</v>
      </c>
      <c r="R39" s="201">
        <v>4.7699999999999996</v>
      </c>
      <c r="S39" s="201">
        <v>2.71</v>
      </c>
      <c r="T39" s="201">
        <v>0</v>
      </c>
      <c r="U39" s="201">
        <v>9.8800000000000008</v>
      </c>
      <c r="V39" s="201">
        <v>2.2799999999999998</v>
      </c>
      <c r="W39" s="201">
        <v>4.25</v>
      </c>
      <c r="X39" s="201">
        <v>17.03</v>
      </c>
      <c r="Y39" s="201">
        <v>0</v>
      </c>
      <c r="Z39" s="201">
        <v>19.04</v>
      </c>
      <c r="AA39" s="201">
        <v>8.26</v>
      </c>
      <c r="AB39" s="201">
        <v>0</v>
      </c>
      <c r="AC39" s="201">
        <v>0.73</v>
      </c>
      <c r="AD39" s="201">
        <v>6.82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120.4</v>
      </c>
      <c r="AP39" s="201">
        <v>0</v>
      </c>
      <c r="AQ39" s="201">
        <v>0</v>
      </c>
      <c r="AR39" s="201">
        <v>10.24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16</v>
      </c>
      <c r="H40" s="201">
        <v>0</v>
      </c>
      <c r="I40" s="201">
        <v>0</v>
      </c>
      <c r="J40" s="201">
        <v>15.03</v>
      </c>
      <c r="K40" s="201">
        <v>76.67</v>
      </c>
      <c r="L40" s="201">
        <v>30.53</v>
      </c>
      <c r="M40" s="201">
        <v>0</v>
      </c>
      <c r="N40" s="201">
        <v>1.03</v>
      </c>
      <c r="O40" s="201">
        <v>1.72</v>
      </c>
      <c r="P40" s="201">
        <v>2.36</v>
      </c>
      <c r="Q40" s="201">
        <v>2.46</v>
      </c>
      <c r="R40" s="201">
        <v>4.7699999999999996</v>
      </c>
      <c r="S40" s="201">
        <v>2.71</v>
      </c>
      <c r="T40" s="201">
        <v>0</v>
      </c>
      <c r="U40" s="201">
        <v>9.8800000000000008</v>
      </c>
      <c r="V40" s="201">
        <v>2.2799999999999998</v>
      </c>
      <c r="W40" s="201">
        <v>4.25</v>
      </c>
      <c r="X40" s="201">
        <v>17.03</v>
      </c>
      <c r="Y40" s="201">
        <v>0</v>
      </c>
      <c r="Z40" s="201">
        <v>19.04</v>
      </c>
      <c r="AA40" s="201">
        <v>8.26</v>
      </c>
      <c r="AB40" s="201">
        <v>0</v>
      </c>
      <c r="AC40" s="201">
        <v>0.73</v>
      </c>
      <c r="AD40" s="201">
        <v>6.82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120.4</v>
      </c>
      <c r="AP40" s="201">
        <v>0</v>
      </c>
      <c r="AQ40" s="201">
        <v>0</v>
      </c>
      <c r="AR40" s="201">
        <v>10.24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16</v>
      </c>
      <c r="H41" s="201">
        <v>0</v>
      </c>
      <c r="I41" s="201">
        <v>0</v>
      </c>
      <c r="J41" s="201">
        <v>15.03</v>
      </c>
      <c r="K41" s="201">
        <v>76.67</v>
      </c>
      <c r="L41" s="201">
        <v>30.53</v>
      </c>
      <c r="M41" s="201">
        <v>0</v>
      </c>
      <c r="N41" s="201">
        <v>1.03</v>
      </c>
      <c r="O41" s="201">
        <v>1.72</v>
      </c>
      <c r="P41" s="201">
        <v>2.36</v>
      </c>
      <c r="Q41" s="201">
        <v>2.46</v>
      </c>
      <c r="R41" s="201">
        <v>4.7699999999999996</v>
      </c>
      <c r="S41" s="201">
        <v>2.71</v>
      </c>
      <c r="T41" s="201">
        <v>0</v>
      </c>
      <c r="U41" s="201">
        <v>9.8800000000000008</v>
      </c>
      <c r="V41" s="201">
        <v>2.2799999999999998</v>
      </c>
      <c r="W41" s="201">
        <v>4.25</v>
      </c>
      <c r="X41" s="201">
        <v>17.03</v>
      </c>
      <c r="Y41" s="201">
        <v>0</v>
      </c>
      <c r="Z41" s="201">
        <v>19.04</v>
      </c>
      <c r="AA41" s="201">
        <v>8.26</v>
      </c>
      <c r="AB41" s="201">
        <v>0</v>
      </c>
      <c r="AC41" s="201">
        <v>0.73</v>
      </c>
      <c r="AD41" s="201">
        <v>6.82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120.4</v>
      </c>
      <c r="AP41" s="201">
        <v>0</v>
      </c>
      <c r="AQ41" s="201">
        <v>0</v>
      </c>
      <c r="AR41" s="201">
        <v>10.24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16</v>
      </c>
      <c r="H42" s="201">
        <v>0</v>
      </c>
      <c r="I42" s="201">
        <v>0</v>
      </c>
      <c r="J42" s="201">
        <v>15.03</v>
      </c>
      <c r="K42" s="201">
        <v>76.67</v>
      </c>
      <c r="L42" s="201">
        <v>30.53</v>
      </c>
      <c r="M42" s="201">
        <v>0</v>
      </c>
      <c r="N42" s="201">
        <v>1.03</v>
      </c>
      <c r="O42" s="201">
        <v>1.72</v>
      </c>
      <c r="P42" s="201">
        <v>2.36</v>
      </c>
      <c r="Q42" s="201">
        <v>2.46</v>
      </c>
      <c r="R42" s="201">
        <v>4.7699999999999996</v>
      </c>
      <c r="S42" s="201">
        <v>2.71</v>
      </c>
      <c r="T42" s="201">
        <v>0</v>
      </c>
      <c r="U42" s="201">
        <v>9.8800000000000008</v>
      </c>
      <c r="V42" s="201">
        <v>2.2799999999999998</v>
      </c>
      <c r="W42" s="201">
        <v>4.25</v>
      </c>
      <c r="X42" s="201">
        <v>17.03</v>
      </c>
      <c r="Y42" s="201">
        <v>0</v>
      </c>
      <c r="Z42" s="201">
        <v>19.04</v>
      </c>
      <c r="AA42" s="201">
        <v>8.26</v>
      </c>
      <c r="AB42" s="201">
        <v>0</v>
      </c>
      <c r="AC42" s="201">
        <v>0.73</v>
      </c>
      <c r="AD42" s="201">
        <v>6.82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120.4</v>
      </c>
      <c r="AP42" s="201">
        <v>0</v>
      </c>
      <c r="AQ42" s="201">
        <v>0</v>
      </c>
      <c r="AR42" s="201">
        <v>10.24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16</v>
      </c>
      <c r="H43" s="201">
        <v>0</v>
      </c>
      <c r="I43" s="201">
        <v>0</v>
      </c>
      <c r="J43" s="201">
        <v>15.03</v>
      </c>
      <c r="K43" s="201">
        <v>76.67</v>
      </c>
      <c r="L43" s="201">
        <v>30.53</v>
      </c>
      <c r="M43" s="201">
        <v>0</v>
      </c>
      <c r="N43" s="201">
        <v>14.7</v>
      </c>
      <c r="O43" s="201">
        <v>25.98</v>
      </c>
      <c r="P43" s="201">
        <v>2.36</v>
      </c>
      <c r="Q43" s="201">
        <v>2.46</v>
      </c>
      <c r="R43" s="201">
        <v>4.7699999999999996</v>
      </c>
      <c r="S43" s="201">
        <v>2.71</v>
      </c>
      <c r="T43" s="201">
        <v>0</v>
      </c>
      <c r="U43" s="201">
        <v>9.8800000000000008</v>
      </c>
      <c r="V43" s="201">
        <v>2.2799999999999998</v>
      </c>
      <c r="W43" s="201">
        <v>4.25</v>
      </c>
      <c r="X43" s="201">
        <v>17.03</v>
      </c>
      <c r="Y43" s="201">
        <v>0</v>
      </c>
      <c r="Z43" s="201">
        <v>19.04</v>
      </c>
      <c r="AA43" s="201">
        <v>8.26</v>
      </c>
      <c r="AB43" s="201">
        <v>0</v>
      </c>
      <c r="AC43" s="201">
        <v>1.1000000000000001</v>
      </c>
      <c r="AD43" s="201">
        <v>6.82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120.4</v>
      </c>
      <c r="AP43" s="201">
        <v>0</v>
      </c>
      <c r="AQ43" s="201">
        <v>0</v>
      </c>
      <c r="AR43" s="201">
        <v>10.130000000000001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16</v>
      </c>
      <c r="H44" s="201">
        <v>0</v>
      </c>
      <c r="I44" s="201">
        <v>0</v>
      </c>
      <c r="J44" s="201">
        <v>15.03</v>
      </c>
      <c r="K44" s="201">
        <v>76.67</v>
      </c>
      <c r="L44" s="201">
        <v>30.53</v>
      </c>
      <c r="M44" s="201">
        <v>0</v>
      </c>
      <c r="N44" s="201">
        <v>14.7</v>
      </c>
      <c r="O44" s="201">
        <v>25.98</v>
      </c>
      <c r="P44" s="201">
        <v>2.36</v>
      </c>
      <c r="Q44" s="201">
        <v>2.46</v>
      </c>
      <c r="R44" s="201">
        <v>4.7699999999999996</v>
      </c>
      <c r="S44" s="201">
        <v>2.71</v>
      </c>
      <c r="T44" s="201">
        <v>0</v>
      </c>
      <c r="U44" s="201">
        <v>9.8800000000000008</v>
      </c>
      <c r="V44" s="201">
        <v>2.2799999999999998</v>
      </c>
      <c r="W44" s="201">
        <v>4.25</v>
      </c>
      <c r="X44" s="201">
        <v>17.03</v>
      </c>
      <c r="Y44" s="201">
        <v>0</v>
      </c>
      <c r="Z44" s="201">
        <v>19.04</v>
      </c>
      <c r="AA44" s="201">
        <v>8.26</v>
      </c>
      <c r="AB44" s="201">
        <v>0</v>
      </c>
      <c r="AC44" s="201">
        <v>1.1000000000000001</v>
      </c>
      <c r="AD44" s="201">
        <v>6.82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120.4</v>
      </c>
      <c r="AP44" s="201">
        <v>0</v>
      </c>
      <c r="AQ44" s="201">
        <v>0</v>
      </c>
      <c r="AR44" s="201">
        <v>10.130000000000001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16</v>
      </c>
      <c r="H45" s="201">
        <v>0</v>
      </c>
      <c r="I45" s="201">
        <v>0</v>
      </c>
      <c r="J45" s="201">
        <v>15.03</v>
      </c>
      <c r="K45" s="201">
        <v>76.67</v>
      </c>
      <c r="L45" s="201">
        <v>30.53</v>
      </c>
      <c r="M45" s="201">
        <v>0</v>
      </c>
      <c r="N45" s="201">
        <v>14.7</v>
      </c>
      <c r="O45" s="201">
        <v>25.98</v>
      </c>
      <c r="P45" s="201">
        <v>2.36</v>
      </c>
      <c r="Q45" s="201">
        <v>2.46</v>
      </c>
      <c r="R45" s="201">
        <v>4.7699999999999996</v>
      </c>
      <c r="S45" s="201">
        <v>2.71</v>
      </c>
      <c r="T45" s="201">
        <v>0</v>
      </c>
      <c r="U45" s="201">
        <v>9.8800000000000008</v>
      </c>
      <c r="V45" s="201">
        <v>2.2799999999999998</v>
      </c>
      <c r="W45" s="201">
        <v>4.25</v>
      </c>
      <c r="X45" s="201">
        <v>17.03</v>
      </c>
      <c r="Y45" s="201">
        <v>0</v>
      </c>
      <c r="Z45" s="201">
        <v>19.04</v>
      </c>
      <c r="AA45" s="201">
        <v>8.26</v>
      </c>
      <c r="AB45" s="201">
        <v>0</v>
      </c>
      <c r="AC45" s="201">
        <v>1.1000000000000001</v>
      </c>
      <c r="AD45" s="201">
        <v>6.82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120.4</v>
      </c>
      <c r="AP45" s="201">
        <v>0</v>
      </c>
      <c r="AQ45" s="201">
        <v>0</v>
      </c>
      <c r="AR45" s="201">
        <v>10.130000000000001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16</v>
      </c>
      <c r="H46" s="201">
        <v>0</v>
      </c>
      <c r="I46" s="201">
        <v>0</v>
      </c>
      <c r="J46" s="201">
        <v>15.03</v>
      </c>
      <c r="K46" s="201">
        <v>76.67</v>
      </c>
      <c r="L46" s="201">
        <v>30.53</v>
      </c>
      <c r="M46" s="201">
        <v>0</v>
      </c>
      <c r="N46" s="201">
        <v>14.7</v>
      </c>
      <c r="O46" s="201">
        <v>25.98</v>
      </c>
      <c r="P46" s="201">
        <v>2.36</v>
      </c>
      <c r="Q46" s="201">
        <v>2.46</v>
      </c>
      <c r="R46" s="201">
        <v>4.7699999999999996</v>
      </c>
      <c r="S46" s="201">
        <v>2.71</v>
      </c>
      <c r="T46" s="201">
        <v>0</v>
      </c>
      <c r="U46" s="201">
        <v>9.8800000000000008</v>
      </c>
      <c r="V46" s="201">
        <v>2.2799999999999998</v>
      </c>
      <c r="W46" s="201">
        <v>4.25</v>
      </c>
      <c r="X46" s="201">
        <v>17.03</v>
      </c>
      <c r="Y46" s="201">
        <v>0</v>
      </c>
      <c r="Z46" s="201">
        <v>19.04</v>
      </c>
      <c r="AA46" s="201">
        <v>8.26</v>
      </c>
      <c r="AB46" s="201">
        <v>0</v>
      </c>
      <c r="AC46" s="201">
        <v>1.1000000000000001</v>
      </c>
      <c r="AD46" s="201">
        <v>6.82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120.4</v>
      </c>
      <c r="AP46" s="201">
        <v>0</v>
      </c>
      <c r="AQ46" s="201">
        <v>0</v>
      </c>
      <c r="AR46" s="201">
        <v>10.130000000000001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16</v>
      </c>
      <c r="H47" s="201">
        <v>0</v>
      </c>
      <c r="I47" s="201">
        <v>0</v>
      </c>
      <c r="J47" s="201">
        <v>15.03</v>
      </c>
      <c r="K47" s="201">
        <v>76.67</v>
      </c>
      <c r="L47" s="201">
        <v>30.53</v>
      </c>
      <c r="M47" s="201">
        <v>0</v>
      </c>
      <c r="N47" s="201">
        <v>14.7</v>
      </c>
      <c r="O47" s="201">
        <v>25.98</v>
      </c>
      <c r="P47" s="201">
        <v>2.36</v>
      </c>
      <c r="Q47" s="201">
        <v>2.46</v>
      </c>
      <c r="R47" s="201">
        <v>4.7699999999999996</v>
      </c>
      <c r="S47" s="201">
        <v>2.71</v>
      </c>
      <c r="T47" s="201">
        <v>0</v>
      </c>
      <c r="U47" s="201">
        <v>9.8800000000000008</v>
      </c>
      <c r="V47" s="201">
        <v>2.2799999999999998</v>
      </c>
      <c r="W47" s="201">
        <v>4.25</v>
      </c>
      <c r="X47" s="201">
        <v>17.03</v>
      </c>
      <c r="Y47" s="201">
        <v>0</v>
      </c>
      <c r="Z47" s="201">
        <v>19.04</v>
      </c>
      <c r="AA47" s="201">
        <v>8.26</v>
      </c>
      <c r="AB47" s="201">
        <v>0</v>
      </c>
      <c r="AC47" s="201">
        <v>1.1000000000000001</v>
      </c>
      <c r="AD47" s="201">
        <v>6.82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120.4</v>
      </c>
      <c r="AP47" s="201">
        <v>0</v>
      </c>
      <c r="AQ47" s="201">
        <v>0</v>
      </c>
      <c r="AR47" s="201">
        <v>10.130000000000001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16</v>
      </c>
      <c r="H48" s="201">
        <v>0</v>
      </c>
      <c r="I48" s="201">
        <v>0</v>
      </c>
      <c r="J48" s="201">
        <v>15.03</v>
      </c>
      <c r="K48" s="201">
        <v>76.67</v>
      </c>
      <c r="L48" s="201">
        <v>30.53</v>
      </c>
      <c r="M48" s="201">
        <v>0</v>
      </c>
      <c r="N48" s="201">
        <v>14.7</v>
      </c>
      <c r="O48" s="201">
        <v>25.98</v>
      </c>
      <c r="P48" s="201">
        <v>2.36</v>
      </c>
      <c r="Q48" s="201">
        <v>2.46</v>
      </c>
      <c r="R48" s="201">
        <v>4.7699999999999996</v>
      </c>
      <c r="S48" s="201">
        <v>2.71</v>
      </c>
      <c r="T48" s="201">
        <v>0</v>
      </c>
      <c r="U48" s="201">
        <v>9.8800000000000008</v>
      </c>
      <c r="V48" s="201">
        <v>2.2799999999999998</v>
      </c>
      <c r="W48" s="201">
        <v>4.25</v>
      </c>
      <c r="X48" s="201">
        <v>17.03</v>
      </c>
      <c r="Y48" s="201">
        <v>0</v>
      </c>
      <c r="Z48" s="201">
        <v>19.04</v>
      </c>
      <c r="AA48" s="201">
        <v>8.26</v>
      </c>
      <c r="AB48" s="201">
        <v>0</v>
      </c>
      <c r="AC48" s="201">
        <v>1.1000000000000001</v>
      </c>
      <c r="AD48" s="201">
        <v>6.82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120.4</v>
      </c>
      <c r="AP48" s="201">
        <v>0</v>
      </c>
      <c r="AQ48" s="201">
        <v>0</v>
      </c>
      <c r="AR48" s="201">
        <v>10.130000000000001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16</v>
      </c>
      <c r="H49" s="201">
        <v>0</v>
      </c>
      <c r="I49" s="201">
        <v>0</v>
      </c>
      <c r="J49" s="201">
        <v>15.03</v>
      </c>
      <c r="K49" s="201">
        <v>74.739999999999995</v>
      </c>
      <c r="L49" s="201">
        <v>30.53</v>
      </c>
      <c r="M49" s="201">
        <v>0</v>
      </c>
      <c r="N49" s="201">
        <v>14.7</v>
      </c>
      <c r="O49" s="201">
        <v>25.98</v>
      </c>
      <c r="P49" s="201">
        <v>2.36</v>
      </c>
      <c r="Q49" s="201">
        <v>2.46</v>
      </c>
      <c r="R49" s="201">
        <v>4.7699999999999996</v>
      </c>
      <c r="S49" s="201">
        <v>2.71</v>
      </c>
      <c r="T49" s="201">
        <v>0</v>
      </c>
      <c r="U49" s="201">
        <v>9.8800000000000008</v>
      </c>
      <c r="V49" s="201">
        <v>2.37</v>
      </c>
      <c r="W49" s="201">
        <v>4.25</v>
      </c>
      <c r="X49" s="201">
        <v>17.03</v>
      </c>
      <c r="Y49" s="201">
        <v>0</v>
      </c>
      <c r="Z49" s="201">
        <v>19.04</v>
      </c>
      <c r="AA49" s="201">
        <v>8.26</v>
      </c>
      <c r="AB49" s="201">
        <v>0</v>
      </c>
      <c r="AC49" s="201">
        <v>10.19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120.4</v>
      </c>
      <c r="AP49" s="201">
        <v>0</v>
      </c>
      <c r="AQ49" s="201">
        <v>0</v>
      </c>
      <c r="AR49" s="201">
        <v>10.130000000000001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16</v>
      </c>
      <c r="H50" s="201">
        <v>0</v>
      </c>
      <c r="I50" s="201">
        <v>0</v>
      </c>
      <c r="J50" s="201">
        <v>15.03</v>
      </c>
      <c r="K50" s="201">
        <v>74.739999999999995</v>
      </c>
      <c r="L50" s="201">
        <v>30.53</v>
      </c>
      <c r="M50" s="201">
        <v>0</v>
      </c>
      <c r="N50" s="201">
        <v>14.7</v>
      </c>
      <c r="O50" s="201">
        <v>25.98</v>
      </c>
      <c r="P50" s="201">
        <v>2.36</v>
      </c>
      <c r="Q50" s="201">
        <v>2.46</v>
      </c>
      <c r="R50" s="201">
        <v>4.7699999999999996</v>
      </c>
      <c r="S50" s="201">
        <v>2.71</v>
      </c>
      <c r="T50" s="201">
        <v>0</v>
      </c>
      <c r="U50" s="201">
        <v>9.8800000000000008</v>
      </c>
      <c r="V50" s="201">
        <v>2.37</v>
      </c>
      <c r="W50" s="201">
        <v>4.49</v>
      </c>
      <c r="X50" s="201">
        <v>17.38</v>
      </c>
      <c r="Y50" s="201">
        <v>0</v>
      </c>
      <c r="Z50" s="201">
        <v>19.04</v>
      </c>
      <c r="AA50" s="201">
        <v>8.26</v>
      </c>
      <c r="AB50" s="201">
        <v>0</v>
      </c>
      <c r="AC50" s="201">
        <v>10.19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120.4</v>
      </c>
      <c r="AP50" s="201">
        <v>0</v>
      </c>
      <c r="AQ50" s="201">
        <v>0</v>
      </c>
      <c r="AR50" s="201">
        <v>10.130000000000001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16</v>
      </c>
      <c r="H51" s="201">
        <v>0</v>
      </c>
      <c r="I51" s="201">
        <v>0</v>
      </c>
      <c r="J51" s="201">
        <v>15.03</v>
      </c>
      <c r="K51" s="201">
        <v>74.739999999999995</v>
      </c>
      <c r="L51" s="201">
        <v>30.53</v>
      </c>
      <c r="M51" s="201">
        <v>0</v>
      </c>
      <c r="N51" s="201">
        <v>14.7</v>
      </c>
      <c r="O51" s="201">
        <v>25.98</v>
      </c>
      <c r="P51" s="201">
        <v>2.36</v>
      </c>
      <c r="Q51" s="201">
        <v>2.46</v>
      </c>
      <c r="R51" s="201">
        <v>4.7699999999999996</v>
      </c>
      <c r="S51" s="201">
        <v>2.71</v>
      </c>
      <c r="T51" s="201">
        <v>0</v>
      </c>
      <c r="U51" s="201">
        <v>9.8800000000000008</v>
      </c>
      <c r="V51" s="201">
        <v>2.37</v>
      </c>
      <c r="W51" s="201">
        <v>4.49</v>
      </c>
      <c r="X51" s="201">
        <v>17.38</v>
      </c>
      <c r="Y51" s="201">
        <v>0</v>
      </c>
      <c r="Z51" s="201">
        <v>19.04</v>
      </c>
      <c r="AA51" s="201">
        <v>8.26</v>
      </c>
      <c r="AB51" s="201">
        <v>0</v>
      </c>
      <c r="AC51" s="201">
        <v>10.19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120.4</v>
      </c>
      <c r="AP51" s="201">
        <v>0</v>
      </c>
      <c r="AQ51" s="201">
        <v>0</v>
      </c>
      <c r="AR51" s="201">
        <v>10.050000000000001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16</v>
      </c>
      <c r="H52" s="201">
        <v>0</v>
      </c>
      <c r="I52" s="201">
        <v>0</v>
      </c>
      <c r="J52" s="201">
        <v>15.03</v>
      </c>
      <c r="K52" s="201">
        <v>74.739999999999995</v>
      </c>
      <c r="L52" s="201">
        <v>30.53</v>
      </c>
      <c r="M52" s="201">
        <v>0</v>
      </c>
      <c r="N52" s="201">
        <v>14.7</v>
      </c>
      <c r="O52" s="201">
        <v>25.98</v>
      </c>
      <c r="P52" s="201">
        <v>2.36</v>
      </c>
      <c r="Q52" s="201">
        <v>2.46</v>
      </c>
      <c r="R52" s="201">
        <v>4.7699999999999996</v>
      </c>
      <c r="S52" s="201">
        <v>2.71</v>
      </c>
      <c r="T52" s="201">
        <v>0</v>
      </c>
      <c r="U52" s="201">
        <v>9.8800000000000008</v>
      </c>
      <c r="V52" s="201">
        <v>2.37</v>
      </c>
      <c r="W52" s="201">
        <v>4.49</v>
      </c>
      <c r="X52" s="201">
        <v>17.38</v>
      </c>
      <c r="Y52" s="201">
        <v>0</v>
      </c>
      <c r="Z52" s="201">
        <v>19.04</v>
      </c>
      <c r="AA52" s="201">
        <v>8.26</v>
      </c>
      <c r="AB52" s="201">
        <v>0</v>
      </c>
      <c r="AC52" s="201">
        <v>10.19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120.4</v>
      </c>
      <c r="AP52" s="201">
        <v>0</v>
      </c>
      <c r="AQ52" s="201">
        <v>0</v>
      </c>
      <c r="AR52" s="201">
        <v>10.050000000000001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16</v>
      </c>
      <c r="H53" s="201">
        <v>0</v>
      </c>
      <c r="I53" s="201">
        <v>0</v>
      </c>
      <c r="J53" s="201">
        <v>15.03</v>
      </c>
      <c r="K53" s="201">
        <v>74.739999999999995</v>
      </c>
      <c r="L53" s="201">
        <v>30.53</v>
      </c>
      <c r="M53" s="201">
        <v>0</v>
      </c>
      <c r="N53" s="201">
        <v>1.51</v>
      </c>
      <c r="O53" s="201">
        <v>3.96</v>
      </c>
      <c r="P53" s="201">
        <v>2.36</v>
      </c>
      <c r="Q53" s="201">
        <v>2.46</v>
      </c>
      <c r="R53" s="201">
        <v>4.7699999999999996</v>
      </c>
      <c r="S53" s="201">
        <v>2.71</v>
      </c>
      <c r="T53" s="201">
        <v>0</v>
      </c>
      <c r="U53" s="201">
        <v>9.8800000000000008</v>
      </c>
      <c r="V53" s="201">
        <v>2.37</v>
      </c>
      <c r="W53" s="201">
        <v>4.49</v>
      </c>
      <c r="X53" s="201">
        <v>17.38</v>
      </c>
      <c r="Y53" s="201">
        <v>0</v>
      </c>
      <c r="Z53" s="201">
        <v>19.47</v>
      </c>
      <c r="AA53" s="201">
        <v>8.26</v>
      </c>
      <c r="AB53" s="201">
        <v>0</v>
      </c>
      <c r="AC53" s="201">
        <v>10.19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120.4</v>
      </c>
      <c r="AP53" s="201">
        <v>0</v>
      </c>
      <c r="AQ53" s="201">
        <v>0</v>
      </c>
      <c r="AR53" s="201">
        <v>10.050000000000001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16</v>
      </c>
      <c r="H54" s="201">
        <v>0</v>
      </c>
      <c r="I54" s="201">
        <v>0</v>
      </c>
      <c r="J54" s="201">
        <v>15.03</v>
      </c>
      <c r="K54" s="201">
        <v>74.739999999999995</v>
      </c>
      <c r="L54" s="201">
        <v>30.53</v>
      </c>
      <c r="M54" s="201">
        <v>0</v>
      </c>
      <c r="N54" s="201">
        <v>1.03</v>
      </c>
      <c r="O54" s="201">
        <v>1.72</v>
      </c>
      <c r="P54" s="201">
        <v>2.36</v>
      </c>
      <c r="Q54" s="201">
        <v>2.46</v>
      </c>
      <c r="R54" s="201">
        <v>4.7699999999999996</v>
      </c>
      <c r="S54" s="201">
        <v>2.71</v>
      </c>
      <c r="T54" s="201">
        <v>0</v>
      </c>
      <c r="U54" s="201">
        <v>9.8800000000000008</v>
      </c>
      <c r="V54" s="201">
        <v>2.37</v>
      </c>
      <c r="W54" s="201">
        <v>4.49</v>
      </c>
      <c r="X54" s="201">
        <v>17.38</v>
      </c>
      <c r="Y54" s="201">
        <v>0</v>
      </c>
      <c r="Z54" s="201">
        <v>19.47</v>
      </c>
      <c r="AA54" s="201">
        <v>8.26</v>
      </c>
      <c r="AB54" s="201">
        <v>0</v>
      </c>
      <c r="AC54" s="201">
        <v>10.19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120.4</v>
      </c>
      <c r="AP54" s="201">
        <v>0</v>
      </c>
      <c r="AQ54" s="201">
        <v>0</v>
      </c>
      <c r="AR54" s="201">
        <v>10.050000000000001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16</v>
      </c>
      <c r="H55" s="201">
        <v>0</v>
      </c>
      <c r="I55" s="201">
        <v>0</v>
      </c>
      <c r="J55" s="201">
        <v>15.03</v>
      </c>
      <c r="K55" s="201">
        <v>74.739999999999995</v>
      </c>
      <c r="L55" s="201">
        <v>30.53</v>
      </c>
      <c r="M55" s="201">
        <v>0</v>
      </c>
      <c r="N55" s="201">
        <v>1.03</v>
      </c>
      <c r="O55" s="201">
        <v>1.72</v>
      </c>
      <c r="P55" s="201">
        <v>8.8699999999999992</v>
      </c>
      <c r="Q55" s="201">
        <v>2.46</v>
      </c>
      <c r="R55" s="201">
        <v>4.7699999999999996</v>
      </c>
      <c r="S55" s="201">
        <v>2.71</v>
      </c>
      <c r="T55" s="201">
        <v>0</v>
      </c>
      <c r="U55" s="201">
        <v>9.8800000000000008</v>
      </c>
      <c r="V55" s="201">
        <v>2.37</v>
      </c>
      <c r="W55" s="201">
        <v>4.49</v>
      </c>
      <c r="X55" s="201">
        <v>17.38</v>
      </c>
      <c r="Y55" s="201">
        <v>0</v>
      </c>
      <c r="Z55" s="201">
        <v>20</v>
      </c>
      <c r="AA55" s="201">
        <v>8.26</v>
      </c>
      <c r="AB55" s="201">
        <v>0</v>
      </c>
      <c r="AC55" s="201">
        <v>10.19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120.4</v>
      </c>
      <c r="AP55" s="201">
        <v>0</v>
      </c>
      <c r="AQ55" s="201">
        <v>0</v>
      </c>
      <c r="AR55" s="201">
        <v>10.050000000000001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16</v>
      </c>
      <c r="H56" s="201">
        <v>0</v>
      </c>
      <c r="I56" s="201">
        <v>0</v>
      </c>
      <c r="J56" s="201">
        <v>15.03</v>
      </c>
      <c r="K56" s="201">
        <v>74.739999999999995</v>
      </c>
      <c r="L56" s="201">
        <v>30.53</v>
      </c>
      <c r="M56" s="201">
        <v>0</v>
      </c>
      <c r="N56" s="201">
        <v>1.03</v>
      </c>
      <c r="O56" s="201">
        <v>1.72</v>
      </c>
      <c r="P56" s="201">
        <v>8.8699999999999992</v>
      </c>
      <c r="Q56" s="201">
        <v>2.46</v>
      </c>
      <c r="R56" s="201">
        <v>4.7699999999999996</v>
      </c>
      <c r="S56" s="201">
        <v>2.71</v>
      </c>
      <c r="T56" s="201">
        <v>0</v>
      </c>
      <c r="U56" s="201">
        <v>9.8800000000000008</v>
      </c>
      <c r="V56" s="201">
        <v>2.37</v>
      </c>
      <c r="W56" s="201">
        <v>4.49</v>
      </c>
      <c r="X56" s="201">
        <v>17.38</v>
      </c>
      <c r="Y56" s="201">
        <v>0</v>
      </c>
      <c r="Z56" s="201">
        <v>20</v>
      </c>
      <c r="AA56" s="201">
        <v>8.26</v>
      </c>
      <c r="AB56" s="201">
        <v>0</v>
      </c>
      <c r="AC56" s="201">
        <v>10.19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120.4</v>
      </c>
      <c r="AP56" s="201">
        <v>0</v>
      </c>
      <c r="AQ56" s="201">
        <v>0</v>
      </c>
      <c r="AR56" s="201">
        <v>10.050000000000001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16</v>
      </c>
      <c r="H57" s="201">
        <v>0</v>
      </c>
      <c r="I57" s="201">
        <v>0</v>
      </c>
      <c r="J57" s="201">
        <v>15.03</v>
      </c>
      <c r="K57" s="201">
        <v>74.739999999999995</v>
      </c>
      <c r="L57" s="201">
        <v>30.53</v>
      </c>
      <c r="M57" s="201">
        <v>0</v>
      </c>
      <c r="N57" s="201">
        <v>1.03</v>
      </c>
      <c r="O57" s="201">
        <v>1.72</v>
      </c>
      <c r="P57" s="201">
        <v>2.35</v>
      </c>
      <c r="Q57" s="201">
        <v>2.46</v>
      </c>
      <c r="R57" s="201">
        <v>4.7699999999999996</v>
      </c>
      <c r="S57" s="201">
        <v>2.71</v>
      </c>
      <c r="T57" s="201">
        <v>0</v>
      </c>
      <c r="U57" s="201">
        <v>9.8800000000000008</v>
      </c>
      <c r="V57" s="201">
        <v>2.37</v>
      </c>
      <c r="W57" s="201">
        <v>4.49</v>
      </c>
      <c r="X57" s="201">
        <v>17.38</v>
      </c>
      <c r="Y57" s="201">
        <v>0</v>
      </c>
      <c r="Z57" s="201">
        <v>20</v>
      </c>
      <c r="AA57" s="201">
        <v>8.26</v>
      </c>
      <c r="AB57" s="201">
        <v>0</v>
      </c>
      <c r="AC57" s="201">
        <v>10.19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120.4</v>
      </c>
      <c r="AP57" s="201">
        <v>0</v>
      </c>
      <c r="AQ57" s="201">
        <v>0</v>
      </c>
      <c r="AR57" s="201">
        <v>10.050000000000001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16</v>
      </c>
      <c r="H58" s="201">
        <v>0</v>
      </c>
      <c r="I58" s="201">
        <v>0</v>
      </c>
      <c r="J58" s="201">
        <v>15.03</v>
      </c>
      <c r="K58" s="201">
        <v>74.739999999999995</v>
      </c>
      <c r="L58" s="201">
        <v>30.53</v>
      </c>
      <c r="M58" s="201">
        <v>0</v>
      </c>
      <c r="N58" s="201">
        <v>1.03</v>
      </c>
      <c r="O58" s="201">
        <v>1.72</v>
      </c>
      <c r="P58" s="201">
        <v>2.35</v>
      </c>
      <c r="Q58" s="201">
        <v>2.46</v>
      </c>
      <c r="R58" s="201">
        <v>4.7699999999999996</v>
      </c>
      <c r="S58" s="201">
        <v>2.71</v>
      </c>
      <c r="T58" s="201">
        <v>0</v>
      </c>
      <c r="U58" s="201">
        <v>9.8800000000000008</v>
      </c>
      <c r="V58" s="201">
        <v>2.38</v>
      </c>
      <c r="W58" s="201">
        <v>4.49</v>
      </c>
      <c r="X58" s="201">
        <v>17.38</v>
      </c>
      <c r="Y58" s="201">
        <v>0</v>
      </c>
      <c r="Z58" s="201">
        <v>20</v>
      </c>
      <c r="AA58" s="201">
        <v>8.26</v>
      </c>
      <c r="AB58" s="201">
        <v>0</v>
      </c>
      <c r="AC58" s="201">
        <v>10.19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120.4</v>
      </c>
      <c r="AP58" s="201">
        <v>0</v>
      </c>
      <c r="AQ58" s="201">
        <v>0</v>
      </c>
      <c r="AR58" s="201">
        <v>10.050000000000001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16</v>
      </c>
      <c r="H59" s="201">
        <v>0</v>
      </c>
      <c r="I59" s="201">
        <v>0</v>
      </c>
      <c r="J59" s="201">
        <v>15.03</v>
      </c>
      <c r="K59" s="201">
        <v>74.739999999999995</v>
      </c>
      <c r="L59" s="201">
        <v>30.53</v>
      </c>
      <c r="M59" s="201">
        <v>0</v>
      </c>
      <c r="N59" s="201">
        <v>1.03</v>
      </c>
      <c r="O59" s="201">
        <v>1.72</v>
      </c>
      <c r="P59" s="201">
        <v>2.35</v>
      </c>
      <c r="Q59" s="201">
        <v>2.64</v>
      </c>
      <c r="R59" s="201">
        <v>4.97</v>
      </c>
      <c r="S59" s="201">
        <v>2.87</v>
      </c>
      <c r="T59" s="201">
        <v>0</v>
      </c>
      <c r="U59" s="201">
        <v>9.8800000000000008</v>
      </c>
      <c r="V59" s="201">
        <v>2.38</v>
      </c>
      <c r="W59" s="201">
        <v>4.49</v>
      </c>
      <c r="X59" s="201">
        <v>17.38</v>
      </c>
      <c r="Y59" s="201">
        <v>0</v>
      </c>
      <c r="Z59" s="201">
        <v>20</v>
      </c>
      <c r="AA59" s="201">
        <v>11.32</v>
      </c>
      <c r="AB59" s="201">
        <v>0</v>
      </c>
      <c r="AC59" s="201">
        <v>10.19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120.4</v>
      </c>
      <c r="AP59" s="201">
        <v>0</v>
      </c>
      <c r="AQ59" s="201">
        <v>0</v>
      </c>
      <c r="AR59" s="201">
        <v>10.050000000000001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16</v>
      </c>
      <c r="H60" s="201">
        <v>0</v>
      </c>
      <c r="I60" s="201">
        <v>0</v>
      </c>
      <c r="J60" s="201">
        <v>15.03</v>
      </c>
      <c r="K60" s="201">
        <v>77.25</v>
      </c>
      <c r="L60" s="201">
        <v>30.53</v>
      </c>
      <c r="M60" s="201">
        <v>0</v>
      </c>
      <c r="N60" s="201">
        <v>1.03</v>
      </c>
      <c r="O60" s="201">
        <v>1.72</v>
      </c>
      <c r="P60" s="201">
        <v>2.35</v>
      </c>
      <c r="Q60" s="201">
        <v>2.64</v>
      </c>
      <c r="R60" s="201">
        <v>4.97</v>
      </c>
      <c r="S60" s="201">
        <v>2.85</v>
      </c>
      <c r="T60" s="201">
        <v>0</v>
      </c>
      <c r="U60" s="201">
        <v>9.8800000000000008</v>
      </c>
      <c r="V60" s="201">
        <v>2.38</v>
      </c>
      <c r="W60" s="201">
        <v>0.38</v>
      </c>
      <c r="X60" s="201">
        <v>1.28</v>
      </c>
      <c r="Y60" s="201">
        <v>0</v>
      </c>
      <c r="Z60" s="201">
        <v>20</v>
      </c>
      <c r="AA60" s="201">
        <v>11.32</v>
      </c>
      <c r="AB60" s="201">
        <v>0</v>
      </c>
      <c r="AC60" s="201">
        <v>10.19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120.4</v>
      </c>
      <c r="AP60" s="201">
        <v>0</v>
      </c>
      <c r="AQ60" s="201">
        <v>0</v>
      </c>
      <c r="AR60" s="201">
        <v>10.050000000000001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16</v>
      </c>
      <c r="H61" s="201">
        <v>0</v>
      </c>
      <c r="I61" s="201">
        <v>0</v>
      </c>
      <c r="J61" s="201">
        <v>15.03</v>
      </c>
      <c r="K61" s="201">
        <v>77.25</v>
      </c>
      <c r="L61" s="201">
        <v>31.51</v>
      </c>
      <c r="M61" s="201">
        <v>0</v>
      </c>
      <c r="N61" s="201">
        <v>1.03</v>
      </c>
      <c r="O61" s="201">
        <v>1.72</v>
      </c>
      <c r="P61" s="201">
        <v>2.35</v>
      </c>
      <c r="Q61" s="201">
        <v>2.64</v>
      </c>
      <c r="R61" s="201">
        <v>4.97</v>
      </c>
      <c r="S61" s="201">
        <v>2.85</v>
      </c>
      <c r="T61" s="201">
        <v>0</v>
      </c>
      <c r="U61" s="201">
        <v>9.8800000000000008</v>
      </c>
      <c r="V61" s="201">
        <v>2.38</v>
      </c>
      <c r="W61" s="201">
        <v>0.38</v>
      </c>
      <c r="X61" s="201">
        <v>1.28</v>
      </c>
      <c r="Y61" s="201">
        <v>0</v>
      </c>
      <c r="Z61" s="201">
        <v>20</v>
      </c>
      <c r="AA61" s="201">
        <v>11.32</v>
      </c>
      <c r="AB61" s="201">
        <v>0</v>
      </c>
      <c r="AC61" s="201">
        <v>10.19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120.4</v>
      </c>
      <c r="AP61" s="201">
        <v>0</v>
      </c>
      <c r="AQ61" s="201">
        <v>0</v>
      </c>
      <c r="AR61" s="201">
        <v>10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16</v>
      </c>
      <c r="H62" s="201">
        <v>0</v>
      </c>
      <c r="I62" s="201">
        <v>0</v>
      </c>
      <c r="J62" s="201">
        <v>15.03</v>
      </c>
      <c r="K62" s="201">
        <v>77.25</v>
      </c>
      <c r="L62" s="201">
        <v>31.52</v>
      </c>
      <c r="M62" s="201">
        <v>0</v>
      </c>
      <c r="N62" s="201">
        <v>1.03</v>
      </c>
      <c r="O62" s="201">
        <v>1.72</v>
      </c>
      <c r="P62" s="201">
        <v>2.35</v>
      </c>
      <c r="Q62" s="201">
        <v>2.64</v>
      </c>
      <c r="R62" s="201">
        <v>4.97</v>
      </c>
      <c r="S62" s="201">
        <v>2.85</v>
      </c>
      <c r="T62" s="201">
        <v>0</v>
      </c>
      <c r="U62" s="201">
        <v>9.8800000000000008</v>
      </c>
      <c r="V62" s="201">
        <v>2.38</v>
      </c>
      <c r="W62" s="201">
        <v>0.38</v>
      </c>
      <c r="X62" s="201">
        <v>1.28</v>
      </c>
      <c r="Y62" s="201">
        <v>0</v>
      </c>
      <c r="Z62" s="201">
        <v>20</v>
      </c>
      <c r="AA62" s="201">
        <v>11.32</v>
      </c>
      <c r="AB62" s="201">
        <v>0</v>
      </c>
      <c r="AC62" s="201">
        <v>10.19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120.4</v>
      </c>
      <c r="AP62" s="201">
        <v>0</v>
      </c>
      <c r="AQ62" s="201">
        <v>0</v>
      </c>
      <c r="AR62" s="201">
        <v>10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16</v>
      </c>
      <c r="H63" s="201">
        <v>0</v>
      </c>
      <c r="I63" s="201">
        <v>0</v>
      </c>
      <c r="J63" s="201">
        <v>14.75</v>
      </c>
      <c r="K63" s="201">
        <v>77.25</v>
      </c>
      <c r="L63" s="201">
        <v>31.52</v>
      </c>
      <c r="M63" s="201">
        <v>0</v>
      </c>
      <c r="N63" s="201">
        <v>1.03</v>
      </c>
      <c r="O63" s="201">
        <v>1.72</v>
      </c>
      <c r="P63" s="201">
        <v>2.35</v>
      </c>
      <c r="Q63" s="201">
        <v>2.64</v>
      </c>
      <c r="R63" s="201">
        <v>4.97</v>
      </c>
      <c r="S63" s="201">
        <v>2.85</v>
      </c>
      <c r="T63" s="201">
        <v>0</v>
      </c>
      <c r="U63" s="201">
        <v>9.8800000000000008</v>
      </c>
      <c r="V63" s="201">
        <v>0.18</v>
      </c>
      <c r="W63" s="201">
        <v>0.38</v>
      </c>
      <c r="X63" s="201">
        <v>1.28</v>
      </c>
      <c r="Y63" s="201">
        <v>0</v>
      </c>
      <c r="Z63" s="201">
        <v>1.21</v>
      </c>
      <c r="AA63" s="201">
        <v>11.32</v>
      </c>
      <c r="AB63" s="201">
        <v>0</v>
      </c>
      <c r="AC63" s="201">
        <v>10.19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120.4</v>
      </c>
      <c r="AP63" s="201">
        <v>0</v>
      </c>
      <c r="AQ63" s="201">
        <v>0</v>
      </c>
      <c r="AR63" s="201">
        <v>10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16</v>
      </c>
      <c r="H64" s="201">
        <v>0</v>
      </c>
      <c r="I64" s="201">
        <v>0</v>
      </c>
      <c r="J64" s="201">
        <v>14.75</v>
      </c>
      <c r="K64" s="201">
        <v>77.25</v>
      </c>
      <c r="L64" s="201">
        <v>31.55</v>
      </c>
      <c r="M64" s="201">
        <v>0</v>
      </c>
      <c r="N64" s="201">
        <v>1.03</v>
      </c>
      <c r="O64" s="201">
        <v>1.72</v>
      </c>
      <c r="P64" s="201">
        <v>2.35</v>
      </c>
      <c r="Q64" s="201">
        <v>2.64</v>
      </c>
      <c r="R64" s="201">
        <v>4.97</v>
      </c>
      <c r="S64" s="201">
        <v>2.85</v>
      </c>
      <c r="T64" s="201">
        <v>0</v>
      </c>
      <c r="U64" s="201">
        <v>9.8800000000000008</v>
      </c>
      <c r="V64" s="201">
        <v>0.18</v>
      </c>
      <c r="W64" s="201">
        <v>0.38</v>
      </c>
      <c r="X64" s="201">
        <v>1.28</v>
      </c>
      <c r="Y64" s="201">
        <v>0</v>
      </c>
      <c r="Z64" s="201">
        <v>1.21</v>
      </c>
      <c r="AA64" s="201">
        <v>11.32</v>
      </c>
      <c r="AB64" s="201">
        <v>0</v>
      </c>
      <c r="AC64" s="201">
        <v>10.19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120.4</v>
      </c>
      <c r="AP64" s="201">
        <v>0</v>
      </c>
      <c r="AQ64" s="201">
        <v>0</v>
      </c>
      <c r="AR64" s="201">
        <v>10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16</v>
      </c>
      <c r="H65" s="201">
        <v>0</v>
      </c>
      <c r="I65" s="201">
        <v>0</v>
      </c>
      <c r="J65" s="201">
        <v>14.75</v>
      </c>
      <c r="K65" s="201">
        <v>77.25</v>
      </c>
      <c r="L65" s="201">
        <v>31.55</v>
      </c>
      <c r="M65" s="201">
        <v>0</v>
      </c>
      <c r="N65" s="201">
        <v>1.03</v>
      </c>
      <c r="O65" s="201">
        <v>1.72</v>
      </c>
      <c r="P65" s="201">
        <v>2.35</v>
      </c>
      <c r="Q65" s="201">
        <v>2.64</v>
      </c>
      <c r="R65" s="201">
        <v>4.97</v>
      </c>
      <c r="S65" s="201">
        <v>2.85</v>
      </c>
      <c r="T65" s="201">
        <v>0</v>
      </c>
      <c r="U65" s="201">
        <v>9.8800000000000008</v>
      </c>
      <c r="V65" s="201">
        <v>0.35</v>
      </c>
      <c r="W65" s="201">
        <v>0.38</v>
      </c>
      <c r="X65" s="201">
        <v>1.27</v>
      </c>
      <c r="Y65" s="201">
        <v>0</v>
      </c>
      <c r="Z65" s="201">
        <v>1.21</v>
      </c>
      <c r="AA65" s="201">
        <v>11.32</v>
      </c>
      <c r="AB65" s="201">
        <v>0</v>
      </c>
      <c r="AC65" s="201">
        <v>10.19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120.4</v>
      </c>
      <c r="AP65" s="201">
        <v>0</v>
      </c>
      <c r="AQ65" s="201">
        <v>0</v>
      </c>
      <c r="AR65" s="201">
        <v>10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16</v>
      </c>
      <c r="H66" s="201">
        <v>0</v>
      </c>
      <c r="I66" s="201">
        <v>0</v>
      </c>
      <c r="J66" s="201">
        <v>14.75</v>
      </c>
      <c r="K66" s="201">
        <v>77.25</v>
      </c>
      <c r="L66" s="201">
        <v>31.55</v>
      </c>
      <c r="M66" s="201">
        <v>0</v>
      </c>
      <c r="N66" s="201">
        <v>1.03</v>
      </c>
      <c r="O66" s="201">
        <v>1.72</v>
      </c>
      <c r="P66" s="201">
        <v>2.35</v>
      </c>
      <c r="Q66" s="201">
        <v>2.64</v>
      </c>
      <c r="R66" s="201">
        <v>4.97</v>
      </c>
      <c r="S66" s="201">
        <v>2.85</v>
      </c>
      <c r="T66" s="201">
        <v>0</v>
      </c>
      <c r="U66" s="201">
        <v>9.8800000000000008</v>
      </c>
      <c r="V66" s="201">
        <v>0.35</v>
      </c>
      <c r="W66" s="201">
        <v>0.38</v>
      </c>
      <c r="X66" s="201">
        <v>1.27</v>
      </c>
      <c r="Y66" s="201">
        <v>0</v>
      </c>
      <c r="Z66" s="201">
        <v>1.21</v>
      </c>
      <c r="AA66" s="201">
        <v>11.32</v>
      </c>
      <c r="AB66" s="201">
        <v>0</v>
      </c>
      <c r="AC66" s="201">
        <v>10.19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120.4</v>
      </c>
      <c r="AP66" s="201">
        <v>0</v>
      </c>
      <c r="AQ66" s="201">
        <v>0</v>
      </c>
      <c r="AR66" s="201">
        <v>10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16</v>
      </c>
      <c r="H67" s="201">
        <v>0</v>
      </c>
      <c r="I67" s="201">
        <v>0</v>
      </c>
      <c r="J67" s="201">
        <v>14.75</v>
      </c>
      <c r="K67" s="201">
        <v>77.25</v>
      </c>
      <c r="L67" s="201">
        <v>31.55</v>
      </c>
      <c r="M67" s="201">
        <v>0</v>
      </c>
      <c r="N67" s="201">
        <v>1.03</v>
      </c>
      <c r="O67" s="201">
        <v>1.72</v>
      </c>
      <c r="P67" s="201">
        <v>2.35</v>
      </c>
      <c r="Q67" s="201">
        <v>2.64</v>
      </c>
      <c r="R67" s="201">
        <v>4.97</v>
      </c>
      <c r="S67" s="201">
        <v>2.85</v>
      </c>
      <c r="T67" s="201">
        <v>0</v>
      </c>
      <c r="U67" s="201">
        <v>9.8800000000000008</v>
      </c>
      <c r="V67" s="201">
        <v>2.38</v>
      </c>
      <c r="W67" s="201">
        <v>0.38</v>
      </c>
      <c r="X67" s="201">
        <v>1.27</v>
      </c>
      <c r="Y67" s="201">
        <v>0</v>
      </c>
      <c r="Z67" s="201">
        <v>1.21</v>
      </c>
      <c r="AA67" s="201">
        <v>11.32</v>
      </c>
      <c r="AB67" s="201">
        <v>0</v>
      </c>
      <c r="AC67" s="201">
        <v>10.19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120.4</v>
      </c>
      <c r="AP67" s="201">
        <v>0</v>
      </c>
      <c r="AQ67" s="201">
        <v>0</v>
      </c>
      <c r="AR67" s="201">
        <v>10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16</v>
      </c>
      <c r="H68" s="201">
        <v>0</v>
      </c>
      <c r="I68" s="201">
        <v>0</v>
      </c>
      <c r="J68" s="201">
        <v>14.75</v>
      </c>
      <c r="K68" s="201">
        <v>77.25</v>
      </c>
      <c r="L68" s="201">
        <v>31.55</v>
      </c>
      <c r="M68" s="201">
        <v>0</v>
      </c>
      <c r="N68" s="201">
        <v>1.03</v>
      </c>
      <c r="O68" s="201">
        <v>1.72</v>
      </c>
      <c r="P68" s="201">
        <v>2.35</v>
      </c>
      <c r="Q68" s="201">
        <v>2.64</v>
      </c>
      <c r="R68" s="201">
        <v>4.97</v>
      </c>
      <c r="S68" s="201">
        <v>2.85</v>
      </c>
      <c r="T68" s="201">
        <v>0</v>
      </c>
      <c r="U68" s="201">
        <v>9.8800000000000008</v>
      </c>
      <c r="V68" s="201">
        <v>2.38</v>
      </c>
      <c r="W68" s="201">
        <v>0.38</v>
      </c>
      <c r="X68" s="201">
        <v>1.27</v>
      </c>
      <c r="Y68" s="201">
        <v>0</v>
      </c>
      <c r="Z68" s="201">
        <v>1.21</v>
      </c>
      <c r="AA68" s="201">
        <v>11.32</v>
      </c>
      <c r="AB68" s="201">
        <v>0</v>
      </c>
      <c r="AC68" s="201">
        <v>10.19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120.4</v>
      </c>
      <c r="AP68" s="201">
        <v>0</v>
      </c>
      <c r="AQ68" s="201">
        <v>0</v>
      </c>
      <c r="AR68" s="201">
        <v>10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16</v>
      </c>
      <c r="H69" s="201">
        <v>0</v>
      </c>
      <c r="I69" s="201">
        <v>0</v>
      </c>
      <c r="J69" s="201">
        <v>14.75</v>
      </c>
      <c r="K69" s="201">
        <v>77.25</v>
      </c>
      <c r="L69" s="201">
        <v>31.55</v>
      </c>
      <c r="M69" s="201">
        <v>0</v>
      </c>
      <c r="N69" s="201">
        <v>1.03</v>
      </c>
      <c r="O69" s="201">
        <v>1.72</v>
      </c>
      <c r="P69" s="201">
        <v>2.35</v>
      </c>
      <c r="Q69" s="201">
        <v>2.64</v>
      </c>
      <c r="R69" s="201">
        <v>4.97</v>
      </c>
      <c r="S69" s="201">
        <v>2.85</v>
      </c>
      <c r="T69" s="201">
        <v>0</v>
      </c>
      <c r="U69" s="201">
        <v>9.8800000000000008</v>
      </c>
      <c r="V69" s="201">
        <v>2.38</v>
      </c>
      <c r="W69" s="201">
        <v>0.38</v>
      </c>
      <c r="X69" s="201">
        <v>1.27</v>
      </c>
      <c r="Y69" s="201">
        <v>0</v>
      </c>
      <c r="Z69" s="201">
        <v>1.21</v>
      </c>
      <c r="AA69" s="201">
        <v>11.32</v>
      </c>
      <c r="AB69" s="201">
        <v>0</v>
      </c>
      <c r="AC69" s="201">
        <v>10.19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120.4</v>
      </c>
      <c r="AP69" s="201">
        <v>0</v>
      </c>
      <c r="AQ69" s="201">
        <v>0</v>
      </c>
      <c r="AR69" s="201">
        <v>10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16</v>
      </c>
      <c r="H70" s="201">
        <v>0</v>
      </c>
      <c r="I70" s="201">
        <v>0</v>
      </c>
      <c r="J70" s="201">
        <v>14.75</v>
      </c>
      <c r="K70" s="201">
        <v>77.25</v>
      </c>
      <c r="L70" s="201">
        <v>31.55</v>
      </c>
      <c r="M70" s="201">
        <v>0</v>
      </c>
      <c r="N70" s="201">
        <v>1.03</v>
      </c>
      <c r="O70" s="201">
        <v>1.72</v>
      </c>
      <c r="P70" s="201">
        <v>2.35</v>
      </c>
      <c r="Q70" s="201">
        <v>2.64</v>
      </c>
      <c r="R70" s="201">
        <v>4.97</v>
      </c>
      <c r="S70" s="201">
        <v>2.85</v>
      </c>
      <c r="T70" s="201">
        <v>0</v>
      </c>
      <c r="U70" s="201">
        <v>9.8800000000000008</v>
      </c>
      <c r="V70" s="201">
        <v>2.38</v>
      </c>
      <c r="W70" s="201">
        <v>0.38</v>
      </c>
      <c r="X70" s="201">
        <v>1.27</v>
      </c>
      <c r="Y70" s="201">
        <v>0</v>
      </c>
      <c r="Z70" s="201">
        <v>1.21</v>
      </c>
      <c r="AA70" s="201">
        <v>11.32</v>
      </c>
      <c r="AB70" s="201">
        <v>0</v>
      </c>
      <c r="AC70" s="201">
        <v>10.19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120.4</v>
      </c>
      <c r="AP70" s="201">
        <v>0</v>
      </c>
      <c r="AQ70" s="201">
        <v>0</v>
      </c>
      <c r="AR70" s="201">
        <v>9.9499999999999993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16</v>
      </c>
      <c r="H71" s="201">
        <v>0</v>
      </c>
      <c r="I71" s="201">
        <v>0</v>
      </c>
      <c r="J71" s="201">
        <v>14.75</v>
      </c>
      <c r="K71" s="201">
        <v>77.25</v>
      </c>
      <c r="L71" s="201">
        <v>31.55</v>
      </c>
      <c r="M71" s="201">
        <v>0</v>
      </c>
      <c r="N71" s="201">
        <v>1.03</v>
      </c>
      <c r="O71" s="201">
        <v>1.72</v>
      </c>
      <c r="P71" s="201">
        <v>2.35</v>
      </c>
      <c r="Q71" s="201">
        <v>3.3</v>
      </c>
      <c r="R71" s="201">
        <v>6.32</v>
      </c>
      <c r="S71" s="201">
        <v>2.85</v>
      </c>
      <c r="T71" s="201">
        <v>0</v>
      </c>
      <c r="U71" s="201">
        <v>9.8800000000000008</v>
      </c>
      <c r="V71" s="201">
        <v>2.38</v>
      </c>
      <c r="W71" s="201">
        <v>0.38</v>
      </c>
      <c r="X71" s="201">
        <v>1.27</v>
      </c>
      <c r="Y71" s="201">
        <v>0</v>
      </c>
      <c r="Z71" s="201">
        <v>2.0699999999999998</v>
      </c>
      <c r="AA71" s="201">
        <v>11.32</v>
      </c>
      <c r="AB71" s="201">
        <v>0</v>
      </c>
      <c r="AC71" s="201">
        <v>10.19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120.4</v>
      </c>
      <c r="AP71" s="201">
        <v>0</v>
      </c>
      <c r="AQ71" s="201">
        <v>0</v>
      </c>
      <c r="AR71" s="201">
        <v>9.9499999999999993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16</v>
      </c>
      <c r="H72" s="201">
        <v>0</v>
      </c>
      <c r="I72" s="201">
        <v>0</v>
      </c>
      <c r="J72" s="201">
        <v>14.75</v>
      </c>
      <c r="K72" s="201">
        <v>40.65</v>
      </c>
      <c r="L72" s="201">
        <v>30.36</v>
      </c>
      <c r="M72" s="201">
        <v>0</v>
      </c>
      <c r="N72" s="201">
        <v>1.03</v>
      </c>
      <c r="O72" s="201">
        <v>1.72</v>
      </c>
      <c r="P72" s="201">
        <v>2.35</v>
      </c>
      <c r="Q72" s="201">
        <v>3.3</v>
      </c>
      <c r="R72" s="201">
        <v>6.32</v>
      </c>
      <c r="S72" s="201">
        <v>2.85</v>
      </c>
      <c r="T72" s="201">
        <v>0</v>
      </c>
      <c r="U72" s="201">
        <v>9.8800000000000008</v>
      </c>
      <c r="V72" s="201">
        <v>2.38</v>
      </c>
      <c r="W72" s="201">
        <v>0.38</v>
      </c>
      <c r="X72" s="201">
        <v>1.27</v>
      </c>
      <c r="Y72" s="201">
        <v>0</v>
      </c>
      <c r="Z72" s="201">
        <v>2.0699999999999998</v>
      </c>
      <c r="AA72" s="201">
        <v>11.32</v>
      </c>
      <c r="AB72" s="201">
        <v>0</v>
      </c>
      <c r="AC72" s="201">
        <v>10.19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120.4</v>
      </c>
      <c r="AP72" s="201">
        <v>0</v>
      </c>
      <c r="AQ72" s="201">
        <v>0</v>
      </c>
      <c r="AR72" s="201">
        <v>9.9499999999999993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16</v>
      </c>
      <c r="H73" s="201">
        <v>0</v>
      </c>
      <c r="I73" s="201">
        <v>0</v>
      </c>
      <c r="J73" s="201">
        <v>14.75</v>
      </c>
      <c r="K73" s="201">
        <v>74.19</v>
      </c>
      <c r="L73" s="201">
        <v>30.36</v>
      </c>
      <c r="M73" s="201">
        <v>0</v>
      </c>
      <c r="N73" s="201">
        <v>1.03</v>
      </c>
      <c r="O73" s="201">
        <v>1.72</v>
      </c>
      <c r="P73" s="201">
        <v>2.35</v>
      </c>
      <c r="Q73" s="201">
        <v>3.3</v>
      </c>
      <c r="R73" s="201">
        <v>6.32</v>
      </c>
      <c r="S73" s="201">
        <v>2.85</v>
      </c>
      <c r="T73" s="201">
        <v>0</v>
      </c>
      <c r="U73" s="201">
        <v>9.8800000000000008</v>
      </c>
      <c r="V73" s="201">
        <v>2.38</v>
      </c>
      <c r="W73" s="201">
        <v>0.38</v>
      </c>
      <c r="X73" s="201">
        <v>1.27</v>
      </c>
      <c r="Y73" s="201">
        <v>0</v>
      </c>
      <c r="Z73" s="201">
        <v>18.07</v>
      </c>
      <c r="AA73" s="201">
        <v>11.32</v>
      </c>
      <c r="AB73" s="201">
        <v>0</v>
      </c>
      <c r="AC73" s="201">
        <v>10.19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120.4</v>
      </c>
      <c r="AP73" s="201">
        <v>0</v>
      </c>
      <c r="AQ73" s="201">
        <v>0</v>
      </c>
      <c r="AR73" s="201">
        <v>9.9499999999999993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16</v>
      </c>
      <c r="H74" s="201">
        <v>0</v>
      </c>
      <c r="I74" s="201">
        <v>0</v>
      </c>
      <c r="J74" s="201">
        <v>14.75</v>
      </c>
      <c r="K74" s="201">
        <v>74.86</v>
      </c>
      <c r="L74" s="201">
        <v>30.36</v>
      </c>
      <c r="M74" s="201">
        <v>0</v>
      </c>
      <c r="N74" s="201">
        <v>1.03</v>
      </c>
      <c r="O74" s="201">
        <v>1.72</v>
      </c>
      <c r="P74" s="201">
        <v>2.35</v>
      </c>
      <c r="Q74" s="201">
        <v>3.3</v>
      </c>
      <c r="R74" s="201">
        <v>6.32</v>
      </c>
      <c r="S74" s="201">
        <v>2.85</v>
      </c>
      <c r="T74" s="201">
        <v>0</v>
      </c>
      <c r="U74" s="201">
        <v>9.8800000000000008</v>
      </c>
      <c r="V74" s="201">
        <v>2.38</v>
      </c>
      <c r="W74" s="201">
        <v>0.38</v>
      </c>
      <c r="X74" s="201">
        <v>1.27</v>
      </c>
      <c r="Y74" s="201">
        <v>0</v>
      </c>
      <c r="Z74" s="201">
        <v>18.07</v>
      </c>
      <c r="AA74" s="201">
        <v>11.32</v>
      </c>
      <c r="AB74" s="201">
        <v>0</v>
      </c>
      <c r="AC74" s="201">
        <v>10.19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120.4</v>
      </c>
      <c r="AP74" s="201">
        <v>0</v>
      </c>
      <c r="AQ74" s="201">
        <v>0</v>
      </c>
      <c r="AR74" s="201">
        <v>9.9499999999999993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14.75</v>
      </c>
      <c r="K75" s="201">
        <v>74.86</v>
      </c>
      <c r="L75" s="201">
        <v>30.36</v>
      </c>
      <c r="M75" s="201">
        <v>0</v>
      </c>
      <c r="N75" s="201">
        <v>1.03</v>
      </c>
      <c r="O75" s="201">
        <v>1.72</v>
      </c>
      <c r="P75" s="201">
        <v>2.35</v>
      </c>
      <c r="Q75" s="201">
        <v>3.3</v>
      </c>
      <c r="R75" s="201">
        <v>6.32</v>
      </c>
      <c r="S75" s="201">
        <v>3.7</v>
      </c>
      <c r="T75" s="201">
        <v>0</v>
      </c>
      <c r="U75" s="201">
        <v>9.8800000000000008</v>
      </c>
      <c r="V75" s="201">
        <v>2.38</v>
      </c>
      <c r="W75" s="201">
        <v>0.38</v>
      </c>
      <c r="X75" s="201">
        <v>1.27</v>
      </c>
      <c r="Y75" s="201">
        <v>0</v>
      </c>
      <c r="Z75" s="201">
        <v>18.07</v>
      </c>
      <c r="AA75" s="201">
        <v>11.32</v>
      </c>
      <c r="AB75" s="201">
        <v>0</v>
      </c>
      <c r="AC75" s="201">
        <v>10.19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122.2</v>
      </c>
      <c r="AP75" s="201">
        <v>0</v>
      </c>
      <c r="AQ75" s="201">
        <v>0</v>
      </c>
      <c r="AR75" s="201">
        <v>10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14.75</v>
      </c>
      <c r="K76" s="201">
        <v>74.86</v>
      </c>
      <c r="L76" s="201">
        <v>30.36</v>
      </c>
      <c r="M76" s="201">
        <v>0</v>
      </c>
      <c r="N76" s="201">
        <v>1.03</v>
      </c>
      <c r="O76" s="201">
        <v>1.72</v>
      </c>
      <c r="P76" s="201">
        <v>2.35</v>
      </c>
      <c r="Q76" s="201">
        <v>3.3</v>
      </c>
      <c r="R76" s="201">
        <v>6.32</v>
      </c>
      <c r="S76" s="201">
        <v>3.7</v>
      </c>
      <c r="T76" s="201">
        <v>0</v>
      </c>
      <c r="U76" s="201">
        <v>9.8800000000000008</v>
      </c>
      <c r="V76" s="201">
        <v>2.38</v>
      </c>
      <c r="W76" s="201">
        <v>0.38</v>
      </c>
      <c r="X76" s="201">
        <v>1.27</v>
      </c>
      <c r="Y76" s="201">
        <v>0</v>
      </c>
      <c r="Z76" s="201">
        <v>18.07</v>
      </c>
      <c r="AA76" s="201">
        <v>11.32</v>
      </c>
      <c r="AB76" s="201">
        <v>0</v>
      </c>
      <c r="AC76" s="201">
        <v>10.19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122.2</v>
      </c>
      <c r="AP76" s="201">
        <v>0</v>
      </c>
      <c r="AQ76" s="201">
        <v>0</v>
      </c>
      <c r="AR76" s="201">
        <v>10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14.75</v>
      </c>
      <c r="K77" s="201">
        <v>74.86</v>
      </c>
      <c r="L77" s="201">
        <v>30.36</v>
      </c>
      <c r="M77" s="201">
        <v>0</v>
      </c>
      <c r="N77" s="201">
        <v>1.03</v>
      </c>
      <c r="O77" s="201">
        <v>1.72</v>
      </c>
      <c r="P77" s="201">
        <v>2.35</v>
      </c>
      <c r="Q77" s="201">
        <v>3.3</v>
      </c>
      <c r="R77" s="201">
        <v>5.54</v>
      </c>
      <c r="S77" s="201">
        <v>3.7</v>
      </c>
      <c r="T77" s="201">
        <v>0</v>
      </c>
      <c r="U77" s="201">
        <v>9.8800000000000008</v>
      </c>
      <c r="V77" s="201">
        <v>0.28999999999999998</v>
      </c>
      <c r="W77" s="201">
        <v>0.3</v>
      </c>
      <c r="X77" s="201">
        <v>1.27</v>
      </c>
      <c r="Y77" s="201">
        <v>0</v>
      </c>
      <c r="Z77" s="201">
        <v>18.07</v>
      </c>
      <c r="AA77" s="201">
        <v>11.32</v>
      </c>
      <c r="AB77" s="201">
        <v>0</v>
      </c>
      <c r="AC77" s="201">
        <v>10.19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122.2</v>
      </c>
      <c r="AP77" s="201">
        <v>0</v>
      </c>
      <c r="AQ77" s="201">
        <v>0</v>
      </c>
      <c r="AR77" s="201">
        <v>10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14.75</v>
      </c>
      <c r="K78" s="201">
        <v>74.86</v>
      </c>
      <c r="L78" s="201">
        <v>30.36</v>
      </c>
      <c r="M78" s="201">
        <v>0</v>
      </c>
      <c r="N78" s="201">
        <v>1.03</v>
      </c>
      <c r="O78" s="201">
        <v>1.72</v>
      </c>
      <c r="P78" s="201">
        <v>2.35</v>
      </c>
      <c r="Q78" s="201">
        <v>2.64</v>
      </c>
      <c r="R78" s="201">
        <v>4.2699999999999996</v>
      </c>
      <c r="S78" s="201">
        <v>2.85</v>
      </c>
      <c r="T78" s="201">
        <v>0</v>
      </c>
      <c r="U78" s="201">
        <v>9.8800000000000008</v>
      </c>
      <c r="V78" s="201">
        <v>0.18</v>
      </c>
      <c r="W78" s="201">
        <v>0.3</v>
      </c>
      <c r="X78" s="201">
        <v>1.27</v>
      </c>
      <c r="Y78" s="201">
        <v>0</v>
      </c>
      <c r="Z78" s="201">
        <v>18.07</v>
      </c>
      <c r="AA78" s="201">
        <v>10.91</v>
      </c>
      <c r="AB78" s="201">
        <v>0</v>
      </c>
      <c r="AC78" s="201">
        <v>10.19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122.2</v>
      </c>
      <c r="AP78" s="201">
        <v>0</v>
      </c>
      <c r="AQ78" s="201">
        <v>0</v>
      </c>
      <c r="AR78" s="201">
        <v>10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14.75</v>
      </c>
      <c r="K79" s="201">
        <v>75.12</v>
      </c>
      <c r="L79" s="201">
        <v>31.49</v>
      </c>
      <c r="M79" s="201">
        <v>0</v>
      </c>
      <c r="N79" s="201">
        <v>6.8</v>
      </c>
      <c r="O79" s="201">
        <v>1.72</v>
      </c>
      <c r="P79" s="201">
        <v>2.35</v>
      </c>
      <c r="Q79" s="201">
        <v>0.19</v>
      </c>
      <c r="R79" s="201">
        <v>0</v>
      </c>
      <c r="S79" s="201">
        <v>0.25</v>
      </c>
      <c r="T79" s="201">
        <v>0</v>
      </c>
      <c r="U79" s="201">
        <v>9.8800000000000008</v>
      </c>
      <c r="V79" s="201">
        <v>0.18</v>
      </c>
      <c r="W79" s="201">
        <v>0.3</v>
      </c>
      <c r="X79" s="201">
        <v>1.25</v>
      </c>
      <c r="Y79" s="201">
        <v>0</v>
      </c>
      <c r="Z79" s="201">
        <v>1.21</v>
      </c>
      <c r="AA79" s="201">
        <v>0.78</v>
      </c>
      <c r="AB79" s="201">
        <v>0</v>
      </c>
      <c r="AC79" s="201">
        <v>10.19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122.2</v>
      </c>
      <c r="AP79" s="201">
        <v>0</v>
      </c>
      <c r="AQ79" s="201">
        <v>0</v>
      </c>
      <c r="AR79" s="201">
        <v>10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14.75</v>
      </c>
      <c r="K80" s="201">
        <v>75.12</v>
      </c>
      <c r="L80" s="201">
        <v>31.49</v>
      </c>
      <c r="M80" s="201">
        <v>0</v>
      </c>
      <c r="N80" s="201">
        <v>6.8</v>
      </c>
      <c r="O80" s="201">
        <v>1.72</v>
      </c>
      <c r="P80" s="201">
        <v>2.35</v>
      </c>
      <c r="Q80" s="201">
        <v>0.19</v>
      </c>
      <c r="R80" s="201">
        <v>0</v>
      </c>
      <c r="S80" s="201">
        <v>0.23</v>
      </c>
      <c r="T80" s="201">
        <v>0</v>
      </c>
      <c r="U80" s="201">
        <v>9.8800000000000008</v>
      </c>
      <c r="V80" s="201">
        <v>0.18</v>
      </c>
      <c r="W80" s="201">
        <v>0.3</v>
      </c>
      <c r="X80" s="201">
        <v>1.27</v>
      </c>
      <c r="Y80" s="201">
        <v>0</v>
      </c>
      <c r="Z80" s="201">
        <v>1.21</v>
      </c>
      <c r="AA80" s="201">
        <v>0.78</v>
      </c>
      <c r="AB80" s="201">
        <v>0</v>
      </c>
      <c r="AC80" s="201">
        <v>10.19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122.2</v>
      </c>
      <c r="AP80" s="201">
        <v>0</v>
      </c>
      <c r="AQ80" s="201">
        <v>0</v>
      </c>
      <c r="AR80" s="201">
        <v>10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16.27</v>
      </c>
      <c r="H81" s="201">
        <v>0</v>
      </c>
      <c r="I81" s="201">
        <v>0</v>
      </c>
      <c r="J81" s="201">
        <v>14.75</v>
      </c>
      <c r="K81" s="201">
        <v>5.58</v>
      </c>
      <c r="L81" s="201">
        <v>30.58</v>
      </c>
      <c r="M81" s="201">
        <v>0</v>
      </c>
      <c r="N81" s="201">
        <v>1.03</v>
      </c>
      <c r="O81" s="201">
        <v>1.72</v>
      </c>
      <c r="P81" s="201">
        <v>2.35</v>
      </c>
      <c r="Q81" s="201">
        <v>0.19</v>
      </c>
      <c r="R81" s="201">
        <v>0.34</v>
      </c>
      <c r="S81" s="201">
        <v>0.23</v>
      </c>
      <c r="T81" s="201">
        <v>0</v>
      </c>
      <c r="U81" s="201">
        <v>9.8800000000000008</v>
      </c>
      <c r="V81" s="201">
        <v>0.18</v>
      </c>
      <c r="W81" s="201">
        <v>0.3</v>
      </c>
      <c r="X81" s="201">
        <v>1.27</v>
      </c>
      <c r="Y81" s="201">
        <v>0</v>
      </c>
      <c r="Z81" s="201">
        <v>1.21</v>
      </c>
      <c r="AA81" s="201">
        <v>0.78</v>
      </c>
      <c r="AB81" s="201">
        <v>0</v>
      </c>
      <c r="AC81" s="201">
        <v>10.19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122.2</v>
      </c>
      <c r="AP81" s="201">
        <v>0</v>
      </c>
      <c r="AQ81" s="201">
        <v>0</v>
      </c>
      <c r="AR81" s="201">
        <v>10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16.27</v>
      </c>
      <c r="H82" s="201">
        <v>0</v>
      </c>
      <c r="I82" s="201">
        <v>0</v>
      </c>
      <c r="J82" s="201">
        <v>14.75</v>
      </c>
      <c r="K82" s="201">
        <v>5.58</v>
      </c>
      <c r="L82" s="201">
        <v>30.58</v>
      </c>
      <c r="M82" s="201">
        <v>0</v>
      </c>
      <c r="N82" s="201">
        <v>1.03</v>
      </c>
      <c r="O82" s="201">
        <v>1.72</v>
      </c>
      <c r="P82" s="201">
        <v>2.35</v>
      </c>
      <c r="Q82" s="201">
        <v>0.19</v>
      </c>
      <c r="R82" s="201">
        <v>0.34</v>
      </c>
      <c r="S82" s="201">
        <v>0.23</v>
      </c>
      <c r="T82" s="201">
        <v>0</v>
      </c>
      <c r="U82" s="201">
        <v>9.8800000000000008</v>
      </c>
      <c r="V82" s="201">
        <v>0.18</v>
      </c>
      <c r="W82" s="201">
        <v>0.38</v>
      </c>
      <c r="X82" s="201">
        <v>1.27</v>
      </c>
      <c r="Y82" s="201">
        <v>0</v>
      </c>
      <c r="Z82" s="201">
        <v>1.21</v>
      </c>
      <c r="AA82" s="201">
        <v>0.78</v>
      </c>
      <c r="AB82" s="201">
        <v>0</v>
      </c>
      <c r="AC82" s="201">
        <v>10.19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122.2</v>
      </c>
      <c r="AP82" s="201">
        <v>0</v>
      </c>
      <c r="AQ82" s="201">
        <v>0</v>
      </c>
      <c r="AR82" s="201">
        <v>10.130000000000001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16.27</v>
      </c>
      <c r="H83" s="201">
        <v>0</v>
      </c>
      <c r="I83" s="201">
        <v>0</v>
      </c>
      <c r="J83" s="201">
        <v>14.75</v>
      </c>
      <c r="K83" s="201">
        <v>5.58</v>
      </c>
      <c r="L83" s="201">
        <v>2.2200000000000002</v>
      </c>
      <c r="M83" s="201">
        <v>0</v>
      </c>
      <c r="N83" s="201">
        <v>1.03</v>
      </c>
      <c r="O83" s="201">
        <v>1.72</v>
      </c>
      <c r="P83" s="201">
        <v>2.36</v>
      </c>
      <c r="Q83" s="201">
        <v>0.19</v>
      </c>
      <c r="R83" s="201">
        <v>0.34</v>
      </c>
      <c r="S83" s="201">
        <v>0.23</v>
      </c>
      <c r="T83" s="201">
        <v>0</v>
      </c>
      <c r="U83" s="201">
        <v>9.8800000000000008</v>
      </c>
      <c r="V83" s="201">
        <v>0.18</v>
      </c>
      <c r="W83" s="201">
        <v>0.38</v>
      </c>
      <c r="X83" s="201">
        <v>1.27</v>
      </c>
      <c r="Y83" s="201">
        <v>0</v>
      </c>
      <c r="Z83" s="201">
        <v>1.21</v>
      </c>
      <c r="AA83" s="201">
        <v>0.78</v>
      </c>
      <c r="AB83" s="201">
        <v>0</v>
      </c>
      <c r="AC83" s="201">
        <v>10.19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122.2</v>
      </c>
      <c r="AP83" s="201">
        <v>0</v>
      </c>
      <c r="AQ83" s="201">
        <v>0</v>
      </c>
      <c r="AR83" s="201">
        <v>10.130000000000001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16.27</v>
      </c>
      <c r="H84" s="201">
        <v>0</v>
      </c>
      <c r="I84" s="201">
        <v>0</v>
      </c>
      <c r="J84" s="201">
        <v>14.75</v>
      </c>
      <c r="K84" s="201">
        <v>5.58</v>
      </c>
      <c r="L84" s="201">
        <v>2.2200000000000002</v>
      </c>
      <c r="M84" s="201">
        <v>0</v>
      </c>
      <c r="N84" s="201">
        <v>1.03</v>
      </c>
      <c r="O84" s="201">
        <v>1.72</v>
      </c>
      <c r="P84" s="201">
        <v>2.36</v>
      </c>
      <c r="Q84" s="201">
        <v>0.19</v>
      </c>
      <c r="R84" s="201">
        <v>0.34</v>
      </c>
      <c r="S84" s="201">
        <v>0.23</v>
      </c>
      <c r="T84" s="201">
        <v>0</v>
      </c>
      <c r="U84" s="201">
        <v>9.8800000000000008</v>
      </c>
      <c r="V84" s="201">
        <v>0.18</v>
      </c>
      <c r="W84" s="201">
        <v>0.38</v>
      </c>
      <c r="X84" s="201">
        <v>1.27</v>
      </c>
      <c r="Y84" s="201">
        <v>0</v>
      </c>
      <c r="Z84" s="201">
        <v>1.21</v>
      </c>
      <c r="AA84" s="201">
        <v>0.78</v>
      </c>
      <c r="AB84" s="201">
        <v>0</v>
      </c>
      <c r="AC84" s="201">
        <v>10.19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122.2</v>
      </c>
      <c r="AP84" s="201">
        <v>0</v>
      </c>
      <c r="AQ84" s="201">
        <v>0</v>
      </c>
      <c r="AR84" s="201">
        <v>10.130000000000001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16.27</v>
      </c>
      <c r="H85" s="201">
        <v>0</v>
      </c>
      <c r="I85" s="201">
        <v>0</v>
      </c>
      <c r="J85" s="201">
        <v>14.75</v>
      </c>
      <c r="K85" s="201">
        <v>5.58</v>
      </c>
      <c r="L85" s="201">
        <v>2.2200000000000002</v>
      </c>
      <c r="M85" s="201">
        <v>0</v>
      </c>
      <c r="N85" s="201">
        <v>1.03</v>
      </c>
      <c r="O85" s="201">
        <v>3.29</v>
      </c>
      <c r="P85" s="201">
        <v>2.35</v>
      </c>
      <c r="Q85" s="201">
        <v>0.19</v>
      </c>
      <c r="R85" s="201">
        <v>0.34</v>
      </c>
      <c r="S85" s="201">
        <v>0.23</v>
      </c>
      <c r="T85" s="201">
        <v>0</v>
      </c>
      <c r="U85" s="201">
        <v>9.8800000000000008</v>
      </c>
      <c r="V85" s="201">
        <v>0.18</v>
      </c>
      <c r="W85" s="201">
        <v>0.38</v>
      </c>
      <c r="X85" s="201">
        <v>1.27</v>
      </c>
      <c r="Y85" s="201">
        <v>0</v>
      </c>
      <c r="Z85" s="201">
        <v>1.21</v>
      </c>
      <c r="AA85" s="201">
        <v>0.78</v>
      </c>
      <c r="AB85" s="201">
        <v>0</v>
      </c>
      <c r="AC85" s="201">
        <v>10.19</v>
      </c>
      <c r="AD85" s="201">
        <v>0</v>
      </c>
      <c r="AE85" s="201">
        <v>0</v>
      </c>
      <c r="AF85" s="201">
        <v>0</v>
      </c>
      <c r="AG85" s="201">
        <v>-46.6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122.2</v>
      </c>
      <c r="AP85" s="201">
        <v>0</v>
      </c>
      <c r="AQ85" s="201">
        <v>0</v>
      </c>
      <c r="AR85" s="201">
        <v>10.130000000000001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16.27</v>
      </c>
      <c r="H86" s="201">
        <v>0</v>
      </c>
      <c r="I86" s="201">
        <v>0</v>
      </c>
      <c r="J86" s="201">
        <v>14.75</v>
      </c>
      <c r="K86" s="201">
        <v>5.58</v>
      </c>
      <c r="L86" s="201">
        <v>2.2200000000000002</v>
      </c>
      <c r="M86" s="201">
        <v>0</v>
      </c>
      <c r="N86" s="201">
        <v>1.03</v>
      </c>
      <c r="O86" s="201">
        <v>1.72</v>
      </c>
      <c r="P86" s="201">
        <v>2.35</v>
      </c>
      <c r="Q86" s="201">
        <v>0.19</v>
      </c>
      <c r="R86" s="201">
        <v>0.34</v>
      </c>
      <c r="S86" s="201">
        <v>0.23</v>
      </c>
      <c r="T86" s="201">
        <v>0</v>
      </c>
      <c r="U86" s="201">
        <v>9.8800000000000008</v>
      </c>
      <c r="V86" s="201">
        <v>0.18</v>
      </c>
      <c r="W86" s="201">
        <v>0.38</v>
      </c>
      <c r="X86" s="201">
        <v>1.27</v>
      </c>
      <c r="Y86" s="201">
        <v>0</v>
      </c>
      <c r="Z86" s="201">
        <v>1.21</v>
      </c>
      <c r="AA86" s="201">
        <v>0.78</v>
      </c>
      <c r="AB86" s="201">
        <v>0</v>
      </c>
      <c r="AC86" s="201">
        <v>10.19</v>
      </c>
      <c r="AD86" s="201">
        <v>0</v>
      </c>
      <c r="AE86" s="201">
        <v>0</v>
      </c>
      <c r="AF86" s="201">
        <v>0</v>
      </c>
      <c r="AG86" s="201">
        <v>-46.6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122.2</v>
      </c>
      <c r="AP86" s="201">
        <v>0</v>
      </c>
      <c r="AQ86" s="201">
        <v>0</v>
      </c>
      <c r="AR86" s="201">
        <v>10.130000000000001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16.27</v>
      </c>
      <c r="H87" s="201">
        <v>0</v>
      </c>
      <c r="I87" s="201">
        <v>0</v>
      </c>
      <c r="J87" s="201">
        <v>14.75</v>
      </c>
      <c r="K87" s="201">
        <v>5.58</v>
      </c>
      <c r="L87" s="201">
        <v>2.2200000000000002</v>
      </c>
      <c r="M87" s="201">
        <v>0</v>
      </c>
      <c r="N87" s="201">
        <v>1.03</v>
      </c>
      <c r="O87" s="201">
        <v>1.72</v>
      </c>
      <c r="P87" s="201">
        <v>2.35</v>
      </c>
      <c r="Q87" s="201">
        <v>0.19</v>
      </c>
      <c r="R87" s="201">
        <v>0.2</v>
      </c>
      <c r="S87" s="201">
        <v>0.23</v>
      </c>
      <c r="T87" s="201">
        <v>0</v>
      </c>
      <c r="U87" s="201">
        <v>9.8800000000000008</v>
      </c>
      <c r="V87" s="201">
        <v>0.18</v>
      </c>
      <c r="W87" s="201">
        <v>0.38</v>
      </c>
      <c r="X87" s="201">
        <v>1.27</v>
      </c>
      <c r="Y87" s="201">
        <v>0</v>
      </c>
      <c r="Z87" s="201">
        <v>1.21</v>
      </c>
      <c r="AA87" s="201">
        <v>0.78</v>
      </c>
      <c r="AB87" s="201">
        <v>0</v>
      </c>
      <c r="AC87" s="201">
        <v>10.19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122.2</v>
      </c>
      <c r="AP87" s="201">
        <v>0</v>
      </c>
      <c r="AQ87" s="201">
        <v>0</v>
      </c>
      <c r="AR87" s="201">
        <v>6.8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16.27</v>
      </c>
      <c r="H88" s="201">
        <v>0</v>
      </c>
      <c r="I88" s="201">
        <v>0</v>
      </c>
      <c r="J88" s="201">
        <v>14.75</v>
      </c>
      <c r="K88" s="201">
        <v>5.58</v>
      </c>
      <c r="L88" s="201">
        <v>2.2200000000000002</v>
      </c>
      <c r="M88" s="201">
        <v>0</v>
      </c>
      <c r="N88" s="201">
        <v>1.03</v>
      </c>
      <c r="O88" s="201">
        <v>1.72</v>
      </c>
      <c r="P88" s="201">
        <v>2.35</v>
      </c>
      <c r="Q88" s="201">
        <v>0.19</v>
      </c>
      <c r="R88" s="201">
        <v>0.2</v>
      </c>
      <c r="S88" s="201">
        <v>0.23</v>
      </c>
      <c r="T88" s="201">
        <v>0</v>
      </c>
      <c r="U88" s="201">
        <v>9.8800000000000008</v>
      </c>
      <c r="V88" s="201">
        <v>0.18</v>
      </c>
      <c r="W88" s="201">
        <v>0.38</v>
      </c>
      <c r="X88" s="201">
        <v>1.27</v>
      </c>
      <c r="Y88" s="201">
        <v>0</v>
      </c>
      <c r="Z88" s="201">
        <v>1.21</v>
      </c>
      <c r="AA88" s="201">
        <v>0.78</v>
      </c>
      <c r="AB88" s="201">
        <v>0</v>
      </c>
      <c r="AC88" s="201">
        <v>10.19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122.2</v>
      </c>
      <c r="AP88" s="201">
        <v>0</v>
      </c>
      <c r="AQ88" s="201">
        <v>0</v>
      </c>
      <c r="AR88" s="201">
        <v>6.8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16.27</v>
      </c>
      <c r="H89" s="201">
        <v>0</v>
      </c>
      <c r="I89" s="201">
        <v>0</v>
      </c>
      <c r="J89" s="201">
        <v>14.75</v>
      </c>
      <c r="K89" s="201">
        <v>5.58</v>
      </c>
      <c r="L89" s="201">
        <v>2.2200000000000002</v>
      </c>
      <c r="M89" s="201">
        <v>0</v>
      </c>
      <c r="N89" s="201">
        <v>1.03</v>
      </c>
      <c r="O89" s="201">
        <v>1.72</v>
      </c>
      <c r="P89" s="201">
        <v>2.35</v>
      </c>
      <c r="Q89" s="201">
        <v>0.19</v>
      </c>
      <c r="R89" s="201">
        <v>0.2</v>
      </c>
      <c r="S89" s="201">
        <v>0.23</v>
      </c>
      <c r="T89" s="201">
        <v>0</v>
      </c>
      <c r="U89" s="201">
        <v>9.8800000000000008</v>
      </c>
      <c r="V89" s="201">
        <v>0.18</v>
      </c>
      <c r="W89" s="201">
        <v>0.38</v>
      </c>
      <c r="X89" s="201">
        <v>1.27</v>
      </c>
      <c r="Y89" s="201">
        <v>0</v>
      </c>
      <c r="Z89" s="201">
        <v>1.21</v>
      </c>
      <c r="AA89" s="201">
        <v>0.78</v>
      </c>
      <c r="AB89" s="201">
        <v>0</v>
      </c>
      <c r="AC89" s="201">
        <v>10.19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122.2</v>
      </c>
      <c r="AP89" s="201">
        <v>0</v>
      </c>
      <c r="AQ89" s="201">
        <v>0</v>
      </c>
      <c r="AR89" s="201">
        <v>6.8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16.27</v>
      </c>
      <c r="H90" s="201">
        <v>0</v>
      </c>
      <c r="I90" s="201">
        <v>0</v>
      </c>
      <c r="J90" s="201">
        <v>14.75</v>
      </c>
      <c r="K90" s="201">
        <v>5.58</v>
      </c>
      <c r="L90" s="201">
        <v>2.2200000000000002</v>
      </c>
      <c r="M90" s="201">
        <v>0</v>
      </c>
      <c r="N90" s="201">
        <v>1.03</v>
      </c>
      <c r="O90" s="201">
        <v>1.72</v>
      </c>
      <c r="P90" s="201">
        <v>2.35</v>
      </c>
      <c r="Q90" s="201">
        <v>0.19</v>
      </c>
      <c r="R90" s="201">
        <v>0.2</v>
      </c>
      <c r="S90" s="201">
        <v>0.23</v>
      </c>
      <c r="T90" s="201">
        <v>0</v>
      </c>
      <c r="U90" s="201">
        <v>9.8800000000000008</v>
      </c>
      <c r="V90" s="201">
        <v>0.18</v>
      </c>
      <c r="W90" s="201">
        <v>0.38</v>
      </c>
      <c r="X90" s="201">
        <v>1.27</v>
      </c>
      <c r="Y90" s="201">
        <v>0</v>
      </c>
      <c r="Z90" s="201">
        <v>1.21</v>
      </c>
      <c r="AA90" s="201">
        <v>0.78</v>
      </c>
      <c r="AB90" s="201">
        <v>0</v>
      </c>
      <c r="AC90" s="201">
        <v>10.19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122.2</v>
      </c>
      <c r="AP90" s="201">
        <v>0</v>
      </c>
      <c r="AQ90" s="201">
        <v>0</v>
      </c>
      <c r="AR90" s="201">
        <v>6.88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16.27</v>
      </c>
      <c r="H91" s="201">
        <v>0</v>
      </c>
      <c r="I91" s="201">
        <v>0</v>
      </c>
      <c r="J91" s="201">
        <v>14.75</v>
      </c>
      <c r="K91" s="201">
        <v>5.58</v>
      </c>
      <c r="L91" s="201">
        <v>2.2200000000000002</v>
      </c>
      <c r="M91" s="201">
        <v>0</v>
      </c>
      <c r="N91" s="201">
        <v>1.03</v>
      </c>
      <c r="O91" s="201">
        <v>1.72</v>
      </c>
      <c r="P91" s="201">
        <v>2.35</v>
      </c>
      <c r="Q91" s="201">
        <v>0.19</v>
      </c>
      <c r="R91" s="201">
        <v>0.2</v>
      </c>
      <c r="S91" s="201">
        <v>0.23</v>
      </c>
      <c r="T91" s="201">
        <v>0</v>
      </c>
      <c r="U91" s="201">
        <v>9.8800000000000008</v>
      </c>
      <c r="V91" s="201">
        <v>0.18</v>
      </c>
      <c r="W91" s="201">
        <v>0.38</v>
      </c>
      <c r="X91" s="201">
        <v>1.27</v>
      </c>
      <c r="Y91" s="201">
        <v>0</v>
      </c>
      <c r="Z91" s="201">
        <v>1.21</v>
      </c>
      <c r="AA91" s="201">
        <v>0.78</v>
      </c>
      <c r="AB91" s="201">
        <v>0</v>
      </c>
      <c r="AC91" s="201">
        <v>10.19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122.2</v>
      </c>
      <c r="AP91" s="201">
        <v>0</v>
      </c>
      <c r="AQ91" s="201">
        <v>0</v>
      </c>
      <c r="AR91" s="201">
        <v>6.88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16.27</v>
      </c>
      <c r="H92" s="201">
        <v>0</v>
      </c>
      <c r="I92" s="201">
        <v>0</v>
      </c>
      <c r="J92" s="201">
        <v>14.75</v>
      </c>
      <c r="K92" s="201">
        <v>5.58</v>
      </c>
      <c r="L92" s="201">
        <v>2.2200000000000002</v>
      </c>
      <c r="M92" s="201">
        <v>0</v>
      </c>
      <c r="N92" s="201">
        <v>1.03</v>
      </c>
      <c r="O92" s="201">
        <v>1.72</v>
      </c>
      <c r="P92" s="201">
        <v>2.35</v>
      </c>
      <c r="Q92" s="201">
        <v>0.19</v>
      </c>
      <c r="R92" s="201">
        <v>0.2</v>
      </c>
      <c r="S92" s="201">
        <v>0.23</v>
      </c>
      <c r="T92" s="201">
        <v>0</v>
      </c>
      <c r="U92" s="201">
        <v>9.8800000000000008</v>
      </c>
      <c r="V92" s="201">
        <v>0.18</v>
      </c>
      <c r="W92" s="201">
        <v>0.38</v>
      </c>
      <c r="X92" s="201">
        <v>1.27</v>
      </c>
      <c r="Y92" s="201">
        <v>0</v>
      </c>
      <c r="Z92" s="201">
        <v>1.21</v>
      </c>
      <c r="AA92" s="201">
        <v>0.78</v>
      </c>
      <c r="AB92" s="201">
        <v>0</v>
      </c>
      <c r="AC92" s="201">
        <v>10.19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122.2</v>
      </c>
      <c r="AP92" s="201">
        <v>0</v>
      </c>
      <c r="AQ92" s="201">
        <v>0</v>
      </c>
      <c r="AR92" s="201">
        <v>6.88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16.27</v>
      </c>
      <c r="H93" s="201">
        <v>0</v>
      </c>
      <c r="I93" s="201">
        <v>0</v>
      </c>
      <c r="J93" s="201">
        <v>14.75</v>
      </c>
      <c r="K93" s="201">
        <v>5.58</v>
      </c>
      <c r="L93" s="201">
        <v>2.2200000000000002</v>
      </c>
      <c r="M93" s="201">
        <v>0</v>
      </c>
      <c r="N93" s="201">
        <v>1.03</v>
      </c>
      <c r="O93" s="201">
        <v>1.72</v>
      </c>
      <c r="P93" s="201">
        <v>2.35</v>
      </c>
      <c r="Q93" s="201">
        <v>0.19</v>
      </c>
      <c r="R93" s="201">
        <v>0.2</v>
      </c>
      <c r="S93" s="201">
        <v>0.23</v>
      </c>
      <c r="T93" s="201">
        <v>0</v>
      </c>
      <c r="U93" s="201">
        <v>9.8800000000000008</v>
      </c>
      <c r="V93" s="201">
        <v>0.18</v>
      </c>
      <c r="W93" s="201">
        <v>0.38</v>
      </c>
      <c r="X93" s="201">
        <v>1.27</v>
      </c>
      <c r="Y93" s="201">
        <v>0</v>
      </c>
      <c r="Z93" s="201">
        <v>1.21</v>
      </c>
      <c r="AA93" s="201">
        <v>0.78</v>
      </c>
      <c r="AB93" s="201">
        <v>0</v>
      </c>
      <c r="AC93" s="201">
        <v>10.19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122.2</v>
      </c>
      <c r="AP93" s="201">
        <v>0</v>
      </c>
      <c r="AQ93" s="201">
        <v>0</v>
      </c>
      <c r="AR93" s="201">
        <v>6.88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16.27</v>
      </c>
      <c r="H94" s="201">
        <v>0</v>
      </c>
      <c r="I94" s="201">
        <v>0</v>
      </c>
      <c r="J94" s="201">
        <v>14.75</v>
      </c>
      <c r="K94" s="201">
        <v>5.58</v>
      </c>
      <c r="L94" s="201">
        <v>2.2200000000000002</v>
      </c>
      <c r="M94" s="201">
        <v>0</v>
      </c>
      <c r="N94" s="201">
        <v>1.03</v>
      </c>
      <c r="O94" s="201">
        <v>1.72</v>
      </c>
      <c r="P94" s="201">
        <v>2.35</v>
      </c>
      <c r="Q94" s="201">
        <v>0.19</v>
      </c>
      <c r="R94" s="201">
        <v>0.2</v>
      </c>
      <c r="S94" s="201">
        <v>0.23</v>
      </c>
      <c r="T94" s="201">
        <v>0</v>
      </c>
      <c r="U94" s="201">
        <v>9.8800000000000008</v>
      </c>
      <c r="V94" s="201">
        <v>0.18</v>
      </c>
      <c r="W94" s="201">
        <v>0.38</v>
      </c>
      <c r="X94" s="201">
        <v>1.27</v>
      </c>
      <c r="Y94" s="201">
        <v>0</v>
      </c>
      <c r="Z94" s="201">
        <v>1.21</v>
      </c>
      <c r="AA94" s="201">
        <v>0.78</v>
      </c>
      <c r="AB94" s="201">
        <v>0</v>
      </c>
      <c r="AC94" s="201">
        <v>10.19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122.2</v>
      </c>
      <c r="AP94" s="201">
        <v>0</v>
      </c>
      <c r="AQ94" s="201">
        <v>0</v>
      </c>
      <c r="AR94" s="201">
        <v>6.88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16.27</v>
      </c>
      <c r="H95" s="201">
        <v>0</v>
      </c>
      <c r="I95" s="201">
        <v>0</v>
      </c>
      <c r="J95" s="201">
        <v>15.03</v>
      </c>
      <c r="K95" s="201">
        <v>5.58</v>
      </c>
      <c r="L95" s="201">
        <v>2.2200000000000002</v>
      </c>
      <c r="M95" s="201">
        <v>0</v>
      </c>
      <c r="N95" s="201">
        <v>1.03</v>
      </c>
      <c r="O95" s="201">
        <v>1.72</v>
      </c>
      <c r="P95" s="201">
        <v>2.35</v>
      </c>
      <c r="Q95" s="201">
        <v>0.19</v>
      </c>
      <c r="R95" s="201">
        <v>0.2</v>
      </c>
      <c r="S95" s="201">
        <v>0.23</v>
      </c>
      <c r="T95" s="201">
        <v>0</v>
      </c>
      <c r="U95" s="201">
        <v>9.8800000000000008</v>
      </c>
      <c r="V95" s="201">
        <v>0.18</v>
      </c>
      <c r="W95" s="201">
        <v>0.38</v>
      </c>
      <c r="X95" s="201">
        <v>1.27</v>
      </c>
      <c r="Y95" s="201">
        <v>0</v>
      </c>
      <c r="Z95" s="201">
        <v>1.21</v>
      </c>
      <c r="AA95" s="201">
        <v>0.78</v>
      </c>
      <c r="AB95" s="201">
        <v>0</v>
      </c>
      <c r="AC95" s="201">
        <v>10.19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122.2</v>
      </c>
      <c r="AP95" s="201">
        <v>0</v>
      </c>
      <c r="AQ95" s="201">
        <v>0</v>
      </c>
      <c r="AR95" s="201">
        <v>6.88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16.27</v>
      </c>
      <c r="H96" s="201">
        <v>0</v>
      </c>
      <c r="I96" s="201">
        <v>0</v>
      </c>
      <c r="J96" s="201">
        <v>15.03</v>
      </c>
      <c r="K96" s="201">
        <v>5.58</v>
      </c>
      <c r="L96" s="201">
        <v>2.2200000000000002</v>
      </c>
      <c r="M96" s="201">
        <v>0</v>
      </c>
      <c r="N96" s="201">
        <v>1.03</v>
      </c>
      <c r="O96" s="201">
        <v>1.72</v>
      </c>
      <c r="P96" s="201">
        <v>2.35</v>
      </c>
      <c r="Q96" s="201">
        <v>0.19</v>
      </c>
      <c r="R96" s="201">
        <v>0.2</v>
      </c>
      <c r="S96" s="201">
        <v>0.23</v>
      </c>
      <c r="T96" s="201">
        <v>0</v>
      </c>
      <c r="U96" s="201">
        <v>9.8800000000000008</v>
      </c>
      <c r="V96" s="201">
        <v>0.18</v>
      </c>
      <c r="W96" s="201">
        <v>0.38</v>
      </c>
      <c r="X96" s="201">
        <v>1.27</v>
      </c>
      <c r="Y96" s="201">
        <v>0</v>
      </c>
      <c r="Z96" s="201">
        <v>1.21</v>
      </c>
      <c r="AA96" s="201">
        <v>0.78</v>
      </c>
      <c r="AB96" s="201">
        <v>0</v>
      </c>
      <c r="AC96" s="201">
        <v>10.19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122.2</v>
      </c>
      <c r="AP96" s="201">
        <v>0</v>
      </c>
      <c r="AQ96" s="201">
        <v>0</v>
      </c>
      <c r="AR96" s="201">
        <v>6.88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16.27</v>
      </c>
      <c r="H97" s="201">
        <v>0</v>
      </c>
      <c r="I97" s="201">
        <v>0</v>
      </c>
      <c r="J97" s="201">
        <v>15.03</v>
      </c>
      <c r="K97" s="201">
        <v>5.58</v>
      </c>
      <c r="L97" s="201">
        <v>2.2200000000000002</v>
      </c>
      <c r="M97" s="201">
        <v>0</v>
      </c>
      <c r="N97" s="201">
        <v>1.03</v>
      </c>
      <c r="O97" s="201">
        <v>1.72</v>
      </c>
      <c r="P97" s="201">
        <v>2.35</v>
      </c>
      <c r="Q97" s="201">
        <v>0.19</v>
      </c>
      <c r="R97" s="201">
        <v>0.32</v>
      </c>
      <c r="S97" s="201">
        <v>0.23</v>
      </c>
      <c r="T97" s="201">
        <v>0</v>
      </c>
      <c r="U97" s="201">
        <v>9.8800000000000008</v>
      </c>
      <c r="V97" s="201">
        <v>0.18</v>
      </c>
      <c r="W97" s="201">
        <v>0.38</v>
      </c>
      <c r="X97" s="201">
        <v>1.27</v>
      </c>
      <c r="Y97" s="201">
        <v>0</v>
      </c>
      <c r="Z97" s="201">
        <v>1.21</v>
      </c>
      <c r="AA97" s="201">
        <v>0.78</v>
      </c>
      <c r="AB97" s="201">
        <v>0</v>
      </c>
      <c r="AC97" s="201">
        <v>10.19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122.2</v>
      </c>
      <c r="AP97" s="201">
        <v>0</v>
      </c>
      <c r="AQ97" s="201">
        <v>0</v>
      </c>
      <c r="AR97" s="201">
        <v>6.88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16.27</v>
      </c>
      <c r="H98" s="201">
        <v>0</v>
      </c>
      <c r="I98" s="201">
        <v>0</v>
      </c>
      <c r="J98" s="201">
        <v>15.03</v>
      </c>
      <c r="K98" s="201">
        <v>5.58</v>
      </c>
      <c r="L98" s="201">
        <v>2.2200000000000002</v>
      </c>
      <c r="M98" s="201">
        <v>0</v>
      </c>
      <c r="N98" s="201">
        <v>1.03</v>
      </c>
      <c r="O98" s="201">
        <v>1.72</v>
      </c>
      <c r="P98" s="201">
        <v>2.35</v>
      </c>
      <c r="Q98" s="201">
        <v>0.19</v>
      </c>
      <c r="R98" s="201">
        <v>0.32</v>
      </c>
      <c r="S98" s="201">
        <v>0.23</v>
      </c>
      <c r="T98" s="201">
        <v>0</v>
      </c>
      <c r="U98" s="201">
        <v>9.8800000000000008</v>
      </c>
      <c r="V98" s="201">
        <v>0.18</v>
      </c>
      <c r="W98" s="201">
        <v>0.38</v>
      </c>
      <c r="X98" s="201">
        <v>1.27</v>
      </c>
      <c r="Y98" s="201">
        <v>0</v>
      </c>
      <c r="Z98" s="201">
        <v>1.21</v>
      </c>
      <c r="AA98" s="201">
        <v>0.78</v>
      </c>
      <c r="AB98" s="201">
        <v>0</v>
      </c>
      <c r="AC98" s="201">
        <v>10.19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122.2</v>
      </c>
      <c r="AP98" s="201">
        <v>0</v>
      </c>
      <c r="AQ98" s="201">
        <v>0</v>
      </c>
      <c r="AR98" s="201">
        <v>6.88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0.38521499999999992</v>
      </c>
      <c r="H99">
        <f t="shared" si="0"/>
        <v>0</v>
      </c>
      <c r="I99">
        <f t="shared" si="0"/>
        <v>0</v>
      </c>
      <c r="J99">
        <f t="shared" si="0"/>
        <v>0.36183999999999977</v>
      </c>
      <c r="K99">
        <f t="shared" si="0"/>
        <v>1.3288824999999989</v>
      </c>
      <c r="L99">
        <f t="shared" si="0"/>
        <v>0.55679249999999869</v>
      </c>
      <c r="M99">
        <f t="shared" si="0"/>
        <v>0</v>
      </c>
      <c r="N99">
        <f t="shared" si="0"/>
        <v>6.1900000000000011E-2</v>
      </c>
      <c r="O99">
        <f t="shared" si="0"/>
        <v>0.10288250000000029</v>
      </c>
      <c r="P99">
        <f t="shared" si="0"/>
        <v>5.9564999999999951E-2</v>
      </c>
      <c r="Q99">
        <f t="shared" si="0"/>
        <v>4.4744999999999938E-2</v>
      </c>
      <c r="R99">
        <f t="shared" si="0"/>
        <v>7.9712499999999964E-2</v>
      </c>
      <c r="S99">
        <f t="shared" si="0"/>
        <v>4.842749999999988E-2</v>
      </c>
      <c r="T99">
        <f t="shared" si="0"/>
        <v>0</v>
      </c>
      <c r="U99">
        <f t="shared" si="0"/>
        <v>0.23725249999999992</v>
      </c>
      <c r="V99">
        <f t="shared" si="0"/>
        <v>2.2920000000000027E-2</v>
      </c>
      <c r="W99">
        <f t="shared" si="0"/>
        <v>2.9937499999999947E-2</v>
      </c>
      <c r="X99">
        <f t="shared" si="0"/>
        <v>0.11410999999999981</v>
      </c>
      <c r="Y99">
        <f t="shared" si="0"/>
        <v>0</v>
      </c>
      <c r="Z99">
        <f t="shared" si="0"/>
        <v>0.2250900000000004</v>
      </c>
      <c r="AA99">
        <f t="shared" si="0"/>
        <v>0.15497749999999988</v>
      </c>
      <c r="AB99">
        <f t="shared" si="0"/>
        <v>0</v>
      </c>
      <c r="AC99">
        <f t="shared" si="0"/>
        <v>0.13656500000000002</v>
      </c>
      <c r="AD99">
        <f t="shared" si="0"/>
        <v>7.8429999999999944E-2</v>
      </c>
      <c r="AE99">
        <f t="shared" si="0"/>
        <v>0</v>
      </c>
      <c r="AF99">
        <f t="shared" si="0"/>
        <v>0</v>
      </c>
      <c r="AG99">
        <f t="shared" si="0"/>
        <v>-2.3300000000000001E-2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0.22050000000000025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2.9220000000000015</v>
      </c>
      <c r="AP99">
        <f t="shared" si="0"/>
        <v>0</v>
      </c>
      <c r="AQ99">
        <f t="shared" si="0"/>
        <v>0</v>
      </c>
      <c r="AR99">
        <f t="shared" si="0"/>
        <v>0.23513249999999991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-7.0000000000000007E-2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16.05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-7.0000000000000007E-2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16.05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-7.0000000000000007E-2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16.05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-7.0000000000000007E-2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16.05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-7.0000000000000007E-2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16.05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-7.0000000000000007E-2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16.05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-7.0000000000000007E-2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16.05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-7.0000000000000007E-2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16.05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-7.0000000000000007E-2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16.05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-7.0000000000000007E-2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16.05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-7.0000000000000007E-2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16.05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-7.0000000000000007E-2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16.05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-7.0000000000000007E-2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16.23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-7.0000000000000007E-2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16.23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-7.0000000000000007E-2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16.23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-7.0000000000000007E-2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16.23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-7.0000000000000007E-2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16.23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-7.0000000000000007E-2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16.23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-7.0000000000000007E-2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16.23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-7.0000000000000007E-2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16.23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-7.0000000000000007E-2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16.23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-7.0000000000000007E-2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16.23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-7.0000000000000007E-2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16.23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-7.0000000000000007E-2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16.23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-7.0000000000000007E-2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-7.0000000000000007E-2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-7.0000000000000007E-2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-7.0000000000000007E-2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-7.0000000000000007E-2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16.23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-7.0000000000000007E-2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16.23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-7.0000000000000007E-2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16.23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-7.0000000000000007E-2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16.23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16.23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16.23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16.05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16.05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16.05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16.05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16.05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16.05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16.05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16.05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-7.0000000000000007E-2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16.05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-7.0000000000000007E-2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16.05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-7.0000000000000007E-2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16.05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-7.0000000000000007E-2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16.05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-7.0000000000000007E-2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16.05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-7.0000000000000007E-2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16.05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-7.0000000000000007E-2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16.05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-7.0000000000000007E-2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16.05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-7.0000000000000007E-2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16.05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-7.0000000000000007E-2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16.05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-7.0000000000000007E-2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16.05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-7.0000000000000007E-2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16.05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-7.0000000000000007E-2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16.05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-7.0000000000000007E-2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16.05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-7.0000000000000007E-2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16.05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-7.0000000000000007E-2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16.05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-7.0000000000000007E-2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-7.0000000000000007E-2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-7.0000000000000007E-2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-7.0000000000000007E-2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-7.0000000000000007E-2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-7.0000000000000007E-2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-7.0000000000000007E-2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-7.0000000000000007E-2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-7.0000000000000007E-2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-7.0000000000000007E-2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1.57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1.57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-7.0000000000000007E-2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-7.0000000000000007E-2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-7.0000000000000007E-2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-7.0000000000000007E-2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-7.0000000000000007E-2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-7.0000000000000007E-2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-7.0000000000000007E-2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-7.0000000000000007E-2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-7.0000000000000007E-2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-7.0000000000000007E-2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-7.0000000000000007E-2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-7.0000000000000007E-2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-8.600000000000003E-4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0.38740749999999979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7.64</v>
      </c>
      <c r="H3" s="201">
        <v>0</v>
      </c>
      <c r="I3" s="201">
        <v>0</v>
      </c>
      <c r="J3" s="201">
        <v>7.54</v>
      </c>
      <c r="K3" s="201">
        <v>0.1</v>
      </c>
      <c r="L3" s="201">
        <v>0.32</v>
      </c>
      <c r="M3" s="201">
        <v>0.09</v>
      </c>
      <c r="N3" s="201">
        <v>0.1</v>
      </c>
      <c r="O3" s="201">
        <v>0.11</v>
      </c>
      <c r="P3" s="201">
        <v>0.18</v>
      </c>
      <c r="Q3" s="201">
        <v>0</v>
      </c>
      <c r="R3" s="201">
        <v>0.66</v>
      </c>
      <c r="S3" s="201">
        <v>0.02</v>
      </c>
      <c r="T3" s="201">
        <v>0.18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1.49</v>
      </c>
      <c r="AE3" s="201">
        <v>0</v>
      </c>
      <c r="AF3" s="201">
        <v>0</v>
      </c>
      <c r="AG3" s="201">
        <v>-0.37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64.2</v>
      </c>
      <c r="AP3" s="201">
        <v>0</v>
      </c>
      <c r="AQ3" s="201">
        <v>0</v>
      </c>
      <c r="AR3" s="201">
        <v>5.1100000000000003</v>
      </c>
      <c r="AS3" s="201">
        <v>0</v>
      </c>
      <c r="AT3" s="201">
        <v>0</v>
      </c>
      <c r="AU3" s="201">
        <v>0.78</v>
      </c>
      <c r="AV3" s="201">
        <v>0.15</v>
      </c>
      <c r="AW3" s="201">
        <v>0</v>
      </c>
      <c r="AX3" s="201">
        <v>0.12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7.64</v>
      </c>
      <c r="H4" s="201">
        <v>0</v>
      </c>
      <c r="I4" s="201">
        <v>0</v>
      </c>
      <c r="J4" s="201">
        <v>7.54</v>
      </c>
      <c r="K4" s="201">
        <v>0.1</v>
      </c>
      <c r="L4" s="201">
        <v>0.32</v>
      </c>
      <c r="M4" s="201">
        <v>0.09</v>
      </c>
      <c r="N4" s="201">
        <v>0.1</v>
      </c>
      <c r="O4" s="201">
        <v>0.11</v>
      </c>
      <c r="P4" s="201">
        <v>0.18</v>
      </c>
      <c r="Q4" s="201">
        <v>0</v>
      </c>
      <c r="R4" s="201">
        <v>0.66</v>
      </c>
      <c r="S4" s="201">
        <v>0.02</v>
      </c>
      <c r="T4" s="201">
        <v>0.04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1.49</v>
      </c>
      <c r="AE4" s="201">
        <v>0</v>
      </c>
      <c r="AF4" s="201">
        <v>0</v>
      </c>
      <c r="AG4" s="201">
        <v>-0.37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64.2</v>
      </c>
      <c r="AP4" s="201">
        <v>0</v>
      </c>
      <c r="AQ4" s="201">
        <v>0</v>
      </c>
      <c r="AR4" s="201">
        <v>5.1100000000000003</v>
      </c>
      <c r="AS4" s="201">
        <v>0</v>
      </c>
      <c r="AT4" s="201">
        <v>0</v>
      </c>
      <c r="AU4" s="201">
        <v>0.78</v>
      </c>
      <c r="AV4" s="201">
        <v>0.15</v>
      </c>
      <c r="AW4" s="201">
        <v>0</v>
      </c>
      <c r="AX4" s="201">
        <v>0.12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7.64</v>
      </c>
      <c r="H5" s="201">
        <v>0</v>
      </c>
      <c r="I5" s="201">
        <v>0</v>
      </c>
      <c r="J5" s="201">
        <v>7.54</v>
      </c>
      <c r="K5" s="201">
        <v>0.1</v>
      </c>
      <c r="L5" s="201">
        <v>0.32</v>
      </c>
      <c r="M5" s="201">
        <v>0.09</v>
      </c>
      <c r="N5" s="201">
        <v>0.1</v>
      </c>
      <c r="O5" s="201">
        <v>0.11</v>
      </c>
      <c r="P5" s="201">
        <v>0.18</v>
      </c>
      <c r="Q5" s="201">
        <v>0</v>
      </c>
      <c r="R5" s="201">
        <v>0.66</v>
      </c>
      <c r="S5" s="201">
        <v>0.02</v>
      </c>
      <c r="T5" s="201">
        <v>0.12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1.49</v>
      </c>
      <c r="AE5" s="201">
        <v>0</v>
      </c>
      <c r="AF5" s="201">
        <v>0</v>
      </c>
      <c r="AG5" s="201">
        <v>-0.37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64.2</v>
      </c>
      <c r="AP5" s="201">
        <v>0</v>
      </c>
      <c r="AQ5" s="201">
        <v>0</v>
      </c>
      <c r="AR5" s="201">
        <v>5.1100000000000003</v>
      </c>
      <c r="AS5" s="201">
        <v>0</v>
      </c>
      <c r="AT5" s="201">
        <v>0</v>
      </c>
      <c r="AU5" s="201">
        <v>0.78</v>
      </c>
      <c r="AV5" s="201">
        <v>0.15</v>
      </c>
      <c r="AW5" s="201">
        <v>0</v>
      </c>
      <c r="AX5" s="201">
        <v>0.12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7.64</v>
      </c>
      <c r="H6" s="201">
        <v>0</v>
      </c>
      <c r="I6" s="201">
        <v>0</v>
      </c>
      <c r="J6" s="201">
        <v>7.54</v>
      </c>
      <c r="K6" s="201">
        <v>0.1</v>
      </c>
      <c r="L6" s="201">
        <v>0.32</v>
      </c>
      <c r="M6" s="201">
        <v>0.09</v>
      </c>
      <c r="N6" s="201">
        <v>0.1</v>
      </c>
      <c r="O6" s="201">
        <v>0.11</v>
      </c>
      <c r="P6" s="201">
        <v>0.18</v>
      </c>
      <c r="Q6" s="201">
        <v>0</v>
      </c>
      <c r="R6" s="201">
        <v>0.66</v>
      </c>
      <c r="S6" s="201">
        <v>0.02</v>
      </c>
      <c r="T6" s="201">
        <v>0.04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1.49</v>
      </c>
      <c r="AE6" s="201">
        <v>0</v>
      </c>
      <c r="AF6" s="201">
        <v>0</v>
      </c>
      <c r="AG6" s="201">
        <v>-0.37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64.2</v>
      </c>
      <c r="AP6" s="201">
        <v>0</v>
      </c>
      <c r="AQ6" s="201">
        <v>0</v>
      </c>
      <c r="AR6" s="201">
        <v>5.1100000000000003</v>
      </c>
      <c r="AS6" s="201">
        <v>0</v>
      </c>
      <c r="AT6" s="201">
        <v>0</v>
      </c>
      <c r="AU6" s="201">
        <v>0.78</v>
      </c>
      <c r="AV6" s="201">
        <v>0.15</v>
      </c>
      <c r="AW6" s="201">
        <v>0</v>
      </c>
      <c r="AX6" s="201">
        <v>0.12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7.64</v>
      </c>
      <c r="H7" s="201">
        <v>0</v>
      </c>
      <c r="I7" s="201">
        <v>0</v>
      </c>
      <c r="J7" s="201">
        <v>7.54</v>
      </c>
      <c r="K7" s="201">
        <v>0.1</v>
      </c>
      <c r="L7" s="201">
        <v>0.32</v>
      </c>
      <c r="M7" s="201">
        <v>0.09</v>
      </c>
      <c r="N7" s="201">
        <v>0.1</v>
      </c>
      <c r="O7" s="201">
        <v>0.11</v>
      </c>
      <c r="P7" s="201">
        <v>0.18</v>
      </c>
      <c r="Q7" s="201">
        <v>0</v>
      </c>
      <c r="R7" s="201">
        <v>0.66</v>
      </c>
      <c r="S7" s="201">
        <v>0.02</v>
      </c>
      <c r="T7" s="201">
        <v>0.04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1.49</v>
      </c>
      <c r="AE7" s="201">
        <v>0</v>
      </c>
      <c r="AF7" s="201">
        <v>0</v>
      </c>
      <c r="AG7" s="201">
        <v>-0.37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64.2</v>
      </c>
      <c r="AP7" s="201">
        <v>0</v>
      </c>
      <c r="AQ7" s="201">
        <v>0</v>
      </c>
      <c r="AR7" s="201">
        <v>5.18</v>
      </c>
      <c r="AS7" s="201">
        <v>0</v>
      </c>
      <c r="AT7" s="201">
        <v>0</v>
      </c>
      <c r="AU7" s="201">
        <v>0.78</v>
      </c>
      <c r="AV7" s="201">
        <v>0.15</v>
      </c>
      <c r="AW7" s="201">
        <v>0</v>
      </c>
      <c r="AX7" s="201">
        <v>0.12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7.64</v>
      </c>
      <c r="H8" s="201">
        <v>0</v>
      </c>
      <c r="I8" s="201">
        <v>0</v>
      </c>
      <c r="J8" s="201">
        <v>7.54</v>
      </c>
      <c r="K8" s="201">
        <v>0.1</v>
      </c>
      <c r="L8" s="201">
        <v>0.32</v>
      </c>
      <c r="M8" s="201">
        <v>0.09</v>
      </c>
      <c r="N8" s="201">
        <v>0.1</v>
      </c>
      <c r="O8" s="201">
        <v>0.11</v>
      </c>
      <c r="P8" s="201">
        <v>0.18</v>
      </c>
      <c r="Q8" s="201">
        <v>0</v>
      </c>
      <c r="R8" s="201">
        <v>0.66</v>
      </c>
      <c r="S8" s="201">
        <v>0.02</v>
      </c>
      <c r="T8" s="201">
        <v>0.04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1.49</v>
      </c>
      <c r="AE8" s="201">
        <v>0</v>
      </c>
      <c r="AF8" s="201">
        <v>0</v>
      </c>
      <c r="AG8" s="201">
        <v>-0.37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64.2</v>
      </c>
      <c r="AP8" s="201">
        <v>0</v>
      </c>
      <c r="AQ8" s="201">
        <v>0</v>
      </c>
      <c r="AR8" s="201">
        <v>5.18</v>
      </c>
      <c r="AS8" s="201">
        <v>0</v>
      </c>
      <c r="AT8" s="201">
        <v>0</v>
      </c>
      <c r="AU8" s="201">
        <v>0.78</v>
      </c>
      <c r="AV8" s="201">
        <v>0.15</v>
      </c>
      <c r="AW8" s="201">
        <v>0</v>
      </c>
      <c r="AX8" s="201">
        <v>0.12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7.64</v>
      </c>
      <c r="H9" s="201">
        <v>0</v>
      </c>
      <c r="I9" s="201">
        <v>0</v>
      </c>
      <c r="J9" s="201">
        <v>7.54</v>
      </c>
      <c r="K9" s="201">
        <v>0.1</v>
      </c>
      <c r="L9" s="201">
        <v>0.32</v>
      </c>
      <c r="M9" s="201">
        <v>0.09</v>
      </c>
      <c r="N9" s="201">
        <v>0.1</v>
      </c>
      <c r="O9" s="201">
        <v>0.11</v>
      </c>
      <c r="P9" s="201">
        <v>0.18</v>
      </c>
      <c r="Q9" s="201">
        <v>0</v>
      </c>
      <c r="R9" s="201">
        <v>0.66</v>
      </c>
      <c r="S9" s="201">
        <v>0.02</v>
      </c>
      <c r="T9" s="201">
        <v>0.05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1.49</v>
      </c>
      <c r="AE9" s="201">
        <v>0</v>
      </c>
      <c r="AF9" s="201">
        <v>0</v>
      </c>
      <c r="AG9" s="201">
        <v>-0.37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64.2</v>
      </c>
      <c r="AP9" s="201">
        <v>0</v>
      </c>
      <c r="AQ9" s="201">
        <v>0</v>
      </c>
      <c r="AR9" s="201">
        <v>5.18</v>
      </c>
      <c r="AS9" s="201">
        <v>0</v>
      </c>
      <c r="AT9" s="201">
        <v>0</v>
      </c>
      <c r="AU9" s="201">
        <v>0.78</v>
      </c>
      <c r="AV9" s="201">
        <v>0.15</v>
      </c>
      <c r="AW9" s="201">
        <v>0</v>
      </c>
      <c r="AX9" s="201">
        <v>0.12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7.64</v>
      </c>
      <c r="H10" s="201">
        <v>0</v>
      </c>
      <c r="I10" s="201">
        <v>0</v>
      </c>
      <c r="J10" s="201">
        <v>7.54</v>
      </c>
      <c r="K10" s="201">
        <v>0.1</v>
      </c>
      <c r="L10" s="201">
        <v>0.32</v>
      </c>
      <c r="M10" s="201">
        <v>0.09</v>
      </c>
      <c r="N10" s="201">
        <v>0.1</v>
      </c>
      <c r="O10" s="201">
        <v>0.11</v>
      </c>
      <c r="P10" s="201">
        <v>0.18</v>
      </c>
      <c r="Q10" s="201">
        <v>0</v>
      </c>
      <c r="R10" s="201">
        <v>0.66</v>
      </c>
      <c r="S10" s="201">
        <v>0.02</v>
      </c>
      <c r="T10" s="201">
        <v>0.05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1.49</v>
      </c>
      <c r="AE10" s="201">
        <v>0</v>
      </c>
      <c r="AF10" s="201">
        <v>0</v>
      </c>
      <c r="AG10" s="201">
        <v>-0.37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64.2</v>
      </c>
      <c r="AP10" s="201">
        <v>0</v>
      </c>
      <c r="AQ10" s="201">
        <v>0</v>
      </c>
      <c r="AR10" s="201">
        <v>5.18</v>
      </c>
      <c r="AS10" s="201">
        <v>0</v>
      </c>
      <c r="AT10" s="201">
        <v>0</v>
      </c>
      <c r="AU10" s="201">
        <v>0.78</v>
      </c>
      <c r="AV10" s="201">
        <v>0.15</v>
      </c>
      <c r="AW10" s="201">
        <v>0</v>
      </c>
      <c r="AX10" s="201">
        <v>0.12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7.64</v>
      </c>
      <c r="H11" s="201">
        <v>0</v>
      </c>
      <c r="I11" s="201">
        <v>0</v>
      </c>
      <c r="J11" s="201">
        <v>7.54</v>
      </c>
      <c r="K11" s="201">
        <v>0.1</v>
      </c>
      <c r="L11" s="201">
        <v>0.32</v>
      </c>
      <c r="M11" s="201">
        <v>0.09</v>
      </c>
      <c r="N11" s="201">
        <v>0.1</v>
      </c>
      <c r="O11" s="201">
        <v>0.11</v>
      </c>
      <c r="P11" s="201">
        <v>0.18</v>
      </c>
      <c r="Q11" s="201">
        <v>0</v>
      </c>
      <c r="R11" s="201">
        <v>0.66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1.49</v>
      </c>
      <c r="AE11" s="201">
        <v>0</v>
      </c>
      <c r="AF11" s="201">
        <v>0</v>
      </c>
      <c r="AG11" s="201">
        <v>-0.37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64.2</v>
      </c>
      <c r="AP11" s="201">
        <v>0</v>
      </c>
      <c r="AQ11" s="201">
        <v>0</v>
      </c>
      <c r="AR11" s="201">
        <v>5.22</v>
      </c>
      <c r="AS11" s="201">
        <v>0</v>
      </c>
      <c r="AT11" s="201">
        <v>0</v>
      </c>
      <c r="AU11" s="201">
        <v>0.78</v>
      </c>
      <c r="AV11" s="201">
        <v>0.15</v>
      </c>
      <c r="AW11" s="201">
        <v>0</v>
      </c>
      <c r="AX11" s="201">
        <v>0.12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7.64</v>
      </c>
      <c r="H12" s="201">
        <v>0</v>
      </c>
      <c r="I12" s="201">
        <v>0</v>
      </c>
      <c r="J12" s="201">
        <v>7.54</v>
      </c>
      <c r="K12" s="201">
        <v>0.1</v>
      </c>
      <c r="L12" s="201">
        <v>0.32</v>
      </c>
      <c r="M12" s="201">
        <v>0.09</v>
      </c>
      <c r="N12" s="201">
        <v>0.1</v>
      </c>
      <c r="O12" s="201">
        <v>0.11</v>
      </c>
      <c r="P12" s="201">
        <v>0.18</v>
      </c>
      <c r="Q12" s="201">
        <v>0</v>
      </c>
      <c r="R12" s="201">
        <v>0.66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1.49</v>
      </c>
      <c r="AE12" s="201">
        <v>0</v>
      </c>
      <c r="AF12" s="201">
        <v>0</v>
      </c>
      <c r="AG12" s="201">
        <v>-0.37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64.2</v>
      </c>
      <c r="AP12" s="201">
        <v>0</v>
      </c>
      <c r="AQ12" s="201">
        <v>0</v>
      </c>
      <c r="AR12" s="201">
        <v>5.22</v>
      </c>
      <c r="AS12" s="201">
        <v>0</v>
      </c>
      <c r="AT12" s="201">
        <v>0</v>
      </c>
      <c r="AU12" s="201">
        <v>0.78</v>
      </c>
      <c r="AV12" s="201">
        <v>0.15</v>
      </c>
      <c r="AW12" s="201">
        <v>0</v>
      </c>
      <c r="AX12" s="201">
        <v>0.12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7.64</v>
      </c>
      <c r="H13" s="201">
        <v>0</v>
      </c>
      <c r="I13" s="201">
        <v>0</v>
      </c>
      <c r="J13" s="201">
        <v>7.54</v>
      </c>
      <c r="K13" s="201">
        <v>7.0000000000000007E-2</v>
      </c>
      <c r="L13" s="201">
        <v>0.32</v>
      </c>
      <c r="M13" s="201">
        <v>0.09</v>
      </c>
      <c r="N13" s="201">
        <v>0.1</v>
      </c>
      <c r="O13" s="201">
        <v>0.11</v>
      </c>
      <c r="P13" s="201">
        <v>0.18</v>
      </c>
      <c r="Q13" s="201">
        <v>0</v>
      </c>
      <c r="R13" s="201">
        <v>0.66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1.49</v>
      </c>
      <c r="AE13" s="201">
        <v>0</v>
      </c>
      <c r="AF13" s="201">
        <v>0</v>
      </c>
      <c r="AG13" s="201">
        <v>-0.37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64.2</v>
      </c>
      <c r="AP13" s="201">
        <v>0</v>
      </c>
      <c r="AQ13" s="201">
        <v>0</v>
      </c>
      <c r="AR13" s="201">
        <v>5.22</v>
      </c>
      <c r="AS13" s="201">
        <v>0</v>
      </c>
      <c r="AT13" s="201">
        <v>0</v>
      </c>
      <c r="AU13" s="201">
        <v>0.78</v>
      </c>
      <c r="AV13" s="201">
        <v>0.15</v>
      </c>
      <c r="AW13" s="201">
        <v>0</v>
      </c>
      <c r="AX13" s="201">
        <v>0.12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7.64</v>
      </c>
      <c r="H14" s="201">
        <v>0</v>
      </c>
      <c r="I14" s="201">
        <v>0</v>
      </c>
      <c r="J14" s="201">
        <v>7.54</v>
      </c>
      <c r="K14" s="201">
        <v>0.1</v>
      </c>
      <c r="L14" s="201">
        <v>0.32</v>
      </c>
      <c r="M14" s="201">
        <v>0.09</v>
      </c>
      <c r="N14" s="201">
        <v>0.1</v>
      </c>
      <c r="O14" s="201">
        <v>0.11</v>
      </c>
      <c r="P14" s="201">
        <v>0.18</v>
      </c>
      <c r="Q14" s="201">
        <v>0</v>
      </c>
      <c r="R14" s="201">
        <v>0.66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1.49</v>
      </c>
      <c r="AE14" s="201">
        <v>0</v>
      </c>
      <c r="AF14" s="201">
        <v>0</v>
      </c>
      <c r="AG14" s="201">
        <v>-0.37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64.2</v>
      </c>
      <c r="AP14" s="201">
        <v>0</v>
      </c>
      <c r="AQ14" s="201">
        <v>0</v>
      </c>
      <c r="AR14" s="201">
        <v>5.23</v>
      </c>
      <c r="AS14" s="201">
        <v>0</v>
      </c>
      <c r="AT14" s="201">
        <v>0</v>
      </c>
      <c r="AU14" s="201">
        <v>0.78</v>
      </c>
      <c r="AV14" s="201">
        <v>0.15</v>
      </c>
      <c r="AW14" s="201">
        <v>0</v>
      </c>
      <c r="AX14" s="201">
        <v>0.12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7.64</v>
      </c>
      <c r="H15" s="201">
        <v>0</v>
      </c>
      <c r="I15" s="201">
        <v>0</v>
      </c>
      <c r="J15" s="201">
        <v>7.68</v>
      </c>
      <c r="K15" s="201">
        <v>0.1</v>
      </c>
      <c r="L15" s="201">
        <v>0.32</v>
      </c>
      <c r="M15" s="201">
        <v>0.09</v>
      </c>
      <c r="N15" s="201">
        <v>0.1</v>
      </c>
      <c r="O15" s="201">
        <v>0.11</v>
      </c>
      <c r="P15" s="201">
        <v>0.23</v>
      </c>
      <c r="Q15" s="201">
        <v>0</v>
      </c>
      <c r="R15" s="201">
        <v>0.66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1.49</v>
      </c>
      <c r="AE15" s="201">
        <v>0</v>
      </c>
      <c r="AF15" s="201">
        <v>0</v>
      </c>
      <c r="AG15" s="201">
        <v>-0.37</v>
      </c>
      <c r="AH15" s="201">
        <v>0</v>
      </c>
      <c r="AI15" s="201">
        <v>0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64.92</v>
      </c>
      <c r="AP15" s="201">
        <v>0</v>
      </c>
      <c r="AQ15" s="201">
        <v>0</v>
      </c>
      <c r="AR15" s="201">
        <v>5.23</v>
      </c>
      <c r="AS15" s="201">
        <v>0</v>
      </c>
      <c r="AT15" s="201">
        <v>0</v>
      </c>
      <c r="AU15" s="201">
        <v>0.78</v>
      </c>
      <c r="AV15" s="201">
        <v>0.15</v>
      </c>
      <c r="AW15" s="201">
        <v>0</v>
      </c>
      <c r="AX15" s="201">
        <v>0.12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7.64</v>
      </c>
      <c r="H16" s="201">
        <v>0</v>
      </c>
      <c r="I16" s="201">
        <v>0</v>
      </c>
      <c r="J16" s="201">
        <v>7.68</v>
      </c>
      <c r="K16" s="201">
        <v>0.1</v>
      </c>
      <c r="L16" s="201">
        <v>0.32</v>
      </c>
      <c r="M16" s="201">
        <v>0.09</v>
      </c>
      <c r="N16" s="201">
        <v>0.1</v>
      </c>
      <c r="O16" s="201">
        <v>0.11</v>
      </c>
      <c r="P16" s="201">
        <v>0.19</v>
      </c>
      <c r="Q16" s="201">
        <v>0</v>
      </c>
      <c r="R16" s="201">
        <v>0.66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1.49</v>
      </c>
      <c r="AE16" s="201">
        <v>0</v>
      </c>
      <c r="AF16" s="201">
        <v>0</v>
      </c>
      <c r="AG16" s="201">
        <v>-0.37</v>
      </c>
      <c r="AH16" s="201">
        <v>0</v>
      </c>
      <c r="AI16" s="201">
        <v>0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64.92</v>
      </c>
      <c r="AP16" s="201">
        <v>0</v>
      </c>
      <c r="AQ16" s="201">
        <v>0</v>
      </c>
      <c r="AR16" s="201">
        <v>5.23</v>
      </c>
      <c r="AS16" s="201">
        <v>0</v>
      </c>
      <c r="AT16" s="201">
        <v>0</v>
      </c>
      <c r="AU16" s="201">
        <v>0.78</v>
      </c>
      <c r="AV16" s="201">
        <v>0.15</v>
      </c>
      <c r="AW16" s="201">
        <v>0</v>
      </c>
      <c r="AX16" s="201">
        <v>0.12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7.64</v>
      </c>
      <c r="H17" s="201">
        <v>0</v>
      </c>
      <c r="I17" s="201">
        <v>0</v>
      </c>
      <c r="J17" s="201">
        <v>7.68</v>
      </c>
      <c r="K17" s="201">
        <v>0.1</v>
      </c>
      <c r="L17" s="201">
        <v>0.32</v>
      </c>
      <c r="M17" s="201">
        <v>0.09</v>
      </c>
      <c r="N17" s="201">
        <v>0.1</v>
      </c>
      <c r="O17" s="201">
        <v>0.11</v>
      </c>
      <c r="P17" s="201">
        <v>0.19</v>
      </c>
      <c r="Q17" s="201">
        <v>0</v>
      </c>
      <c r="R17" s="201">
        <v>0.66</v>
      </c>
      <c r="S17" s="201">
        <v>0.02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1.49</v>
      </c>
      <c r="AE17" s="201">
        <v>0</v>
      </c>
      <c r="AF17" s="201">
        <v>0</v>
      </c>
      <c r="AG17" s="201">
        <v>-0.37</v>
      </c>
      <c r="AH17" s="201">
        <v>0</v>
      </c>
      <c r="AI17" s="201">
        <v>0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64.92</v>
      </c>
      <c r="AP17" s="201">
        <v>0</v>
      </c>
      <c r="AQ17" s="201">
        <v>0</v>
      </c>
      <c r="AR17" s="201">
        <v>5.23</v>
      </c>
      <c r="AS17" s="201">
        <v>0</v>
      </c>
      <c r="AT17" s="201">
        <v>0</v>
      </c>
      <c r="AU17" s="201">
        <v>0.5</v>
      </c>
      <c r="AV17" s="201">
        <v>0.15</v>
      </c>
      <c r="AW17" s="201">
        <v>0</v>
      </c>
      <c r="AX17" s="201">
        <v>0.12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7.64</v>
      </c>
      <c r="H18" s="201">
        <v>0</v>
      </c>
      <c r="I18" s="201">
        <v>0</v>
      </c>
      <c r="J18" s="201">
        <v>7.68</v>
      </c>
      <c r="K18" s="201">
        <v>0.1</v>
      </c>
      <c r="L18" s="201">
        <v>0.32</v>
      </c>
      <c r="M18" s="201">
        <v>0.09</v>
      </c>
      <c r="N18" s="201">
        <v>0.1</v>
      </c>
      <c r="O18" s="201">
        <v>0.11</v>
      </c>
      <c r="P18" s="201">
        <v>0.19</v>
      </c>
      <c r="Q18" s="201">
        <v>0</v>
      </c>
      <c r="R18" s="201">
        <v>0.66</v>
      </c>
      <c r="S18" s="201">
        <v>0.02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1.49</v>
      </c>
      <c r="AE18" s="201">
        <v>0</v>
      </c>
      <c r="AF18" s="201">
        <v>0</v>
      </c>
      <c r="AG18" s="201">
        <v>-0.37</v>
      </c>
      <c r="AH18" s="201">
        <v>0</v>
      </c>
      <c r="AI18" s="201">
        <v>0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64.92</v>
      </c>
      <c r="AP18" s="201">
        <v>0</v>
      </c>
      <c r="AQ18" s="201">
        <v>0</v>
      </c>
      <c r="AR18" s="201">
        <v>5.23</v>
      </c>
      <c r="AS18" s="201">
        <v>0</v>
      </c>
      <c r="AT18" s="201">
        <v>0</v>
      </c>
      <c r="AU18" s="201">
        <v>0.5</v>
      </c>
      <c r="AV18" s="201">
        <v>0.15</v>
      </c>
      <c r="AW18" s="201">
        <v>0</v>
      </c>
      <c r="AX18" s="201">
        <v>0.12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7.64</v>
      </c>
      <c r="H19" s="201">
        <v>0</v>
      </c>
      <c r="I19" s="201">
        <v>0</v>
      </c>
      <c r="J19" s="201">
        <v>7.68</v>
      </c>
      <c r="K19" s="201">
        <v>0.1</v>
      </c>
      <c r="L19" s="201">
        <v>0.32</v>
      </c>
      <c r="M19" s="201">
        <v>0.09</v>
      </c>
      <c r="N19" s="201">
        <v>0.1</v>
      </c>
      <c r="O19" s="201">
        <v>0.11</v>
      </c>
      <c r="P19" s="201">
        <v>0.19</v>
      </c>
      <c r="Q19" s="201">
        <v>0</v>
      </c>
      <c r="R19" s="201">
        <v>0.66</v>
      </c>
      <c r="S19" s="201">
        <v>0.02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1.49</v>
      </c>
      <c r="AE19" s="201">
        <v>0</v>
      </c>
      <c r="AF19" s="201">
        <v>0</v>
      </c>
      <c r="AG19" s="201">
        <v>-0.37</v>
      </c>
      <c r="AH19" s="201">
        <v>0</v>
      </c>
      <c r="AI19" s="201">
        <v>0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64.92</v>
      </c>
      <c r="AP19" s="201">
        <v>0</v>
      </c>
      <c r="AQ19" s="201">
        <v>0</v>
      </c>
      <c r="AR19" s="201">
        <v>5.26</v>
      </c>
      <c r="AS19" s="201">
        <v>0</v>
      </c>
      <c r="AT19" s="201">
        <v>0</v>
      </c>
      <c r="AU19" s="201">
        <v>0.5</v>
      </c>
      <c r="AV19" s="201">
        <v>0.15</v>
      </c>
      <c r="AW19" s="201">
        <v>0</v>
      </c>
      <c r="AX19" s="201">
        <v>0.12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7.64</v>
      </c>
      <c r="H20" s="201">
        <v>0</v>
      </c>
      <c r="I20" s="201">
        <v>0</v>
      </c>
      <c r="J20" s="201">
        <v>7.68</v>
      </c>
      <c r="K20" s="201">
        <v>0.1</v>
      </c>
      <c r="L20" s="201">
        <v>0.32</v>
      </c>
      <c r="M20" s="201">
        <v>0.09</v>
      </c>
      <c r="N20" s="201">
        <v>0.1</v>
      </c>
      <c r="O20" s="201">
        <v>0.11</v>
      </c>
      <c r="P20" s="201">
        <v>0.19</v>
      </c>
      <c r="Q20" s="201">
        <v>0</v>
      </c>
      <c r="R20" s="201">
        <v>0.66</v>
      </c>
      <c r="S20" s="201">
        <v>0.02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1.49</v>
      </c>
      <c r="AE20" s="201">
        <v>0</v>
      </c>
      <c r="AF20" s="201">
        <v>0</v>
      </c>
      <c r="AG20" s="201">
        <v>-0.37</v>
      </c>
      <c r="AH20" s="201">
        <v>0</v>
      </c>
      <c r="AI20" s="201">
        <v>0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64.92</v>
      </c>
      <c r="AP20" s="201">
        <v>0</v>
      </c>
      <c r="AQ20" s="201">
        <v>0</v>
      </c>
      <c r="AR20" s="201">
        <v>5.26</v>
      </c>
      <c r="AS20" s="201">
        <v>0</v>
      </c>
      <c r="AT20" s="201">
        <v>0</v>
      </c>
      <c r="AU20" s="201">
        <v>0.5</v>
      </c>
      <c r="AV20" s="201">
        <v>0.15</v>
      </c>
      <c r="AW20" s="201">
        <v>0</v>
      </c>
      <c r="AX20" s="201">
        <v>0.12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7.64</v>
      </c>
      <c r="H21" s="201">
        <v>0</v>
      </c>
      <c r="I21" s="201">
        <v>0</v>
      </c>
      <c r="J21" s="201">
        <v>7.68</v>
      </c>
      <c r="K21" s="201">
        <v>0.1</v>
      </c>
      <c r="L21" s="201">
        <v>0.32</v>
      </c>
      <c r="M21" s="201">
        <v>0.09</v>
      </c>
      <c r="N21" s="201">
        <v>0.1</v>
      </c>
      <c r="O21" s="201">
        <v>0.11</v>
      </c>
      <c r="P21" s="201">
        <v>0.19</v>
      </c>
      <c r="Q21" s="201">
        <v>0</v>
      </c>
      <c r="R21" s="201">
        <v>0.66</v>
      </c>
      <c r="S21" s="201">
        <v>0.02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1.49</v>
      </c>
      <c r="AE21" s="201">
        <v>0</v>
      </c>
      <c r="AF21" s="201">
        <v>0</v>
      </c>
      <c r="AG21" s="201">
        <v>-0.37</v>
      </c>
      <c r="AH21" s="201">
        <v>0</v>
      </c>
      <c r="AI21" s="201">
        <v>0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64.92</v>
      </c>
      <c r="AP21" s="201">
        <v>0</v>
      </c>
      <c r="AQ21" s="201">
        <v>0</v>
      </c>
      <c r="AR21" s="201">
        <v>5.26</v>
      </c>
      <c r="AS21" s="201">
        <v>0</v>
      </c>
      <c r="AT21" s="201">
        <v>0</v>
      </c>
      <c r="AU21" s="201">
        <v>0.5</v>
      </c>
      <c r="AV21" s="201">
        <v>0.15</v>
      </c>
      <c r="AW21" s="201">
        <v>0</v>
      </c>
      <c r="AX21" s="201">
        <v>0.12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7.64</v>
      </c>
      <c r="H22" s="201">
        <v>0</v>
      </c>
      <c r="I22" s="201">
        <v>0</v>
      </c>
      <c r="J22" s="201">
        <v>7.68</v>
      </c>
      <c r="K22" s="201">
        <v>0.1</v>
      </c>
      <c r="L22" s="201">
        <v>0.32</v>
      </c>
      <c r="M22" s="201">
        <v>0.09</v>
      </c>
      <c r="N22" s="201">
        <v>0.1</v>
      </c>
      <c r="O22" s="201">
        <v>0.11</v>
      </c>
      <c r="P22" s="201">
        <v>0.19</v>
      </c>
      <c r="Q22" s="201">
        <v>0</v>
      </c>
      <c r="R22" s="201">
        <v>0.66</v>
      </c>
      <c r="S22" s="201">
        <v>0.02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1.49</v>
      </c>
      <c r="AE22" s="201">
        <v>0</v>
      </c>
      <c r="AF22" s="201">
        <v>0</v>
      </c>
      <c r="AG22" s="201">
        <v>-0.37</v>
      </c>
      <c r="AH22" s="201">
        <v>0</v>
      </c>
      <c r="AI22" s="201">
        <v>0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64.92</v>
      </c>
      <c r="AP22" s="201">
        <v>0</v>
      </c>
      <c r="AQ22" s="201">
        <v>0</v>
      </c>
      <c r="AR22" s="201">
        <v>5.26</v>
      </c>
      <c r="AS22" s="201">
        <v>0</v>
      </c>
      <c r="AT22" s="201">
        <v>0</v>
      </c>
      <c r="AU22" s="201">
        <v>0.5</v>
      </c>
      <c r="AV22" s="201">
        <v>0.15</v>
      </c>
      <c r="AW22" s="201">
        <v>0</v>
      </c>
      <c r="AX22" s="201">
        <v>0.12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7.64</v>
      </c>
      <c r="H23" s="201">
        <v>0</v>
      </c>
      <c r="I23" s="201">
        <v>0</v>
      </c>
      <c r="J23" s="201">
        <v>7.68</v>
      </c>
      <c r="K23" s="201">
        <v>0.1</v>
      </c>
      <c r="L23" s="201">
        <v>0.32</v>
      </c>
      <c r="M23" s="201">
        <v>0.09</v>
      </c>
      <c r="N23" s="201">
        <v>0.1</v>
      </c>
      <c r="O23" s="201">
        <v>0.11</v>
      </c>
      <c r="P23" s="201">
        <v>0.19</v>
      </c>
      <c r="Q23" s="201">
        <v>0</v>
      </c>
      <c r="R23" s="201">
        <v>0.67</v>
      </c>
      <c r="S23" s="201">
        <v>0.02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1.49</v>
      </c>
      <c r="AE23" s="201">
        <v>0</v>
      </c>
      <c r="AF23" s="201">
        <v>0</v>
      </c>
      <c r="AG23" s="201">
        <v>-0.37</v>
      </c>
      <c r="AH23" s="201">
        <v>0</v>
      </c>
      <c r="AI23" s="201">
        <v>0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64.92</v>
      </c>
      <c r="AP23" s="201">
        <v>0</v>
      </c>
      <c r="AQ23" s="201">
        <v>0</v>
      </c>
      <c r="AR23" s="201">
        <v>5.26</v>
      </c>
      <c r="AS23" s="201">
        <v>0</v>
      </c>
      <c r="AT23" s="201">
        <v>0</v>
      </c>
      <c r="AU23" s="201">
        <v>0.5</v>
      </c>
      <c r="AV23" s="201">
        <v>0.15</v>
      </c>
      <c r="AW23" s="201">
        <v>0</v>
      </c>
      <c r="AX23" s="201">
        <v>0.12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7.64</v>
      </c>
      <c r="H24" s="201">
        <v>0</v>
      </c>
      <c r="I24" s="201">
        <v>0</v>
      </c>
      <c r="J24" s="201">
        <v>7.68</v>
      </c>
      <c r="K24" s="201">
        <v>0.1</v>
      </c>
      <c r="L24" s="201">
        <v>0.32</v>
      </c>
      <c r="M24" s="201">
        <v>0.09</v>
      </c>
      <c r="N24" s="201">
        <v>0.1</v>
      </c>
      <c r="O24" s="201">
        <v>0.11</v>
      </c>
      <c r="P24" s="201">
        <v>0.19</v>
      </c>
      <c r="Q24" s="201">
        <v>0</v>
      </c>
      <c r="R24" s="201">
        <v>0.67</v>
      </c>
      <c r="S24" s="201">
        <v>0.02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1.49</v>
      </c>
      <c r="AE24" s="201">
        <v>0</v>
      </c>
      <c r="AF24" s="201">
        <v>0</v>
      </c>
      <c r="AG24" s="201">
        <v>-0.37</v>
      </c>
      <c r="AH24" s="201">
        <v>0</v>
      </c>
      <c r="AI24" s="201">
        <v>0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64.92</v>
      </c>
      <c r="AP24" s="201">
        <v>0</v>
      </c>
      <c r="AQ24" s="201">
        <v>0</v>
      </c>
      <c r="AR24" s="201">
        <v>5.26</v>
      </c>
      <c r="AS24" s="201">
        <v>0</v>
      </c>
      <c r="AT24" s="201">
        <v>0</v>
      </c>
      <c r="AU24" s="201">
        <v>0.5</v>
      </c>
      <c r="AV24" s="201">
        <v>0.15</v>
      </c>
      <c r="AW24" s="201">
        <v>0</v>
      </c>
      <c r="AX24" s="201">
        <v>0.12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7.64</v>
      </c>
      <c r="H25" s="201">
        <v>0</v>
      </c>
      <c r="I25" s="201">
        <v>0</v>
      </c>
      <c r="J25" s="201">
        <v>7.68</v>
      </c>
      <c r="K25" s="201">
        <v>0.1</v>
      </c>
      <c r="L25" s="201">
        <v>0.32</v>
      </c>
      <c r="M25" s="201">
        <v>0.09</v>
      </c>
      <c r="N25" s="201">
        <v>0.1</v>
      </c>
      <c r="O25" s="201">
        <v>0.11</v>
      </c>
      <c r="P25" s="201">
        <v>0.19</v>
      </c>
      <c r="Q25" s="201">
        <v>0</v>
      </c>
      <c r="R25" s="201">
        <v>0.67</v>
      </c>
      <c r="S25" s="201">
        <v>0.02</v>
      </c>
      <c r="T25" s="201">
        <v>0.05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1.49</v>
      </c>
      <c r="AE25" s="201">
        <v>0</v>
      </c>
      <c r="AF25" s="201">
        <v>0</v>
      </c>
      <c r="AG25" s="201">
        <v>-0.37</v>
      </c>
      <c r="AH25" s="201">
        <v>0</v>
      </c>
      <c r="AI25" s="201">
        <v>0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64.92</v>
      </c>
      <c r="AP25" s="201">
        <v>0</v>
      </c>
      <c r="AQ25" s="201">
        <v>0</v>
      </c>
      <c r="AR25" s="201">
        <v>5.26</v>
      </c>
      <c r="AS25" s="201">
        <v>0</v>
      </c>
      <c r="AT25" s="201">
        <v>0</v>
      </c>
      <c r="AU25" s="201">
        <v>0.5</v>
      </c>
      <c r="AV25" s="201">
        <v>0.15</v>
      </c>
      <c r="AW25" s="201">
        <v>0</v>
      </c>
      <c r="AX25" s="201">
        <v>0.12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7.64</v>
      </c>
      <c r="H26" s="201">
        <v>0</v>
      </c>
      <c r="I26" s="201">
        <v>0</v>
      </c>
      <c r="J26" s="201">
        <v>7.68</v>
      </c>
      <c r="K26" s="201">
        <v>0.1</v>
      </c>
      <c r="L26" s="201">
        <v>0.32</v>
      </c>
      <c r="M26" s="201">
        <v>0.09</v>
      </c>
      <c r="N26" s="201">
        <v>0.1</v>
      </c>
      <c r="O26" s="201">
        <v>0.11</v>
      </c>
      <c r="P26" s="201">
        <v>0.19</v>
      </c>
      <c r="Q26" s="201">
        <v>0</v>
      </c>
      <c r="R26" s="201">
        <v>0.67</v>
      </c>
      <c r="S26" s="201">
        <v>0.02</v>
      </c>
      <c r="T26" s="201">
        <v>0.05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1.49</v>
      </c>
      <c r="AE26" s="201">
        <v>0</v>
      </c>
      <c r="AF26" s="201">
        <v>0</v>
      </c>
      <c r="AG26" s="201">
        <v>-0.37</v>
      </c>
      <c r="AH26" s="201">
        <v>0</v>
      </c>
      <c r="AI26" s="201">
        <v>0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64.92</v>
      </c>
      <c r="AP26" s="201">
        <v>0</v>
      </c>
      <c r="AQ26" s="201">
        <v>0</v>
      </c>
      <c r="AR26" s="201">
        <v>5.26</v>
      </c>
      <c r="AS26" s="201">
        <v>0</v>
      </c>
      <c r="AT26" s="201">
        <v>0</v>
      </c>
      <c r="AU26" s="201">
        <v>1.26</v>
      </c>
      <c r="AV26" s="201">
        <v>0.15</v>
      </c>
      <c r="AW26" s="201">
        <v>0</v>
      </c>
      <c r="AX26" s="201">
        <v>0.12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7.64</v>
      </c>
      <c r="H27" s="201">
        <v>0</v>
      </c>
      <c r="I27" s="201">
        <v>0</v>
      </c>
      <c r="J27" s="201">
        <v>7.54</v>
      </c>
      <c r="K27" s="201">
        <v>0.1</v>
      </c>
      <c r="L27" s="201">
        <v>0.32</v>
      </c>
      <c r="M27" s="201">
        <v>0.09</v>
      </c>
      <c r="N27" s="201">
        <v>0.1</v>
      </c>
      <c r="O27" s="201">
        <v>0.11</v>
      </c>
      <c r="P27" s="201">
        <v>0.19</v>
      </c>
      <c r="Q27" s="201">
        <v>0</v>
      </c>
      <c r="R27" s="201">
        <v>0.67</v>
      </c>
      <c r="S27" s="201">
        <v>0.02</v>
      </c>
      <c r="T27" s="201">
        <v>0.05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1.49</v>
      </c>
      <c r="AE27" s="201">
        <v>0</v>
      </c>
      <c r="AF27" s="201">
        <v>0</v>
      </c>
      <c r="AG27" s="201">
        <v>-0.37</v>
      </c>
      <c r="AH27" s="201">
        <v>0</v>
      </c>
      <c r="AI27" s="201">
        <v>0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64.92</v>
      </c>
      <c r="AP27" s="201">
        <v>0</v>
      </c>
      <c r="AQ27" s="201">
        <v>0</v>
      </c>
      <c r="AR27" s="201">
        <v>5.22</v>
      </c>
      <c r="AS27" s="201">
        <v>0</v>
      </c>
      <c r="AT27" s="201">
        <v>0</v>
      </c>
      <c r="AU27" s="201">
        <v>1.26</v>
      </c>
      <c r="AV27" s="201">
        <v>0.15</v>
      </c>
      <c r="AW27" s="201">
        <v>0</v>
      </c>
      <c r="AX27" s="201">
        <v>0.12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7.64</v>
      </c>
      <c r="H28" s="201">
        <v>0</v>
      </c>
      <c r="I28" s="201">
        <v>0</v>
      </c>
      <c r="J28" s="201">
        <v>7.54</v>
      </c>
      <c r="K28" s="201">
        <v>0.1</v>
      </c>
      <c r="L28" s="201">
        <v>0.32</v>
      </c>
      <c r="M28" s="201">
        <v>0.09</v>
      </c>
      <c r="N28" s="201">
        <v>0.1</v>
      </c>
      <c r="O28" s="201">
        <v>0.11</v>
      </c>
      <c r="P28" s="201">
        <v>0.19</v>
      </c>
      <c r="Q28" s="201">
        <v>0</v>
      </c>
      <c r="R28" s="201">
        <v>0.65</v>
      </c>
      <c r="S28" s="201">
        <v>0.02</v>
      </c>
      <c r="T28" s="201">
        <v>0.05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1.49</v>
      </c>
      <c r="AE28" s="201">
        <v>0</v>
      </c>
      <c r="AF28" s="201">
        <v>0</v>
      </c>
      <c r="AG28" s="201">
        <v>-0.37</v>
      </c>
      <c r="AH28" s="201">
        <v>0</v>
      </c>
      <c r="AI28" s="201">
        <v>0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64.92</v>
      </c>
      <c r="AP28" s="201">
        <v>0</v>
      </c>
      <c r="AQ28" s="201">
        <v>0</v>
      </c>
      <c r="AR28" s="201">
        <v>5.22</v>
      </c>
      <c r="AS28" s="201">
        <v>0</v>
      </c>
      <c r="AT28" s="201">
        <v>0</v>
      </c>
      <c r="AU28" s="201">
        <v>1.26</v>
      </c>
      <c r="AV28" s="201">
        <v>0.15</v>
      </c>
      <c r="AW28" s="201">
        <v>0</v>
      </c>
      <c r="AX28" s="201">
        <v>0.12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7.64</v>
      </c>
      <c r="H29" s="201">
        <v>0</v>
      </c>
      <c r="I29" s="201">
        <v>0</v>
      </c>
      <c r="J29" s="201">
        <v>7.54</v>
      </c>
      <c r="K29" s="201">
        <v>0.1</v>
      </c>
      <c r="L29" s="201">
        <v>0.32</v>
      </c>
      <c r="M29" s="201">
        <v>0.09</v>
      </c>
      <c r="N29" s="201">
        <v>0.1</v>
      </c>
      <c r="O29" s="201">
        <v>0.11</v>
      </c>
      <c r="P29" s="201">
        <v>0.19</v>
      </c>
      <c r="Q29" s="201">
        <v>0</v>
      </c>
      <c r="R29" s="201">
        <v>0.67</v>
      </c>
      <c r="S29" s="201">
        <v>0.02</v>
      </c>
      <c r="T29" s="201">
        <v>0.05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1.49</v>
      </c>
      <c r="AE29" s="201">
        <v>0</v>
      </c>
      <c r="AF29" s="201">
        <v>0</v>
      </c>
      <c r="AG29" s="201">
        <v>-0.37</v>
      </c>
      <c r="AH29" s="201">
        <v>0</v>
      </c>
      <c r="AI29" s="201">
        <v>0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64.92</v>
      </c>
      <c r="AP29" s="201">
        <v>0</v>
      </c>
      <c r="AQ29" s="201">
        <v>0</v>
      </c>
      <c r="AR29" s="201">
        <v>5.18</v>
      </c>
      <c r="AS29" s="201">
        <v>0</v>
      </c>
      <c r="AT29" s="201">
        <v>0</v>
      </c>
      <c r="AU29" s="201">
        <v>1.26</v>
      </c>
      <c r="AV29" s="201">
        <v>0.15</v>
      </c>
      <c r="AW29" s="201">
        <v>0</v>
      </c>
      <c r="AX29" s="201">
        <v>0.12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7.64</v>
      </c>
      <c r="H30" s="201">
        <v>0</v>
      </c>
      <c r="I30" s="201">
        <v>0</v>
      </c>
      <c r="J30" s="201">
        <v>7.54</v>
      </c>
      <c r="K30" s="201">
        <v>0.1</v>
      </c>
      <c r="L30" s="201">
        <v>0.32</v>
      </c>
      <c r="M30" s="201">
        <v>0.09</v>
      </c>
      <c r="N30" s="201">
        <v>0.1</v>
      </c>
      <c r="O30" s="201">
        <v>0.11</v>
      </c>
      <c r="P30" s="201">
        <v>0.19</v>
      </c>
      <c r="Q30" s="201">
        <v>0</v>
      </c>
      <c r="R30" s="201">
        <v>0.67</v>
      </c>
      <c r="S30" s="201">
        <v>0.02</v>
      </c>
      <c r="T30" s="201">
        <v>0.05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1.49</v>
      </c>
      <c r="AE30" s="201">
        <v>0</v>
      </c>
      <c r="AF30" s="201">
        <v>0</v>
      </c>
      <c r="AG30" s="201">
        <v>-0.37</v>
      </c>
      <c r="AH30" s="201">
        <v>0</v>
      </c>
      <c r="AI30" s="201">
        <v>0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64.92</v>
      </c>
      <c r="AP30" s="201">
        <v>0</v>
      </c>
      <c r="AQ30" s="201">
        <v>0</v>
      </c>
      <c r="AR30" s="201">
        <v>5.18</v>
      </c>
      <c r="AS30" s="201">
        <v>0</v>
      </c>
      <c r="AT30" s="201">
        <v>0</v>
      </c>
      <c r="AU30" s="201">
        <v>1.26</v>
      </c>
      <c r="AV30" s="201">
        <v>0.15</v>
      </c>
      <c r="AW30" s="201">
        <v>0</v>
      </c>
      <c r="AX30" s="201">
        <v>0.12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7.64</v>
      </c>
      <c r="H31" s="201">
        <v>0</v>
      </c>
      <c r="I31" s="201">
        <v>0</v>
      </c>
      <c r="J31" s="201">
        <v>7.54</v>
      </c>
      <c r="K31" s="201">
        <v>0.1</v>
      </c>
      <c r="L31" s="201">
        <v>0.32</v>
      </c>
      <c r="M31" s="201">
        <v>0.09</v>
      </c>
      <c r="N31" s="201">
        <v>0.1</v>
      </c>
      <c r="O31" s="201">
        <v>0.11</v>
      </c>
      <c r="P31" s="201">
        <v>0.19</v>
      </c>
      <c r="Q31" s="201">
        <v>0</v>
      </c>
      <c r="R31" s="201">
        <v>0.67</v>
      </c>
      <c r="S31" s="201">
        <v>0.02</v>
      </c>
      <c r="T31" s="201">
        <v>0.05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1.49</v>
      </c>
      <c r="AE31" s="201">
        <v>0</v>
      </c>
      <c r="AF31" s="201">
        <v>0</v>
      </c>
      <c r="AG31" s="201">
        <v>-0.37</v>
      </c>
      <c r="AH31" s="201">
        <v>0</v>
      </c>
      <c r="AI31" s="201">
        <v>0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64.92</v>
      </c>
      <c r="AP31" s="201">
        <v>0</v>
      </c>
      <c r="AQ31" s="201">
        <v>0</v>
      </c>
      <c r="AR31" s="201">
        <v>5.18</v>
      </c>
      <c r="AS31" s="201">
        <v>0</v>
      </c>
      <c r="AT31" s="201">
        <v>0</v>
      </c>
      <c r="AU31" s="201">
        <v>1.26</v>
      </c>
      <c r="AV31" s="201">
        <v>0.15</v>
      </c>
      <c r="AW31" s="201">
        <v>0</v>
      </c>
      <c r="AX31" s="201">
        <v>0.12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7.64</v>
      </c>
      <c r="H32" s="201">
        <v>0</v>
      </c>
      <c r="I32" s="201">
        <v>0</v>
      </c>
      <c r="J32" s="201">
        <v>7.54</v>
      </c>
      <c r="K32" s="201">
        <v>0.1</v>
      </c>
      <c r="L32" s="201">
        <v>0.32</v>
      </c>
      <c r="M32" s="201">
        <v>0.09</v>
      </c>
      <c r="N32" s="201">
        <v>0.1</v>
      </c>
      <c r="O32" s="201">
        <v>0.11</v>
      </c>
      <c r="P32" s="201">
        <v>0.19</v>
      </c>
      <c r="Q32" s="201">
        <v>0</v>
      </c>
      <c r="R32" s="201">
        <v>0.67</v>
      </c>
      <c r="S32" s="201">
        <v>0.02</v>
      </c>
      <c r="T32" s="201">
        <v>0.05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1.49</v>
      </c>
      <c r="AE32" s="201">
        <v>0</v>
      </c>
      <c r="AF32" s="201">
        <v>0</v>
      </c>
      <c r="AG32" s="201">
        <v>-0.37</v>
      </c>
      <c r="AH32" s="201">
        <v>0</v>
      </c>
      <c r="AI32" s="201">
        <v>0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64.92</v>
      </c>
      <c r="AP32" s="201">
        <v>0</v>
      </c>
      <c r="AQ32" s="201">
        <v>0</v>
      </c>
      <c r="AR32" s="201">
        <v>5.18</v>
      </c>
      <c r="AS32" s="201">
        <v>0</v>
      </c>
      <c r="AT32" s="201">
        <v>0</v>
      </c>
      <c r="AU32" s="201">
        <v>1.26</v>
      </c>
      <c r="AV32" s="201">
        <v>0.15</v>
      </c>
      <c r="AW32" s="201">
        <v>0</v>
      </c>
      <c r="AX32" s="201">
        <v>0.12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7.64</v>
      </c>
      <c r="H33" s="201">
        <v>0</v>
      </c>
      <c r="I33" s="201">
        <v>0</v>
      </c>
      <c r="J33" s="201">
        <v>7.54</v>
      </c>
      <c r="K33" s="201">
        <v>2.89</v>
      </c>
      <c r="L33" s="201">
        <v>9.48</v>
      </c>
      <c r="M33" s="201">
        <v>0.09</v>
      </c>
      <c r="N33" s="201">
        <v>0.1</v>
      </c>
      <c r="O33" s="201">
        <v>0.11</v>
      </c>
      <c r="P33" s="201">
        <v>0.19</v>
      </c>
      <c r="Q33" s="201">
        <v>0.19</v>
      </c>
      <c r="R33" s="201">
        <v>1.17</v>
      </c>
      <c r="S33" s="201">
        <v>0.49</v>
      </c>
      <c r="T33" s="201">
        <v>0.61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1.49</v>
      </c>
      <c r="AE33" s="201">
        <v>0</v>
      </c>
      <c r="AF33" s="201">
        <v>0</v>
      </c>
      <c r="AG33" s="201">
        <v>-0.37</v>
      </c>
      <c r="AH33" s="201">
        <v>0</v>
      </c>
      <c r="AI33" s="201">
        <v>0</v>
      </c>
      <c r="AJ33" s="201">
        <v>0</v>
      </c>
      <c r="AK33" s="201">
        <v>9.4499999999999993</v>
      </c>
      <c r="AL33" s="201">
        <v>0</v>
      </c>
      <c r="AM33" s="201">
        <v>0</v>
      </c>
      <c r="AN33" s="201">
        <v>0</v>
      </c>
      <c r="AO33" s="201">
        <v>64.92</v>
      </c>
      <c r="AP33" s="201">
        <v>0</v>
      </c>
      <c r="AQ33" s="201">
        <v>0</v>
      </c>
      <c r="AR33" s="201">
        <v>5.14</v>
      </c>
      <c r="AS33" s="201">
        <v>0</v>
      </c>
      <c r="AT33" s="201">
        <v>0</v>
      </c>
      <c r="AU33" s="201">
        <v>8.74</v>
      </c>
      <c r="AV33" s="201">
        <v>0.15</v>
      </c>
      <c r="AW33" s="201">
        <v>0</v>
      </c>
      <c r="AX33" s="201">
        <v>0.12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7.64</v>
      </c>
      <c r="H34" s="201">
        <v>0</v>
      </c>
      <c r="I34" s="201">
        <v>0</v>
      </c>
      <c r="J34" s="201">
        <v>7.54</v>
      </c>
      <c r="K34" s="201">
        <v>2.89</v>
      </c>
      <c r="L34" s="201">
        <v>9.48</v>
      </c>
      <c r="M34" s="201">
        <v>0.09</v>
      </c>
      <c r="N34" s="201">
        <v>0.1</v>
      </c>
      <c r="O34" s="201">
        <v>0.11</v>
      </c>
      <c r="P34" s="201">
        <v>0.19</v>
      </c>
      <c r="Q34" s="201">
        <v>0.19</v>
      </c>
      <c r="R34" s="201">
        <v>1.17</v>
      </c>
      <c r="S34" s="201">
        <v>0.49</v>
      </c>
      <c r="T34" s="201">
        <v>0.61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1.49</v>
      </c>
      <c r="AE34" s="201">
        <v>0</v>
      </c>
      <c r="AF34" s="201">
        <v>0</v>
      </c>
      <c r="AG34" s="201">
        <v>-0.37</v>
      </c>
      <c r="AH34" s="201">
        <v>0</v>
      </c>
      <c r="AI34" s="201">
        <v>0</v>
      </c>
      <c r="AJ34" s="201">
        <v>0</v>
      </c>
      <c r="AK34" s="201">
        <v>9.4499999999999993</v>
      </c>
      <c r="AL34" s="201">
        <v>0</v>
      </c>
      <c r="AM34" s="201">
        <v>0</v>
      </c>
      <c r="AN34" s="201">
        <v>0</v>
      </c>
      <c r="AO34" s="201">
        <v>64.92</v>
      </c>
      <c r="AP34" s="201">
        <v>0</v>
      </c>
      <c r="AQ34" s="201">
        <v>0</v>
      </c>
      <c r="AR34" s="201">
        <v>5.14</v>
      </c>
      <c r="AS34" s="201">
        <v>0</v>
      </c>
      <c r="AT34" s="201">
        <v>0</v>
      </c>
      <c r="AU34" s="201">
        <v>8.74</v>
      </c>
      <c r="AV34" s="201">
        <v>0.15</v>
      </c>
      <c r="AW34" s="201">
        <v>0</v>
      </c>
      <c r="AX34" s="201">
        <v>0.12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7.64</v>
      </c>
      <c r="H35" s="201">
        <v>0</v>
      </c>
      <c r="I35" s="201">
        <v>0</v>
      </c>
      <c r="J35" s="201">
        <v>7.54</v>
      </c>
      <c r="K35" s="201">
        <v>2.89</v>
      </c>
      <c r="L35" s="201">
        <v>9.48</v>
      </c>
      <c r="M35" s="201">
        <v>0.09</v>
      </c>
      <c r="N35" s="201">
        <v>0.1</v>
      </c>
      <c r="O35" s="201">
        <v>0.11</v>
      </c>
      <c r="P35" s="201">
        <v>0.19</v>
      </c>
      <c r="Q35" s="201">
        <v>0.19</v>
      </c>
      <c r="R35" s="201">
        <v>1.17</v>
      </c>
      <c r="S35" s="201">
        <v>0.49</v>
      </c>
      <c r="T35" s="201">
        <v>0.61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1.49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9.4499999999999993</v>
      </c>
      <c r="AL35" s="201">
        <v>0</v>
      </c>
      <c r="AM35" s="201">
        <v>0</v>
      </c>
      <c r="AN35" s="201">
        <v>0</v>
      </c>
      <c r="AO35" s="201">
        <v>64.92</v>
      </c>
      <c r="AP35" s="201">
        <v>0</v>
      </c>
      <c r="AQ35" s="201">
        <v>0</v>
      </c>
      <c r="AR35" s="201">
        <v>5.0999999999999996</v>
      </c>
      <c r="AS35" s="201">
        <v>0</v>
      </c>
      <c r="AT35" s="201">
        <v>0</v>
      </c>
      <c r="AU35" s="201">
        <v>8.74</v>
      </c>
      <c r="AV35" s="201">
        <v>0.15</v>
      </c>
      <c r="AW35" s="201">
        <v>0</v>
      </c>
      <c r="AX35" s="201">
        <v>0.12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7.64</v>
      </c>
      <c r="H36" s="201">
        <v>0</v>
      </c>
      <c r="I36" s="201">
        <v>0</v>
      </c>
      <c r="J36" s="201">
        <v>7.54</v>
      </c>
      <c r="K36" s="201">
        <v>2.89</v>
      </c>
      <c r="L36" s="201">
        <v>9.48</v>
      </c>
      <c r="M36" s="201">
        <v>0.09</v>
      </c>
      <c r="N36" s="201">
        <v>0.1</v>
      </c>
      <c r="O36" s="201">
        <v>0.11</v>
      </c>
      <c r="P36" s="201">
        <v>0.19</v>
      </c>
      <c r="Q36" s="201">
        <v>0.19</v>
      </c>
      <c r="R36" s="201">
        <v>1.17</v>
      </c>
      <c r="S36" s="201">
        <v>0.49</v>
      </c>
      <c r="T36" s="201">
        <v>0.61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1.49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9.4499999999999993</v>
      </c>
      <c r="AL36" s="201">
        <v>0</v>
      </c>
      <c r="AM36" s="201">
        <v>0</v>
      </c>
      <c r="AN36" s="201">
        <v>0</v>
      </c>
      <c r="AO36" s="201">
        <v>64.92</v>
      </c>
      <c r="AP36" s="201">
        <v>0</v>
      </c>
      <c r="AQ36" s="201">
        <v>0</v>
      </c>
      <c r="AR36" s="201">
        <v>5.0999999999999996</v>
      </c>
      <c r="AS36" s="201">
        <v>0</v>
      </c>
      <c r="AT36" s="201">
        <v>0</v>
      </c>
      <c r="AU36" s="201">
        <v>8.74</v>
      </c>
      <c r="AV36" s="201">
        <v>0.15</v>
      </c>
      <c r="AW36" s="201">
        <v>0</v>
      </c>
      <c r="AX36" s="201">
        <v>0.12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7.64</v>
      </c>
      <c r="H37" s="201">
        <v>0</v>
      </c>
      <c r="I37" s="201">
        <v>0</v>
      </c>
      <c r="J37" s="201">
        <v>7.54</v>
      </c>
      <c r="K37" s="201">
        <v>2.89</v>
      </c>
      <c r="L37" s="201">
        <v>9.48</v>
      </c>
      <c r="M37" s="201">
        <v>0.09</v>
      </c>
      <c r="N37" s="201">
        <v>0.1</v>
      </c>
      <c r="O37" s="201">
        <v>0.11</v>
      </c>
      <c r="P37" s="201">
        <v>0.19</v>
      </c>
      <c r="Q37" s="201">
        <v>0.19</v>
      </c>
      <c r="R37" s="201">
        <v>1.17</v>
      </c>
      <c r="S37" s="201">
        <v>0.49</v>
      </c>
      <c r="T37" s="201">
        <v>0.61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1.49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9.4499999999999993</v>
      </c>
      <c r="AL37" s="201">
        <v>0</v>
      </c>
      <c r="AM37" s="201">
        <v>0</v>
      </c>
      <c r="AN37" s="201">
        <v>0</v>
      </c>
      <c r="AO37" s="201">
        <v>64.92</v>
      </c>
      <c r="AP37" s="201">
        <v>0</v>
      </c>
      <c r="AQ37" s="201">
        <v>0</v>
      </c>
      <c r="AR37" s="201">
        <v>5.0999999999999996</v>
      </c>
      <c r="AS37" s="201">
        <v>0</v>
      </c>
      <c r="AT37" s="201">
        <v>0</v>
      </c>
      <c r="AU37" s="201">
        <v>8.74</v>
      </c>
      <c r="AV37" s="201">
        <v>0.15</v>
      </c>
      <c r="AW37" s="201">
        <v>0</v>
      </c>
      <c r="AX37" s="201">
        <v>0.12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7.64</v>
      </c>
      <c r="H38" s="201">
        <v>0</v>
      </c>
      <c r="I38" s="201">
        <v>0</v>
      </c>
      <c r="J38" s="201">
        <v>7.54</v>
      </c>
      <c r="K38" s="201">
        <v>2.89</v>
      </c>
      <c r="L38" s="201">
        <v>9.48</v>
      </c>
      <c r="M38" s="201">
        <v>0.09</v>
      </c>
      <c r="N38" s="201">
        <v>0.1</v>
      </c>
      <c r="O38" s="201">
        <v>0.11</v>
      </c>
      <c r="P38" s="201">
        <v>0.19</v>
      </c>
      <c r="Q38" s="201">
        <v>0.19</v>
      </c>
      <c r="R38" s="201">
        <v>1.17</v>
      </c>
      <c r="S38" s="201">
        <v>0.49</v>
      </c>
      <c r="T38" s="201">
        <v>0.61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1.49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9.4499999999999993</v>
      </c>
      <c r="AL38" s="201">
        <v>0</v>
      </c>
      <c r="AM38" s="201">
        <v>0</v>
      </c>
      <c r="AN38" s="201">
        <v>0</v>
      </c>
      <c r="AO38" s="201">
        <v>65.66</v>
      </c>
      <c r="AP38" s="201">
        <v>0</v>
      </c>
      <c r="AQ38" s="201">
        <v>0</v>
      </c>
      <c r="AR38" s="201">
        <v>5.0999999999999996</v>
      </c>
      <c r="AS38" s="201">
        <v>0</v>
      </c>
      <c r="AT38" s="201">
        <v>0</v>
      </c>
      <c r="AU38" s="201">
        <v>8.74</v>
      </c>
      <c r="AV38" s="201">
        <v>0.15</v>
      </c>
      <c r="AW38" s="201">
        <v>0</v>
      </c>
      <c r="AX38" s="201">
        <v>0.12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7.64</v>
      </c>
      <c r="H39" s="201">
        <v>0</v>
      </c>
      <c r="I39" s="201">
        <v>0</v>
      </c>
      <c r="J39" s="201">
        <v>7.41</v>
      </c>
      <c r="K39" s="201">
        <v>2.89</v>
      </c>
      <c r="L39" s="201">
        <v>9.48</v>
      </c>
      <c r="M39" s="201">
        <v>0.09</v>
      </c>
      <c r="N39" s="201">
        <v>0.1</v>
      </c>
      <c r="O39" s="201">
        <v>0.11</v>
      </c>
      <c r="P39" s="201">
        <v>0.19</v>
      </c>
      <c r="Q39" s="201">
        <v>0.19</v>
      </c>
      <c r="R39" s="201">
        <v>1.17</v>
      </c>
      <c r="S39" s="201">
        <v>0.49</v>
      </c>
      <c r="T39" s="201">
        <v>0.61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1.49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9.4499999999999993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5.0999999999999996</v>
      </c>
      <c r="AS39" s="201">
        <v>0</v>
      </c>
      <c r="AT39" s="201">
        <v>0</v>
      </c>
      <c r="AU39" s="201">
        <v>8.74</v>
      </c>
      <c r="AV39" s="201">
        <v>0.15</v>
      </c>
      <c r="AW39" s="201">
        <v>0</v>
      </c>
      <c r="AX39" s="201">
        <v>0.12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7.64</v>
      </c>
      <c r="H40" s="201">
        <v>0</v>
      </c>
      <c r="I40" s="201">
        <v>0</v>
      </c>
      <c r="J40" s="201">
        <v>7.41</v>
      </c>
      <c r="K40" s="201">
        <v>2.89</v>
      </c>
      <c r="L40" s="201">
        <v>9.48</v>
      </c>
      <c r="M40" s="201">
        <v>0.09</v>
      </c>
      <c r="N40" s="201">
        <v>0.1</v>
      </c>
      <c r="O40" s="201">
        <v>0.11</v>
      </c>
      <c r="P40" s="201">
        <v>0.19</v>
      </c>
      <c r="Q40" s="201">
        <v>0.19</v>
      </c>
      <c r="R40" s="201">
        <v>1.17</v>
      </c>
      <c r="S40" s="201">
        <v>0.49</v>
      </c>
      <c r="T40" s="201">
        <v>0.61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1.49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9.4499999999999993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5.0999999999999996</v>
      </c>
      <c r="AS40" s="201">
        <v>0</v>
      </c>
      <c r="AT40" s="201">
        <v>0</v>
      </c>
      <c r="AU40" s="201">
        <v>8.74</v>
      </c>
      <c r="AV40" s="201">
        <v>0.15</v>
      </c>
      <c r="AW40" s="201">
        <v>0</v>
      </c>
      <c r="AX40" s="201">
        <v>0.12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7.64</v>
      </c>
      <c r="H41" s="201">
        <v>0</v>
      </c>
      <c r="I41" s="201">
        <v>0</v>
      </c>
      <c r="J41" s="201">
        <v>7.41</v>
      </c>
      <c r="K41" s="201">
        <v>2.89</v>
      </c>
      <c r="L41" s="201">
        <v>9.48</v>
      </c>
      <c r="M41" s="201">
        <v>0.09</v>
      </c>
      <c r="N41" s="201">
        <v>0.1</v>
      </c>
      <c r="O41" s="201">
        <v>0.11</v>
      </c>
      <c r="P41" s="201">
        <v>0.19</v>
      </c>
      <c r="Q41" s="201">
        <v>0.19</v>
      </c>
      <c r="R41" s="201">
        <v>1.17</v>
      </c>
      <c r="S41" s="201">
        <v>0.49</v>
      </c>
      <c r="T41" s="201">
        <v>0.61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1.49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9.4499999999999993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5.0999999999999996</v>
      </c>
      <c r="AS41" s="201">
        <v>0</v>
      </c>
      <c r="AT41" s="201">
        <v>0</v>
      </c>
      <c r="AU41" s="201">
        <v>8.74</v>
      </c>
      <c r="AV41" s="201">
        <v>0.15</v>
      </c>
      <c r="AW41" s="201">
        <v>0</v>
      </c>
      <c r="AX41" s="201">
        <v>0.12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7.64</v>
      </c>
      <c r="H42" s="201">
        <v>0</v>
      </c>
      <c r="I42" s="201">
        <v>0</v>
      </c>
      <c r="J42" s="201">
        <v>7.41</v>
      </c>
      <c r="K42" s="201">
        <v>2.89</v>
      </c>
      <c r="L42" s="201">
        <v>9.48</v>
      </c>
      <c r="M42" s="201">
        <v>0.09</v>
      </c>
      <c r="N42" s="201">
        <v>0.1</v>
      </c>
      <c r="O42" s="201">
        <v>0.11</v>
      </c>
      <c r="P42" s="201">
        <v>0.19</v>
      </c>
      <c r="Q42" s="201">
        <v>0.19</v>
      </c>
      <c r="R42" s="201">
        <v>1.17</v>
      </c>
      <c r="S42" s="201">
        <v>0.49</v>
      </c>
      <c r="T42" s="201">
        <v>0.61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1.49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9.4499999999999993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5.0999999999999996</v>
      </c>
      <c r="AS42" s="201">
        <v>0</v>
      </c>
      <c r="AT42" s="201">
        <v>0</v>
      </c>
      <c r="AU42" s="201">
        <v>8.74</v>
      </c>
      <c r="AV42" s="201">
        <v>0.15</v>
      </c>
      <c r="AW42" s="201">
        <v>0</v>
      </c>
      <c r="AX42" s="201">
        <v>0.12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7.64</v>
      </c>
      <c r="H43" s="201">
        <v>0</v>
      </c>
      <c r="I43" s="201">
        <v>0</v>
      </c>
      <c r="J43" s="201">
        <v>7.41</v>
      </c>
      <c r="K43" s="201">
        <v>2.89</v>
      </c>
      <c r="L43" s="201">
        <v>9.48</v>
      </c>
      <c r="M43" s="201">
        <v>0.09</v>
      </c>
      <c r="N43" s="201">
        <v>0.1</v>
      </c>
      <c r="O43" s="201">
        <v>0.04</v>
      </c>
      <c r="P43" s="201">
        <v>0.19</v>
      </c>
      <c r="Q43" s="201">
        <v>0.19</v>
      </c>
      <c r="R43" s="201">
        <v>1.17</v>
      </c>
      <c r="S43" s="201">
        <v>0.49</v>
      </c>
      <c r="T43" s="201">
        <v>0.61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1.49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5.99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5.05</v>
      </c>
      <c r="AS43" s="201">
        <v>0</v>
      </c>
      <c r="AT43" s="201">
        <v>0</v>
      </c>
      <c r="AU43" s="201">
        <v>8.74</v>
      </c>
      <c r="AV43" s="201">
        <v>0.15</v>
      </c>
      <c r="AW43" s="201">
        <v>0</v>
      </c>
      <c r="AX43" s="201">
        <v>0.12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7.64</v>
      </c>
      <c r="H44" s="201">
        <v>0</v>
      </c>
      <c r="I44" s="201">
        <v>0</v>
      </c>
      <c r="J44" s="201">
        <v>7.41</v>
      </c>
      <c r="K44" s="201">
        <v>2.89</v>
      </c>
      <c r="L44" s="201">
        <v>9.48</v>
      </c>
      <c r="M44" s="201">
        <v>0.09</v>
      </c>
      <c r="N44" s="201">
        <v>0.1</v>
      </c>
      <c r="O44" s="201">
        <v>0.04</v>
      </c>
      <c r="P44" s="201">
        <v>0.19</v>
      </c>
      <c r="Q44" s="201">
        <v>0.19</v>
      </c>
      <c r="R44" s="201">
        <v>1.17</v>
      </c>
      <c r="S44" s="201">
        <v>0.49</v>
      </c>
      <c r="T44" s="201">
        <v>0.61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1.49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5.99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5.05</v>
      </c>
      <c r="AS44" s="201">
        <v>0</v>
      </c>
      <c r="AT44" s="201">
        <v>0</v>
      </c>
      <c r="AU44" s="201">
        <v>8.74</v>
      </c>
      <c r="AV44" s="201">
        <v>0.15</v>
      </c>
      <c r="AW44" s="201">
        <v>0</v>
      </c>
      <c r="AX44" s="201">
        <v>0.12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7.64</v>
      </c>
      <c r="H45" s="201">
        <v>0</v>
      </c>
      <c r="I45" s="201">
        <v>0</v>
      </c>
      <c r="J45" s="201">
        <v>7.41</v>
      </c>
      <c r="K45" s="201">
        <v>2.89</v>
      </c>
      <c r="L45" s="201">
        <v>9.48</v>
      </c>
      <c r="M45" s="201">
        <v>0.09</v>
      </c>
      <c r="N45" s="201">
        <v>0.1</v>
      </c>
      <c r="O45" s="201">
        <v>0.04</v>
      </c>
      <c r="P45" s="201">
        <v>0.19</v>
      </c>
      <c r="Q45" s="201">
        <v>0.19</v>
      </c>
      <c r="R45" s="201">
        <v>1.17</v>
      </c>
      <c r="S45" s="201">
        <v>0.49</v>
      </c>
      <c r="T45" s="201">
        <v>0.61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1.49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5.99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5.05</v>
      </c>
      <c r="AS45" s="201">
        <v>0</v>
      </c>
      <c r="AT45" s="201">
        <v>0</v>
      </c>
      <c r="AU45" s="201">
        <v>8.74</v>
      </c>
      <c r="AV45" s="201">
        <v>0.15</v>
      </c>
      <c r="AW45" s="201">
        <v>0</v>
      </c>
      <c r="AX45" s="201">
        <v>0.12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7.64</v>
      </c>
      <c r="H46" s="201">
        <v>0</v>
      </c>
      <c r="I46" s="201">
        <v>0</v>
      </c>
      <c r="J46" s="201">
        <v>7.41</v>
      </c>
      <c r="K46" s="201">
        <v>2.89</v>
      </c>
      <c r="L46" s="201">
        <v>9.48</v>
      </c>
      <c r="M46" s="201">
        <v>0.09</v>
      </c>
      <c r="N46" s="201">
        <v>0.1</v>
      </c>
      <c r="O46" s="201">
        <v>0.04</v>
      </c>
      <c r="P46" s="201">
        <v>0.19</v>
      </c>
      <c r="Q46" s="201">
        <v>0.19</v>
      </c>
      <c r="R46" s="201">
        <v>1.17</v>
      </c>
      <c r="S46" s="201">
        <v>0.49</v>
      </c>
      <c r="T46" s="201">
        <v>0.61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1.49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5.99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5.05</v>
      </c>
      <c r="AS46" s="201">
        <v>0</v>
      </c>
      <c r="AT46" s="201">
        <v>0</v>
      </c>
      <c r="AU46" s="201">
        <v>8.74</v>
      </c>
      <c r="AV46" s="201">
        <v>0.15</v>
      </c>
      <c r="AW46" s="201">
        <v>0</v>
      </c>
      <c r="AX46" s="201">
        <v>0.12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7.64</v>
      </c>
      <c r="H47" s="201">
        <v>0</v>
      </c>
      <c r="I47" s="201">
        <v>0</v>
      </c>
      <c r="J47" s="201">
        <v>7.41</v>
      </c>
      <c r="K47" s="201">
        <v>2.89</v>
      </c>
      <c r="L47" s="201">
        <v>9.48</v>
      </c>
      <c r="M47" s="201">
        <v>0.09</v>
      </c>
      <c r="N47" s="201">
        <v>0.1</v>
      </c>
      <c r="O47" s="201">
        <v>0.04</v>
      </c>
      <c r="P47" s="201">
        <v>0.19</v>
      </c>
      <c r="Q47" s="201">
        <v>0.19</v>
      </c>
      <c r="R47" s="201">
        <v>1.17</v>
      </c>
      <c r="S47" s="201">
        <v>0.49</v>
      </c>
      <c r="T47" s="201">
        <v>0.61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1.49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5.99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5.05</v>
      </c>
      <c r="AS47" s="201">
        <v>0</v>
      </c>
      <c r="AT47" s="201">
        <v>0</v>
      </c>
      <c r="AU47" s="201">
        <v>8.74</v>
      </c>
      <c r="AV47" s="201">
        <v>0.15</v>
      </c>
      <c r="AW47" s="201">
        <v>0</v>
      </c>
      <c r="AX47" s="201">
        <v>0.12</v>
      </c>
      <c r="AY47" s="201">
        <v>0.19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7.64</v>
      </c>
      <c r="H48" s="201">
        <v>0</v>
      </c>
      <c r="I48" s="201">
        <v>0</v>
      </c>
      <c r="J48" s="201">
        <v>7.41</v>
      </c>
      <c r="K48" s="201">
        <v>2.89</v>
      </c>
      <c r="L48" s="201">
        <v>9.48</v>
      </c>
      <c r="M48" s="201">
        <v>0.09</v>
      </c>
      <c r="N48" s="201">
        <v>0.1</v>
      </c>
      <c r="O48" s="201">
        <v>0.04</v>
      </c>
      <c r="P48" s="201">
        <v>0.19</v>
      </c>
      <c r="Q48" s="201">
        <v>0.19</v>
      </c>
      <c r="R48" s="201">
        <v>1.17</v>
      </c>
      <c r="S48" s="201">
        <v>0.49</v>
      </c>
      <c r="T48" s="201">
        <v>0.61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1.49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5.99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5.05</v>
      </c>
      <c r="AS48" s="201">
        <v>0</v>
      </c>
      <c r="AT48" s="201">
        <v>0</v>
      </c>
      <c r="AU48" s="201">
        <v>8.74</v>
      </c>
      <c r="AV48" s="201">
        <v>0.15</v>
      </c>
      <c r="AW48" s="201">
        <v>0</v>
      </c>
      <c r="AX48" s="201">
        <v>0.12</v>
      </c>
      <c r="AY48" s="201">
        <v>0.19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7.64</v>
      </c>
      <c r="H49" s="201">
        <v>0</v>
      </c>
      <c r="I49" s="201">
        <v>0</v>
      </c>
      <c r="J49" s="201">
        <v>7.41</v>
      </c>
      <c r="K49" s="201">
        <v>2.89</v>
      </c>
      <c r="L49" s="201">
        <v>9.48</v>
      </c>
      <c r="M49" s="201">
        <v>0.09</v>
      </c>
      <c r="N49" s="201">
        <v>0.1</v>
      </c>
      <c r="O49" s="201">
        <v>0.04</v>
      </c>
      <c r="P49" s="201">
        <v>0.19</v>
      </c>
      <c r="Q49" s="201">
        <v>0.19</v>
      </c>
      <c r="R49" s="201">
        <v>1.17</v>
      </c>
      <c r="S49" s="201">
        <v>0.49</v>
      </c>
      <c r="T49" s="201">
        <v>0.61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1.88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5.99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5.05</v>
      </c>
      <c r="AS49" s="201">
        <v>0</v>
      </c>
      <c r="AT49" s="201">
        <v>0</v>
      </c>
      <c r="AU49" s="201">
        <v>8.74</v>
      </c>
      <c r="AV49" s="201">
        <v>0.15</v>
      </c>
      <c r="AW49" s="201">
        <v>0</v>
      </c>
      <c r="AX49" s="201">
        <v>0.12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7.64</v>
      </c>
      <c r="H50" s="201">
        <v>0</v>
      </c>
      <c r="I50" s="201">
        <v>0</v>
      </c>
      <c r="J50" s="201">
        <v>7.41</v>
      </c>
      <c r="K50" s="201">
        <v>2.89</v>
      </c>
      <c r="L50" s="201">
        <v>9.48</v>
      </c>
      <c r="M50" s="201">
        <v>0.09</v>
      </c>
      <c r="N50" s="201">
        <v>0.1</v>
      </c>
      <c r="O50" s="201">
        <v>0.04</v>
      </c>
      <c r="P50" s="201">
        <v>0.19</v>
      </c>
      <c r="Q50" s="201">
        <v>0.19</v>
      </c>
      <c r="R50" s="201">
        <v>1.17</v>
      </c>
      <c r="S50" s="201">
        <v>0.49</v>
      </c>
      <c r="T50" s="201">
        <v>0.61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1.88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5.99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5.05</v>
      </c>
      <c r="AS50" s="201">
        <v>0</v>
      </c>
      <c r="AT50" s="201">
        <v>0</v>
      </c>
      <c r="AU50" s="201">
        <v>8.74</v>
      </c>
      <c r="AV50" s="201">
        <v>0.15</v>
      </c>
      <c r="AW50" s="201">
        <v>0</v>
      </c>
      <c r="AX50" s="201">
        <v>0.12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7.64</v>
      </c>
      <c r="H51" s="201">
        <v>0</v>
      </c>
      <c r="I51" s="201">
        <v>0</v>
      </c>
      <c r="J51" s="201">
        <v>7.41</v>
      </c>
      <c r="K51" s="201">
        <v>2.89</v>
      </c>
      <c r="L51" s="201">
        <v>9.48</v>
      </c>
      <c r="M51" s="201">
        <v>0.09</v>
      </c>
      <c r="N51" s="201">
        <v>0.1</v>
      </c>
      <c r="O51" s="201">
        <v>0.04</v>
      </c>
      <c r="P51" s="201">
        <v>0.19</v>
      </c>
      <c r="Q51" s="201">
        <v>0.19</v>
      </c>
      <c r="R51" s="201">
        <v>1.17</v>
      </c>
      <c r="S51" s="201">
        <v>0.49</v>
      </c>
      <c r="T51" s="201">
        <v>0.61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1.88</v>
      </c>
      <c r="AD51" s="201">
        <v>0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5.99</v>
      </c>
      <c r="AL51" s="201">
        <v>0</v>
      </c>
      <c r="AM51" s="201">
        <v>0</v>
      </c>
      <c r="AN51" s="201">
        <v>0</v>
      </c>
      <c r="AO51" s="201">
        <v>64.2</v>
      </c>
      <c r="AP51" s="201">
        <v>0</v>
      </c>
      <c r="AQ51" s="201">
        <v>0</v>
      </c>
      <c r="AR51" s="201">
        <v>5.01</v>
      </c>
      <c r="AS51" s="201">
        <v>0</v>
      </c>
      <c r="AT51" s="201">
        <v>0</v>
      </c>
      <c r="AU51" s="201">
        <v>8.74</v>
      </c>
      <c r="AV51" s="201">
        <v>0.15</v>
      </c>
      <c r="AW51" s="201">
        <v>0</v>
      </c>
      <c r="AX51" s="201">
        <v>0.12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7.64</v>
      </c>
      <c r="H52" s="201">
        <v>0</v>
      </c>
      <c r="I52" s="201">
        <v>0</v>
      </c>
      <c r="J52" s="201">
        <v>7.41</v>
      </c>
      <c r="K52" s="201">
        <v>2.89</v>
      </c>
      <c r="L52" s="201">
        <v>9.48</v>
      </c>
      <c r="M52" s="201">
        <v>0.09</v>
      </c>
      <c r="N52" s="201">
        <v>0.1</v>
      </c>
      <c r="O52" s="201">
        <v>0.04</v>
      </c>
      <c r="P52" s="201">
        <v>0.19</v>
      </c>
      <c r="Q52" s="201">
        <v>0.19</v>
      </c>
      <c r="R52" s="201">
        <v>1.17</v>
      </c>
      <c r="S52" s="201">
        <v>0.49</v>
      </c>
      <c r="T52" s="201">
        <v>0.61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1.88</v>
      </c>
      <c r="AD52" s="201">
        <v>0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5.99</v>
      </c>
      <c r="AL52" s="201">
        <v>0</v>
      </c>
      <c r="AM52" s="201">
        <v>0</v>
      </c>
      <c r="AN52" s="201">
        <v>0</v>
      </c>
      <c r="AO52" s="201">
        <v>64.2</v>
      </c>
      <c r="AP52" s="201">
        <v>0</v>
      </c>
      <c r="AQ52" s="201">
        <v>0</v>
      </c>
      <c r="AR52" s="201">
        <v>5.01</v>
      </c>
      <c r="AS52" s="201">
        <v>0</v>
      </c>
      <c r="AT52" s="201">
        <v>0</v>
      </c>
      <c r="AU52" s="201">
        <v>8.74</v>
      </c>
      <c r="AV52" s="201">
        <v>0.15</v>
      </c>
      <c r="AW52" s="201">
        <v>0</v>
      </c>
      <c r="AX52" s="201">
        <v>0.12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7.64</v>
      </c>
      <c r="H53" s="201">
        <v>0</v>
      </c>
      <c r="I53" s="201">
        <v>0</v>
      </c>
      <c r="J53" s="201">
        <v>7.41</v>
      </c>
      <c r="K53" s="201">
        <v>2.89</v>
      </c>
      <c r="L53" s="201">
        <v>9.48</v>
      </c>
      <c r="M53" s="201">
        <v>0.09</v>
      </c>
      <c r="N53" s="201">
        <v>0.15</v>
      </c>
      <c r="O53" s="201">
        <v>0.26</v>
      </c>
      <c r="P53" s="201">
        <v>0.19</v>
      </c>
      <c r="Q53" s="201">
        <v>0.19</v>
      </c>
      <c r="R53" s="201">
        <v>1.17</v>
      </c>
      <c r="S53" s="201">
        <v>0.49</v>
      </c>
      <c r="T53" s="201">
        <v>0.61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1.88</v>
      </c>
      <c r="AD53" s="201">
        <v>0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5.99</v>
      </c>
      <c r="AL53" s="201">
        <v>0</v>
      </c>
      <c r="AM53" s="201">
        <v>0</v>
      </c>
      <c r="AN53" s="201">
        <v>0</v>
      </c>
      <c r="AO53" s="201">
        <v>64.2</v>
      </c>
      <c r="AP53" s="201">
        <v>0</v>
      </c>
      <c r="AQ53" s="201">
        <v>0</v>
      </c>
      <c r="AR53" s="201">
        <v>5.01</v>
      </c>
      <c r="AS53" s="201">
        <v>0</v>
      </c>
      <c r="AT53" s="201">
        <v>0</v>
      </c>
      <c r="AU53" s="201">
        <v>8.74</v>
      </c>
      <c r="AV53" s="201">
        <v>0.15</v>
      </c>
      <c r="AW53" s="201">
        <v>0</v>
      </c>
      <c r="AX53" s="201">
        <v>0.12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7.64</v>
      </c>
      <c r="H54" s="201">
        <v>0</v>
      </c>
      <c r="I54" s="201">
        <v>0</v>
      </c>
      <c r="J54" s="201">
        <v>7.41</v>
      </c>
      <c r="K54" s="201">
        <v>2.89</v>
      </c>
      <c r="L54" s="201">
        <v>9.48</v>
      </c>
      <c r="M54" s="201">
        <v>0.09</v>
      </c>
      <c r="N54" s="201">
        <v>0.1</v>
      </c>
      <c r="O54" s="201">
        <v>0.11</v>
      </c>
      <c r="P54" s="201">
        <v>0.19</v>
      </c>
      <c r="Q54" s="201">
        <v>0.19</v>
      </c>
      <c r="R54" s="201">
        <v>1.17</v>
      </c>
      <c r="S54" s="201">
        <v>0.49</v>
      </c>
      <c r="T54" s="201">
        <v>0.61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1.88</v>
      </c>
      <c r="AD54" s="201">
        <v>0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5.99</v>
      </c>
      <c r="AL54" s="201">
        <v>0</v>
      </c>
      <c r="AM54" s="201">
        <v>0</v>
      </c>
      <c r="AN54" s="201">
        <v>0</v>
      </c>
      <c r="AO54" s="201">
        <v>64.2</v>
      </c>
      <c r="AP54" s="201">
        <v>0</v>
      </c>
      <c r="AQ54" s="201">
        <v>0</v>
      </c>
      <c r="AR54" s="201">
        <v>5.01</v>
      </c>
      <c r="AS54" s="201">
        <v>0</v>
      </c>
      <c r="AT54" s="201">
        <v>0</v>
      </c>
      <c r="AU54" s="201">
        <v>8.74</v>
      </c>
      <c r="AV54" s="201">
        <v>0.15</v>
      </c>
      <c r="AW54" s="201">
        <v>0</v>
      </c>
      <c r="AX54" s="201">
        <v>0.12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7.64</v>
      </c>
      <c r="H55" s="201">
        <v>0</v>
      </c>
      <c r="I55" s="201">
        <v>0</v>
      </c>
      <c r="J55" s="201">
        <v>7.41</v>
      </c>
      <c r="K55" s="201">
        <v>2.89</v>
      </c>
      <c r="L55" s="201">
        <v>9.48</v>
      </c>
      <c r="M55" s="201">
        <v>0.09</v>
      </c>
      <c r="N55" s="201">
        <v>0.1</v>
      </c>
      <c r="O55" s="201">
        <v>0.11</v>
      </c>
      <c r="P55" s="201">
        <v>0.7</v>
      </c>
      <c r="Q55" s="201">
        <v>0.19</v>
      </c>
      <c r="R55" s="201">
        <v>1.17</v>
      </c>
      <c r="S55" s="201">
        <v>0.49</v>
      </c>
      <c r="T55" s="201">
        <v>0.61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1.88</v>
      </c>
      <c r="AD55" s="201">
        <v>0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5.99</v>
      </c>
      <c r="AL55" s="201">
        <v>0</v>
      </c>
      <c r="AM55" s="201">
        <v>0</v>
      </c>
      <c r="AN55" s="201">
        <v>0</v>
      </c>
      <c r="AO55" s="201">
        <v>64.2</v>
      </c>
      <c r="AP55" s="201">
        <v>0</v>
      </c>
      <c r="AQ55" s="201">
        <v>0</v>
      </c>
      <c r="AR55" s="201">
        <v>5.01</v>
      </c>
      <c r="AS55" s="201">
        <v>0</v>
      </c>
      <c r="AT55" s="201">
        <v>0</v>
      </c>
      <c r="AU55" s="201">
        <v>8.74</v>
      </c>
      <c r="AV55" s="201">
        <v>0.15</v>
      </c>
      <c r="AW55" s="201">
        <v>0</v>
      </c>
      <c r="AX55" s="201">
        <v>0.12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7.64</v>
      </c>
      <c r="H56" s="201">
        <v>0</v>
      </c>
      <c r="I56" s="201">
        <v>0</v>
      </c>
      <c r="J56" s="201">
        <v>7.41</v>
      </c>
      <c r="K56" s="201">
        <v>2.89</v>
      </c>
      <c r="L56" s="201">
        <v>9.48</v>
      </c>
      <c r="M56" s="201">
        <v>0.09</v>
      </c>
      <c r="N56" s="201">
        <v>0.1</v>
      </c>
      <c r="O56" s="201">
        <v>0.11</v>
      </c>
      <c r="P56" s="201">
        <v>0.7</v>
      </c>
      <c r="Q56" s="201">
        <v>0.19</v>
      </c>
      <c r="R56" s="201">
        <v>1.17</v>
      </c>
      <c r="S56" s="201">
        <v>0.49</v>
      </c>
      <c r="T56" s="201">
        <v>0.61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1.88</v>
      </c>
      <c r="AD56" s="201">
        <v>0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5.99</v>
      </c>
      <c r="AL56" s="201">
        <v>0</v>
      </c>
      <c r="AM56" s="201">
        <v>0</v>
      </c>
      <c r="AN56" s="201">
        <v>0</v>
      </c>
      <c r="AO56" s="201">
        <v>64.2</v>
      </c>
      <c r="AP56" s="201">
        <v>0</v>
      </c>
      <c r="AQ56" s="201">
        <v>0</v>
      </c>
      <c r="AR56" s="201">
        <v>5.01</v>
      </c>
      <c r="AS56" s="201">
        <v>0</v>
      </c>
      <c r="AT56" s="201">
        <v>0</v>
      </c>
      <c r="AU56" s="201">
        <v>8.74</v>
      </c>
      <c r="AV56" s="201">
        <v>0.15</v>
      </c>
      <c r="AW56" s="201">
        <v>0</v>
      </c>
      <c r="AX56" s="201">
        <v>0.12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7.64</v>
      </c>
      <c r="H57" s="201">
        <v>0</v>
      </c>
      <c r="I57" s="201">
        <v>0</v>
      </c>
      <c r="J57" s="201">
        <v>7.41</v>
      </c>
      <c r="K57" s="201">
        <v>2.89</v>
      </c>
      <c r="L57" s="201">
        <v>9.48</v>
      </c>
      <c r="M57" s="201">
        <v>0.09</v>
      </c>
      <c r="N57" s="201">
        <v>0.1</v>
      </c>
      <c r="O57" s="201">
        <v>0.11</v>
      </c>
      <c r="P57" s="201">
        <v>0.19</v>
      </c>
      <c r="Q57" s="201">
        <v>0.19</v>
      </c>
      <c r="R57" s="201">
        <v>1.17</v>
      </c>
      <c r="S57" s="201">
        <v>0.49</v>
      </c>
      <c r="T57" s="201">
        <v>0.61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1.88</v>
      </c>
      <c r="AD57" s="201">
        <v>0</v>
      </c>
      <c r="AE57" s="201">
        <v>0</v>
      </c>
      <c r="AF57" s="201">
        <v>0</v>
      </c>
      <c r="AG57" s="201">
        <v>-0.37</v>
      </c>
      <c r="AH57" s="201">
        <v>0</v>
      </c>
      <c r="AI57" s="201">
        <v>0</v>
      </c>
      <c r="AJ57" s="201">
        <v>0</v>
      </c>
      <c r="AK57" s="201">
        <v>5.99</v>
      </c>
      <c r="AL57" s="201">
        <v>0</v>
      </c>
      <c r="AM57" s="201">
        <v>0</v>
      </c>
      <c r="AN57" s="201">
        <v>0</v>
      </c>
      <c r="AO57" s="201">
        <v>64.2</v>
      </c>
      <c r="AP57" s="201">
        <v>0</v>
      </c>
      <c r="AQ57" s="201">
        <v>0</v>
      </c>
      <c r="AR57" s="201">
        <v>5.01</v>
      </c>
      <c r="AS57" s="201">
        <v>0</v>
      </c>
      <c r="AT57" s="201">
        <v>0</v>
      </c>
      <c r="AU57" s="201">
        <v>8.74</v>
      </c>
      <c r="AV57" s="201">
        <v>0.15</v>
      </c>
      <c r="AW57" s="201">
        <v>0</v>
      </c>
      <c r="AX57" s="201">
        <v>0.12</v>
      </c>
      <c r="AY57" s="201">
        <v>1.5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7.64</v>
      </c>
      <c r="H58" s="201">
        <v>0</v>
      </c>
      <c r="I58" s="201">
        <v>0</v>
      </c>
      <c r="J58" s="201">
        <v>7.41</v>
      </c>
      <c r="K58" s="201">
        <v>2.89</v>
      </c>
      <c r="L58" s="201">
        <v>9.48</v>
      </c>
      <c r="M58" s="201">
        <v>0.09</v>
      </c>
      <c r="N58" s="201">
        <v>0.1</v>
      </c>
      <c r="O58" s="201">
        <v>0.11</v>
      </c>
      <c r="P58" s="201">
        <v>0.19</v>
      </c>
      <c r="Q58" s="201">
        <v>0.19</v>
      </c>
      <c r="R58" s="201">
        <v>1.17</v>
      </c>
      <c r="S58" s="201">
        <v>0.49</v>
      </c>
      <c r="T58" s="201">
        <v>0.61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1.88</v>
      </c>
      <c r="AD58" s="201">
        <v>0</v>
      </c>
      <c r="AE58" s="201">
        <v>0</v>
      </c>
      <c r="AF58" s="201">
        <v>0</v>
      </c>
      <c r="AG58" s="201">
        <v>-0.37</v>
      </c>
      <c r="AH58" s="201">
        <v>0</v>
      </c>
      <c r="AI58" s="201">
        <v>0</v>
      </c>
      <c r="AJ58" s="201">
        <v>0</v>
      </c>
      <c r="AK58" s="201">
        <v>5.99</v>
      </c>
      <c r="AL58" s="201">
        <v>0</v>
      </c>
      <c r="AM58" s="201">
        <v>0</v>
      </c>
      <c r="AN58" s="201">
        <v>0</v>
      </c>
      <c r="AO58" s="201">
        <v>64.2</v>
      </c>
      <c r="AP58" s="201">
        <v>0</v>
      </c>
      <c r="AQ58" s="201">
        <v>0</v>
      </c>
      <c r="AR58" s="201">
        <v>5.01</v>
      </c>
      <c r="AS58" s="201">
        <v>0</v>
      </c>
      <c r="AT58" s="201">
        <v>0</v>
      </c>
      <c r="AU58" s="201">
        <v>8.74</v>
      </c>
      <c r="AV58" s="201">
        <v>0.15</v>
      </c>
      <c r="AW58" s="201">
        <v>0</v>
      </c>
      <c r="AX58" s="201">
        <v>0.12</v>
      </c>
      <c r="AY58" s="201">
        <v>2.63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7.64</v>
      </c>
      <c r="H59" s="201">
        <v>0</v>
      </c>
      <c r="I59" s="201">
        <v>0</v>
      </c>
      <c r="J59" s="201">
        <v>7.41</v>
      </c>
      <c r="K59" s="201">
        <v>2.89</v>
      </c>
      <c r="L59" s="201">
        <v>9.48</v>
      </c>
      <c r="M59" s="201">
        <v>0.09</v>
      </c>
      <c r="N59" s="201">
        <v>0.1</v>
      </c>
      <c r="O59" s="201">
        <v>0.11</v>
      </c>
      <c r="P59" s="201">
        <v>0.19</v>
      </c>
      <c r="Q59" s="201">
        <v>0.42</v>
      </c>
      <c r="R59" s="201">
        <v>1.32</v>
      </c>
      <c r="S59" s="201">
        <v>0.65</v>
      </c>
      <c r="T59" s="201">
        <v>1.1599999999999999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1.88</v>
      </c>
      <c r="AD59" s="201">
        <v>0</v>
      </c>
      <c r="AE59" s="201">
        <v>0</v>
      </c>
      <c r="AF59" s="201">
        <v>0</v>
      </c>
      <c r="AG59" s="201">
        <v>-0.37</v>
      </c>
      <c r="AH59" s="201">
        <v>0</v>
      </c>
      <c r="AI59" s="201">
        <v>0</v>
      </c>
      <c r="AJ59" s="201">
        <v>0</v>
      </c>
      <c r="AK59" s="201">
        <v>5.99</v>
      </c>
      <c r="AL59" s="201">
        <v>0</v>
      </c>
      <c r="AM59" s="201">
        <v>0</v>
      </c>
      <c r="AN59" s="201">
        <v>0</v>
      </c>
      <c r="AO59" s="201">
        <v>64.2</v>
      </c>
      <c r="AP59" s="201">
        <v>0</v>
      </c>
      <c r="AQ59" s="201">
        <v>0</v>
      </c>
      <c r="AR59" s="201">
        <v>5.01</v>
      </c>
      <c r="AS59" s="201">
        <v>0</v>
      </c>
      <c r="AT59" s="201">
        <v>0</v>
      </c>
      <c r="AU59" s="201">
        <v>8.74</v>
      </c>
      <c r="AV59" s="201">
        <v>0.15</v>
      </c>
      <c r="AW59" s="201">
        <v>0</v>
      </c>
      <c r="AX59" s="201">
        <v>0.12</v>
      </c>
      <c r="AY59" s="201">
        <v>2.63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7.64</v>
      </c>
      <c r="H60" s="201">
        <v>0</v>
      </c>
      <c r="I60" s="201">
        <v>0</v>
      </c>
      <c r="J60" s="201">
        <v>7.41</v>
      </c>
      <c r="K60" s="201">
        <v>2.89</v>
      </c>
      <c r="L60" s="201">
        <v>9.48</v>
      </c>
      <c r="M60" s="201">
        <v>0.09</v>
      </c>
      <c r="N60" s="201">
        <v>0.1</v>
      </c>
      <c r="O60" s="201">
        <v>0.11</v>
      </c>
      <c r="P60" s="201">
        <v>0.19</v>
      </c>
      <c r="Q60" s="201">
        <v>0.42</v>
      </c>
      <c r="R60" s="201">
        <v>1.32</v>
      </c>
      <c r="S60" s="201">
        <v>0.65</v>
      </c>
      <c r="T60" s="201">
        <v>1.1599999999999999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1.88</v>
      </c>
      <c r="AD60" s="201">
        <v>0</v>
      </c>
      <c r="AE60" s="201">
        <v>0</v>
      </c>
      <c r="AF60" s="201">
        <v>0</v>
      </c>
      <c r="AG60" s="201">
        <v>-0.37</v>
      </c>
      <c r="AH60" s="201">
        <v>0</v>
      </c>
      <c r="AI60" s="201">
        <v>0</v>
      </c>
      <c r="AJ60" s="201">
        <v>0</v>
      </c>
      <c r="AK60" s="201">
        <v>5.99</v>
      </c>
      <c r="AL60" s="201">
        <v>0</v>
      </c>
      <c r="AM60" s="201">
        <v>0</v>
      </c>
      <c r="AN60" s="201">
        <v>0</v>
      </c>
      <c r="AO60" s="201">
        <v>64.2</v>
      </c>
      <c r="AP60" s="201">
        <v>0</v>
      </c>
      <c r="AQ60" s="201">
        <v>0</v>
      </c>
      <c r="AR60" s="201">
        <v>5.01</v>
      </c>
      <c r="AS60" s="201">
        <v>0</v>
      </c>
      <c r="AT60" s="201">
        <v>0</v>
      </c>
      <c r="AU60" s="201">
        <v>8.74</v>
      </c>
      <c r="AV60" s="201">
        <v>0.15</v>
      </c>
      <c r="AW60" s="201">
        <v>0</v>
      </c>
      <c r="AX60" s="201">
        <v>0.12</v>
      </c>
      <c r="AY60" s="201">
        <v>2.63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7.64</v>
      </c>
      <c r="H61" s="201">
        <v>0</v>
      </c>
      <c r="I61" s="201">
        <v>0</v>
      </c>
      <c r="J61" s="201">
        <v>7.41</v>
      </c>
      <c r="K61" s="201">
        <v>2.89</v>
      </c>
      <c r="L61" s="201">
        <v>9.48</v>
      </c>
      <c r="M61" s="201">
        <v>0.09</v>
      </c>
      <c r="N61" s="201">
        <v>0.1</v>
      </c>
      <c r="O61" s="201">
        <v>0.11</v>
      </c>
      <c r="P61" s="201">
        <v>0.19</v>
      </c>
      <c r="Q61" s="201">
        <v>0.42</v>
      </c>
      <c r="R61" s="201">
        <v>1.32</v>
      </c>
      <c r="S61" s="201">
        <v>0.65</v>
      </c>
      <c r="T61" s="201">
        <v>1.1599999999999999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1.88</v>
      </c>
      <c r="AD61" s="201">
        <v>0</v>
      </c>
      <c r="AE61" s="201">
        <v>0</v>
      </c>
      <c r="AF61" s="201">
        <v>0</v>
      </c>
      <c r="AG61" s="201">
        <v>-0.37</v>
      </c>
      <c r="AH61" s="201">
        <v>0</v>
      </c>
      <c r="AI61" s="201">
        <v>0</v>
      </c>
      <c r="AJ61" s="201">
        <v>0</v>
      </c>
      <c r="AK61" s="201">
        <v>5.99</v>
      </c>
      <c r="AL61" s="201">
        <v>0</v>
      </c>
      <c r="AM61" s="201">
        <v>0</v>
      </c>
      <c r="AN61" s="201">
        <v>0</v>
      </c>
      <c r="AO61" s="201">
        <v>64.2</v>
      </c>
      <c r="AP61" s="201">
        <v>0</v>
      </c>
      <c r="AQ61" s="201">
        <v>0</v>
      </c>
      <c r="AR61" s="201">
        <v>4.9800000000000004</v>
      </c>
      <c r="AS61" s="201">
        <v>0</v>
      </c>
      <c r="AT61" s="201">
        <v>0</v>
      </c>
      <c r="AU61" s="201">
        <v>8.74</v>
      </c>
      <c r="AV61" s="201">
        <v>0.15</v>
      </c>
      <c r="AW61" s="201">
        <v>0</v>
      </c>
      <c r="AX61" s="201">
        <v>0.12</v>
      </c>
      <c r="AY61" s="201">
        <v>2.63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7.64</v>
      </c>
      <c r="H62" s="201">
        <v>0</v>
      </c>
      <c r="I62" s="201">
        <v>0</v>
      </c>
      <c r="J62" s="201">
        <v>7.41</v>
      </c>
      <c r="K62" s="201">
        <v>2.89</v>
      </c>
      <c r="L62" s="201">
        <v>9.48</v>
      </c>
      <c r="M62" s="201">
        <v>0.09</v>
      </c>
      <c r="N62" s="201">
        <v>0.1</v>
      </c>
      <c r="O62" s="201">
        <v>0.11</v>
      </c>
      <c r="P62" s="201">
        <v>0.19</v>
      </c>
      <c r="Q62" s="201">
        <v>0.42</v>
      </c>
      <c r="R62" s="201">
        <v>1.32</v>
      </c>
      <c r="S62" s="201">
        <v>0.65</v>
      </c>
      <c r="T62" s="201">
        <v>1.1599999999999999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1.88</v>
      </c>
      <c r="AD62" s="201">
        <v>0</v>
      </c>
      <c r="AE62" s="201">
        <v>0</v>
      </c>
      <c r="AF62" s="201">
        <v>0</v>
      </c>
      <c r="AG62" s="201">
        <v>-0.37</v>
      </c>
      <c r="AH62" s="201">
        <v>0</v>
      </c>
      <c r="AI62" s="201">
        <v>0</v>
      </c>
      <c r="AJ62" s="201">
        <v>0</v>
      </c>
      <c r="AK62" s="201">
        <v>5.99</v>
      </c>
      <c r="AL62" s="201">
        <v>0</v>
      </c>
      <c r="AM62" s="201">
        <v>0</v>
      </c>
      <c r="AN62" s="201">
        <v>0</v>
      </c>
      <c r="AO62" s="201">
        <v>64.2</v>
      </c>
      <c r="AP62" s="201">
        <v>0</v>
      </c>
      <c r="AQ62" s="201">
        <v>0</v>
      </c>
      <c r="AR62" s="201">
        <v>4.9800000000000004</v>
      </c>
      <c r="AS62" s="201">
        <v>0</v>
      </c>
      <c r="AT62" s="201">
        <v>0</v>
      </c>
      <c r="AU62" s="201">
        <v>8.74</v>
      </c>
      <c r="AV62" s="201">
        <v>0.15</v>
      </c>
      <c r="AW62" s="201">
        <v>0</v>
      </c>
      <c r="AX62" s="201">
        <v>0.12</v>
      </c>
      <c r="AY62" s="201">
        <v>2.63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7.64</v>
      </c>
      <c r="H63" s="201">
        <v>0</v>
      </c>
      <c r="I63" s="201">
        <v>0</v>
      </c>
      <c r="J63" s="201">
        <v>7.27</v>
      </c>
      <c r="K63" s="201">
        <v>2.89</v>
      </c>
      <c r="L63" s="201">
        <v>9.48</v>
      </c>
      <c r="M63" s="201">
        <v>0.09</v>
      </c>
      <c r="N63" s="201">
        <v>0.1</v>
      </c>
      <c r="O63" s="201">
        <v>0.11</v>
      </c>
      <c r="P63" s="201">
        <v>0.19</v>
      </c>
      <c r="Q63" s="201">
        <v>0.42</v>
      </c>
      <c r="R63" s="201">
        <v>1.32</v>
      </c>
      <c r="S63" s="201">
        <v>0.65</v>
      </c>
      <c r="T63" s="201">
        <v>1.62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1.88</v>
      </c>
      <c r="AD63" s="201">
        <v>0</v>
      </c>
      <c r="AE63" s="201">
        <v>0</v>
      </c>
      <c r="AF63" s="201">
        <v>0</v>
      </c>
      <c r="AG63" s="201">
        <v>-0.37</v>
      </c>
      <c r="AH63" s="201">
        <v>0</v>
      </c>
      <c r="AI63" s="201">
        <v>0</v>
      </c>
      <c r="AJ63" s="201">
        <v>0</v>
      </c>
      <c r="AK63" s="201">
        <v>5.99</v>
      </c>
      <c r="AL63" s="201">
        <v>0</v>
      </c>
      <c r="AM63" s="201">
        <v>0</v>
      </c>
      <c r="AN63" s="201">
        <v>0</v>
      </c>
      <c r="AO63" s="201">
        <v>64.2</v>
      </c>
      <c r="AP63" s="201">
        <v>0</v>
      </c>
      <c r="AQ63" s="201">
        <v>0</v>
      </c>
      <c r="AR63" s="201">
        <v>4.9800000000000004</v>
      </c>
      <c r="AS63" s="201">
        <v>0</v>
      </c>
      <c r="AT63" s="201">
        <v>0</v>
      </c>
      <c r="AU63" s="201">
        <v>8.74</v>
      </c>
      <c r="AV63" s="201">
        <v>0.15</v>
      </c>
      <c r="AW63" s="201">
        <v>0</v>
      </c>
      <c r="AX63" s="201">
        <v>0.12</v>
      </c>
      <c r="AY63" s="201">
        <v>2.63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7.64</v>
      </c>
      <c r="H64" s="201">
        <v>0</v>
      </c>
      <c r="I64" s="201">
        <v>0</v>
      </c>
      <c r="J64" s="201">
        <v>7.27</v>
      </c>
      <c r="K64" s="201">
        <v>2.89</v>
      </c>
      <c r="L64" s="201">
        <v>9.48</v>
      </c>
      <c r="M64" s="201">
        <v>0.09</v>
      </c>
      <c r="N64" s="201">
        <v>0.1</v>
      </c>
      <c r="O64" s="201">
        <v>0.11</v>
      </c>
      <c r="P64" s="201">
        <v>0.19</v>
      </c>
      <c r="Q64" s="201">
        <v>0.42</v>
      </c>
      <c r="R64" s="201">
        <v>1.32</v>
      </c>
      <c r="S64" s="201">
        <v>0.65</v>
      </c>
      <c r="T64" s="201">
        <v>1.62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1.88</v>
      </c>
      <c r="AD64" s="201">
        <v>0</v>
      </c>
      <c r="AE64" s="201">
        <v>0</v>
      </c>
      <c r="AF64" s="201">
        <v>0</v>
      </c>
      <c r="AG64" s="201">
        <v>-0.37</v>
      </c>
      <c r="AH64" s="201">
        <v>0</v>
      </c>
      <c r="AI64" s="201">
        <v>0</v>
      </c>
      <c r="AJ64" s="201">
        <v>0</v>
      </c>
      <c r="AK64" s="201">
        <v>5.99</v>
      </c>
      <c r="AL64" s="201">
        <v>0</v>
      </c>
      <c r="AM64" s="201">
        <v>0</v>
      </c>
      <c r="AN64" s="201">
        <v>0</v>
      </c>
      <c r="AO64" s="201">
        <v>64.2</v>
      </c>
      <c r="AP64" s="201">
        <v>0</v>
      </c>
      <c r="AQ64" s="201">
        <v>0</v>
      </c>
      <c r="AR64" s="201">
        <v>4.9800000000000004</v>
      </c>
      <c r="AS64" s="201">
        <v>0</v>
      </c>
      <c r="AT64" s="201">
        <v>0</v>
      </c>
      <c r="AU64" s="201">
        <v>8.74</v>
      </c>
      <c r="AV64" s="201">
        <v>0.15</v>
      </c>
      <c r="AW64" s="201">
        <v>0</v>
      </c>
      <c r="AX64" s="201">
        <v>0.12</v>
      </c>
      <c r="AY64" s="201">
        <v>2.63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7.64</v>
      </c>
      <c r="H65" s="201">
        <v>0</v>
      </c>
      <c r="I65" s="201">
        <v>0</v>
      </c>
      <c r="J65" s="201">
        <v>7.27</v>
      </c>
      <c r="K65" s="201">
        <v>2.89</v>
      </c>
      <c r="L65" s="201">
        <v>9.48</v>
      </c>
      <c r="M65" s="201">
        <v>0.09</v>
      </c>
      <c r="N65" s="201">
        <v>0.1</v>
      </c>
      <c r="O65" s="201">
        <v>0.11</v>
      </c>
      <c r="P65" s="201">
        <v>0.19</v>
      </c>
      <c r="Q65" s="201">
        <v>0.42</v>
      </c>
      <c r="R65" s="201">
        <v>1.32</v>
      </c>
      <c r="S65" s="201">
        <v>0.65</v>
      </c>
      <c r="T65" s="201">
        <v>1.62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1.88</v>
      </c>
      <c r="AD65" s="201">
        <v>0</v>
      </c>
      <c r="AE65" s="201">
        <v>0</v>
      </c>
      <c r="AF65" s="201">
        <v>0</v>
      </c>
      <c r="AG65" s="201">
        <v>-0.37</v>
      </c>
      <c r="AH65" s="201">
        <v>0</v>
      </c>
      <c r="AI65" s="201">
        <v>0</v>
      </c>
      <c r="AJ65" s="201">
        <v>0</v>
      </c>
      <c r="AK65" s="201">
        <v>5.99</v>
      </c>
      <c r="AL65" s="201">
        <v>0</v>
      </c>
      <c r="AM65" s="201">
        <v>0</v>
      </c>
      <c r="AN65" s="201">
        <v>0</v>
      </c>
      <c r="AO65" s="201">
        <v>64.2</v>
      </c>
      <c r="AP65" s="201">
        <v>0</v>
      </c>
      <c r="AQ65" s="201">
        <v>0</v>
      </c>
      <c r="AR65" s="201">
        <v>4.9800000000000004</v>
      </c>
      <c r="AS65" s="201">
        <v>0</v>
      </c>
      <c r="AT65" s="201">
        <v>0</v>
      </c>
      <c r="AU65" s="201">
        <v>8.74</v>
      </c>
      <c r="AV65" s="201">
        <v>0.15</v>
      </c>
      <c r="AW65" s="201">
        <v>0</v>
      </c>
      <c r="AX65" s="201">
        <v>0.12</v>
      </c>
      <c r="AY65" s="201">
        <v>2.63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7.64</v>
      </c>
      <c r="H66" s="201">
        <v>0</v>
      </c>
      <c r="I66" s="201">
        <v>0</v>
      </c>
      <c r="J66" s="201">
        <v>7.27</v>
      </c>
      <c r="K66" s="201">
        <v>2.89</v>
      </c>
      <c r="L66" s="201">
        <v>9.48</v>
      </c>
      <c r="M66" s="201">
        <v>0.09</v>
      </c>
      <c r="N66" s="201">
        <v>0.1</v>
      </c>
      <c r="O66" s="201">
        <v>0.11</v>
      </c>
      <c r="P66" s="201">
        <v>0.19</v>
      </c>
      <c r="Q66" s="201">
        <v>0.42</v>
      </c>
      <c r="R66" s="201">
        <v>1.32</v>
      </c>
      <c r="S66" s="201">
        <v>0.65</v>
      </c>
      <c r="T66" s="201">
        <v>1.62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1.88</v>
      </c>
      <c r="AD66" s="201">
        <v>0</v>
      </c>
      <c r="AE66" s="201">
        <v>0</v>
      </c>
      <c r="AF66" s="201">
        <v>0</v>
      </c>
      <c r="AG66" s="201">
        <v>-0.37</v>
      </c>
      <c r="AH66" s="201">
        <v>0</v>
      </c>
      <c r="AI66" s="201">
        <v>0</v>
      </c>
      <c r="AJ66" s="201">
        <v>0</v>
      </c>
      <c r="AK66" s="201">
        <v>5.99</v>
      </c>
      <c r="AL66" s="201">
        <v>0</v>
      </c>
      <c r="AM66" s="201">
        <v>0</v>
      </c>
      <c r="AN66" s="201">
        <v>0</v>
      </c>
      <c r="AO66" s="201">
        <v>64.2</v>
      </c>
      <c r="AP66" s="201">
        <v>0</v>
      </c>
      <c r="AQ66" s="201">
        <v>0</v>
      </c>
      <c r="AR66" s="201">
        <v>4.9800000000000004</v>
      </c>
      <c r="AS66" s="201">
        <v>0</v>
      </c>
      <c r="AT66" s="201">
        <v>0</v>
      </c>
      <c r="AU66" s="201">
        <v>8.74</v>
      </c>
      <c r="AV66" s="201">
        <v>0.15</v>
      </c>
      <c r="AW66" s="201">
        <v>0</v>
      </c>
      <c r="AX66" s="201">
        <v>0.12</v>
      </c>
      <c r="AY66" s="201">
        <v>2.63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7.64</v>
      </c>
      <c r="H67" s="201">
        <v>0</v>
      </c>
      <c r="I67" s="201">
        <v>0</v>
      </c>
      <c r="J67" s="201">
        <v>7.27</v>
      </c>
      <c r="K67" s="201">
        <v>2.89</v>
      </c>
      <c r="L67" s="201">
        <v>9.48</v>
      </c>
      <c r="M67" s="201">
        <v>0.09</v>
      </c>
      <c r="N67" s="201">
        <v>0.1</v>
      </c>
      <c r="O67" s="201">
        <v>0.11</v>
      </c>
      <c r="P67" s="201">
        <v>0.19</v>
      </c>
      <c r="Q67" s="201">
        <v>0.42</v>
      </c>
      <c r="R67" s="201">
        <v>1.32</v>
      </c>
      <c r="S67" s="201">
        <v>0.65</v>
      </c>
      <c r="T67" s="201">
        <v>1.62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1.88</v>
      </c>
      <c r="AD67" s="201">
        <v>0</v>
      </c>
      <c r="AE67" s="201">
        <v>0</v>
      </c>
      <c r="AF67" s="201">
        <v>0</v>
      </c>
      <c r="AG67" s="201">
        <v>-0.37</v>
      </c>
      <c r="AH67" s="201">
        <v>0</v>
      </c>
      <c r="AI67" s="201">
        <v>0</v>
      </c>
      <c r="AJ67" s="201">
        <v>0</v>
      </c>
      <c r="AK67" s="201">
        <v>5.99</v>
      </c>
      <c r="AL67" s="201">
        <v>0</v>
      </c>
      <c r="AM67" s="201">
        <v>0</v>
      </c>
      <c r="AN67" s="201">
        <v>0</v>
      </c>
      <c r="AO67" s="201">
        <v>64.2</v>
      </c>
      <c r="AP67" s="201">
        <v>0</v>
      </c>
      <c r="AQ67" s="201">
        <v>0</v>
      </c>
      <c r="AR67" s="201">
        <v>4.9800000000000004</v>
      </c>
      <c r="AS67" s="201">
        <v>0</v>
      </c>
      <c r="AT67" s="201">
        <v>0</v>
      </c>
      <c r="AU67" s="201">
        <v>8.74</v>
      </c>
      <c r="AV67" s="201">
        <v>0.15</v>
      </c>
      <c r="AW67" s="201">
        <v>0</v>
      </c>
      <c r="AX67" s="201">
        <v>0.12</v>
      </c>
      <c r="AY67" s="201">
        <v>2.63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7.64</v>
      </c>
      <c r="H68" s="201">
        <v>0</v>
      </c>
      <c r="I68" s="201">
        <v>0</v>
      </c>
      <c r="J68" s="201">
        <v>7.27</v>
      </c>
      <c r="K68" s="201">
        <v>2.89</v>
      </c>
      <c r="L68" s="201">
        <v>9.48</v>
      </c>
      <c r="M68" s="201">
        <v>0.09</v>
      </c>
      <c r="N68" s="201">
        <v>0.1</v>
      </c>
      <c r="O68" s="201">
        <v>0.11</v>
      </c>
      <c r="P68" s="201">
        <v>0.19</v>
      </c>
      <c r="Q68" s="201">
        <v>0.42</v>
      </c>
      <c r="R68" s="201">
        <v>1.32</v>
      </c>
      <c r="S68" s="201">
        <v>0.65</v>
      </c>
      <c r="T68" s="201">
        <v>1.62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1.88</v>
      </c>
      <c r="AD68" s="201">
        <v>0</v>
      </c>
      <c r="AE68" s="201">
        <v>0</v>
      </c>
      <c r="AF68" s="201">
        <v>0</v>
      </c>
      <c r="AG68" s="201">
        <v>-0.37</v>
      </c>
      <c r="AH68" s="201">
        <v>0</v>
      </c>
      <c r="AI68" s="201">
        <v>0</v>
      </c>
      <c r="AJ68" s="201">
        <v>0</v>
      </c>
      <c r="AK68" s="201">
        <v>5.99</v>
      </c>
      <c r="AL68" s="201">
        <v>0</v>
      </c>
      <c r="AM68" s="201">
        <v>0</v>
      </c>
      <c r="AN68" s="201">
        <v>0</v>
      </c>
      <c r="AO68" s="201">
        <v>64.2</v>
      </c>
      <c r="AP68" s="201">
        <v>0</v>
      </c>
      <c r="AQ68" s="201">
        <v>0</v>
      </c>
      <c r="AR68" s="201">
        <v>4.9800000000000004</v>
      </c>
      <c r="AS68" s="201">
        <v>0</v>
      </c>
      <c r="AT68" s="201">
        <v>0</v>
      </c>
      <c r="AU68" s="201">
        <v>8.74</v>
      </c>
      <c r="AV68" s="201">
        <v>0.15</v>
      </c>
      <c r="AW68" s="201">
        <v>0</v>
      </c>
      <c r="AX68" s="201">
        <v>0.12</v>
      </c>
      <c r="AY68" s="201">
        <v>2.63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7.64</v>
      </c>
      <c r="H69" s="201">
        <v>0</v>
      </c>
      <c r="I69" s="201">
        <v>0</v>
      </c>
      <c r="J69" s="201">
        <v>7.27</v>
      </c>
      <c r="K69" s="201">
        <v>2.89</v>
      </c>
      <c r="L69" s="201">
        <v>9.48</v>
      </c>
      <c r="M69" s="201">
        <v>0.09</v>
      </c>
      <c r="N69" s="201">
        <v>0.1</v>
      </c>
      <c r="O69" s="201">
        <v>0.11</v>
      </c>
      <c r="P69" s="201">
        <v>0.19</v>
      </c>
      <c r="Q69" s="201">
        <v>0.42</v>
      </c>
      <c r="R69" s="201">
        <v>1.32</v>
      </c>
      <c r="S69" s="201">
        <v>0.65</v>
      </c>
      <c r="T69" s="201">
        <v>1.62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1.88</v>
      </c>
      <c r="AD69" s="201">
        <v>0</v>
      </c>
      <c r="AE69" s="201">
        <v>0</v>
      </c>
      <c r="AF69" s="201">
        <v>0</v>
      </c>
      <c r="AG69" s="201">
        <v>-0.37</v>
      </c>
      <c r="AH69" s="201">
        <v>0</v>
      </c>
      <c r="AI69" s="201">
        <v>0</v>
      </c>
      <c r="AJ69" s="201">
        <v>0</v>
      </c>
      <c r="AK69" s="201">
        <v>5.99</v>
      </c>
      <c r="AL69" s="201">
        <v>0</v>
      </c>
      <c r="AM69" s="201">
        <v>0</v>
      </c>
      <c r="AN69" s="201">
        <v>0</v>
      </c>
      <c r="AO69" s="201">
        <v>64.2</v>
      </c>
      <c r="AP69" s="201">
        <v>0</v>
      </c>
      <c r="AQ69" s="201">
        <v>0</v>
      </c>
      <c r="AR69" s="201">
        <v>4.9800000000000004</v>
      </c>
      <c r="AS69" s="201">
        <v>0</v>
      </c>
      <c r="AT69" s="201">
        <v>0</v>
      </c>
      <c r="AU69" s="201">
        <v>8.74</v>
      </c>
      <c r="AV69" s="201">
        <v>0.15</v>
      </c>
      <c r="AW69" s="201">
        <v>0</v>
      </c>
      <c r="AX69" s="201">
        <v>0.12</v>
      </c>
      <c r="AY69" s="201">
        <v>2.63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7.64</v>
      </c>
      <c r="H70" s="201">
        <v>0</v>
      </c>
      <c r="I70" s="201">
        <v>0</v>
      </c>
      <c r="J70" s="201">
        <v>7.27</v>
      </c>
      <c r="K70" s="201">
        <v>2.89</v>
      </c>
      <c r="L70" s="201">
        <v>9.48</v>
      </c>
      <c r="M70" s="201">
        <v>0.09</v>
      </c>
      <c r="N70" s="201">
        <v>0.1</v>
      </c>
      <c r="O70" s="201">
        <v>0.11</v>
      </c>
      <c r="P70" s="201">
        <v>0.19</v>
      </c>
      <c r="Q70" s="201">
        <v>0.42</v>
      </c>
      <c r="R70" s="201">
        <v>1.32</v>
      </c>
      <c r="S70" s="201">
        <v>0.65</v>
      </c>
      <c r="T70" s="201">
        <v>1.62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1.88</v>
      </c>
      <c r="AD70" s="201">
        <v>0</v>
      </c>
      <c r="AE70" s="201">
        <v>0</v>
      </c>
      <c r="AF70" s="201">
        <v>0</v>
      </c>
      <c r="AG70" s="201">
        <v>-0.37</v>
      </c>
      <c r="AH70" s="201">
        <v>0</v>
      </c>
      <c r="AI70" s="201">
        <v>0</v>
      </c>
      <c r="AJ70" s="201">
        <v>0</v>
      </c>
      <c r="AK70" s="201">
        <v>5.99</v>
      </c>
      <c r="AL70" s="201">
        <v>0</v>
      </c>
      <c r="AM70" s="201">
        <v>0</v>
      </c>
      <c r="AN70" s="201">
        <v>0</v>
      </c>
      <c r="AO70" s="201">
        <v>64.2</v>
      </c>
      <c r="AP70" s="201">
        <v>0</v>
      </c>
      <c r="AQ70" s="201">
        <v>0</v>
      </c>
      <c r="AR70" s="201">
        <v>4.95</v>
      </c>
      <c r="AS70" s="201">
        <v>0</v>
      </c>
      <c r="AT70" s="201">
        <v>0</v>
      </c>
      <c r="AU70" s="201">
        <v>8.74</v>
      </c>
      <c r="AV70" s="201">
        <v>0.15</v>
      </c>
      <c r="AW70" s="201">
        <v>0</v>
      </c>
      <c r="AX70" s="201">
        <v>0.12</v>
      </c>
      <c r="AY70" s="201">
        <v>2.63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7.64</v>
      </c>
      <c r="H71" s="201">
        <v>0</v>
      </c>
      <c r="I71" s="201">
        <v>0</v>
      </c>
      <c r="J71" s="201">
        <v>7.27</v>
      </c>
      <c r="K71" s="201">
        <v>2.89</v>
      </c>
      <c r="L71" s="201">
        <v>9.48</v>
      </c>
      <c r="M71" s="201">
        <v>0.87</v>
      </c>
      <c r="N71" s="201">
        <v>0.1</v>
      </c>
      <c r="O71" s="201">
        <v>0.11</v>
      </c>
      <c r="P71" s="201">
        <v>0.19</v>
      </c>
      <c r="Q71" s="201">
        <v>0.42</v>
      </c>
      <c r="R71" s="201">
        <v>1.32</v>
      </c>
      <c r="S71" s="201">
        <v>0.65</v>
      </c>
      <c r="T71" s="201">
        <v>1.1599999999999999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1.88</v>
      </c>
      <c r="AD71" s="201">
        <v>0</v>
      </c>
      <c r="AE71" s="201">
        <v>0</v>
      </c>
      <c r="AF71" s="201">
        <v>0</v>
      </c>
      <c r="AG71" s="201">
        <v>-0.37</v>
      </c>
      <c r="AH71" s="201">
        <v>0</v>
      </c>
      <c r="AI71" s="201">
        <v>0</v>
      </c>
      <c r="AJ71" s="201">
        <v>0</v>
      </c>
      <c r="AK71" s="201">
        <v>5.99</v>
      </c>
      <c r="AL71" s="201">
        <v>0</v>
      </c>
      <c r="AM71" s="201">
        <v>0</v>
      </c>
      <c r="AN71" s="201">
        <v>0</v>
      </c>
      <c r="AO71" s="201">
        <v>64.2</v>
      </c>
      <c r="AP71" s="201">
        <v>0</v>
      </c>
      <c r="AQ71" s="201">
        <v>0</v>
      </c>
      <c r="AR71" s="201">
        <v>4.95</v>
      </c>
      <c r="AS71" s="201">
        <v>0</v>
      </c>
      <c r="AT71" s="201">
        <v>0</v>
      </c>
      <c r="AU71" s="201">
        <v>8.74</v>
      </c>
      <c r="AV71" s="201">
        <v>0.15</v>
      </c>
      <c r="AW71" s="201">
        <v>0</v>
      </c>
      <c r="AX71" s="201">
        <v>0.12</v>
      </c>
      <c r="AY71" s="201">
        <v>2.63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7.64</v>
      </c>
      <c r="H72" s="201">
        <v>0</v>
      </c>
      <c r="I72" s="201">
        <v>0</v>
      </c>
      <c r="J72" s="201">
        <v>7.27</v>
      </c>
      <c r="K72" s="201">
        <v>0.71</v>
      </c>
      <c r="L72" s="201">
        <v>7.39</v>
      </c>
      <c r="M72" s="201">
        <v>0.87</v>
      </c>
      <c r="N72" s="201">
        <v>0.1</v>
      </c>
      <c r="O72" s="201">
        <v>0.11</v>
      </c>
      <c r="P72" s="201">
        <v>0.19</v>
      </c>
      <c r="Q72" s="201">
        <v>0.42</v>
      </c>
      <c r="R72" s="201">
        <v>1.32</v>
      </c>
      <c r="S72" s="201">
        <v>0.65</v>
      </c>
      <c r="T72" s="201">
        <v>1.1599999999999999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1.88</v>
      </c>
      <c r="AD72" s="201">
        <v>0</v>
      </c>
      <c r="AE72" s="201">
        <v>0</v>
      </c>
      <c r="AF72" s="201">
        <v>0</v>
      </c>
      <c r="AG72" s="201">
        <v>-0.37</v>
      </c>
      <c r="AH72" s="201">
        <v>0</v>
      </c>
      <c r="AI72" s="201">
        <v>0</v>
      </c>
      <c r="AJ72" s="201">
        <v>0</v>
      </c>
      <c r="AK72" s="201">
        <v>5.99</v>
      </c>
      <c r="AL72" s="201">
        <v>0</v>
      </c>
      <c r="AM72" s="201">
        <v>0</v>
      </c>
      <c r="AN72" s="201">
        <v>0</v>
      </c>
      <c r="AO72" s="201">
        <v>64.2</v>
      </c>
      <c r="AP72" s="201">
        <v>0</v>
      </c>
      <c r="AQ72" s="201">
        <v>0</v>
      </c>
      <c r="AR72" s="201">
        <v>4.95</v>
      </c>
      <c r="AS72" s="201">
        <v>0</v>
      </c>
      <c r="AT72" s="201">
        <v>0</v>
      </c>
      <c r="AU72" s="201">
        <v>8.74</v>
      </c>
      <c r="AV72" s="201">
        <v>0.15</v>
      </c>
      <c r="AW72" s="201">
        <v>0</v>
      </c>
      <c r="AX72" s="201">
        <v>0.12</v>
      </c>
      <c r="AY72" s="201">
        <v>2.63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7.64</v>
      </c>
      <c r="H73" s="201">
        <v>0</v>
      </c>
      <c r="I73" s="201">
        <v>0</v>
      </c>
      <c r="J73" s="201">
        <v>7.27</v>
      </c>
      <c r="K73" s="201">
        <v>1.31</v>
      </c>
      <c r="L73" s="201">
        <v>7.43</v>
      </c>
      <c r="M73" s="201">
        <v>0.87</v>
      </c>
      <c r="N73" s="201">
        <v>0.1</v>
      </c>
      <c r="O73" s="201">
        <v>0.11</v>
      </c>
      <c r="P73" s="201">
        <v>0.19</v>
      </c>
      <c r="Q73" s="201">
        <v>0.42</v>
      </c>
      <c r="R73" s="201">
        <v>1.32</v>
      </c>
      <c r="S73" s="201">
        <v>0.65</v>
      </c>
      <c r="T73" s="201">
        <v>1.1599999999999999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1.88</v>
      </c>
      <c r="AD73" s="201">
        <v>0</v>
      </c>
      <c r="AE73" s="201">
        <v>0</v>
      </c>
      <c r="AF73" s="201">
        <v>0</v>
      </c>
      <c r="AG73" s="201">
        <v>-0.37</v>
      </c>
      <c r="AH73" s="201">
        <v>0</v>
      </c>
      <c r="AI73" s="201">
        <v>0</v>
      </c>
      <c r="AJ73" s="201">
        <v>0</v>
      </c>
      <c r="AK73" s="201">
        <v>5.99</v>
      </c>
      <c r="AL73" s="201">
        <v>0</v>
      </c>
      <c r="AM73" s="201">
        <v>0</v>
      </c>
      <c r="AN73" s="201">
        <v>0</v>
      </c>
      <c r="AO73" s="201">
        <v>64.2</v>
      </c>
      <c r="AP73" s="201">
        <v>0</v>
      </c>
      <c r="AQ73" s="201">
        <v>0</v>
      </c>
      <c r="AR73" s="201">
        <v>4.95</v>
      </c>
      <c r="AS73" s="201">
        <v>0</v>
      </c>
      <c r="AT73" s="201">
        <v>0</v>
      </c>
      <c r="AU73" s="201">
        <v>8.74</v>
      </c>
      <c r="AV73" s="201">
        <v>0.15</v>
      </c>
      <c r="AW73" s="201">
        <v>0</v>
      </c>
      <c r="AX73" s="201">
        <v>0.12</v>
      </c>
      <c r="AY73" s="201">
        <v>2.63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7.64</v>
      </c>
      <c r="H74" s="201">
        <v>0</v>
      </c>
      <c r="I74" s="201">
        <v>0</v>
      </c>
      <c r="J74" s="201">
        <v>7.27</v>
      </c>
      <c r="K74" s="201">
        <v>2.89</v>
      </c>
      <c r="L74" s="201">
        <v>7.4</v>
      </c>
      <c r="M74" s="201">
        <v>0.87</v>
      </c>
      <c r="N74" s="201">
        <v>0.1</v>
      </c>
      <c r="O74" s="201">
        <v>0.11</v>
      </c>
      <c r="P74" s="201">
        <v>0.19</v>
      </c>
      <c r="Q74" s="201">
        <v>0.42</v>
      </c>
      <c r="R74" s="201">
        <v>1.32</v>
      </c>
      <c r="S74" s="201">
        <v>0.65</v>
      </c>
      <c r="T74" s="201">
        <v>1.1599999999999999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1.88</v>
      </c>
      <c r="AD74" s="201">
        <v>0</v>
      </c>
      <c r="AE74" s="201">
        <v>0</v>
      </c>
      <c r="AF74" s="201">
        <v>0</v>
      </c>
      <c r="AG74" s="201">
        <v>-0.37</v>
      </c>
      <c r="AH74" s="201">
        <v>0</v>
      </c>
      <c r="AI74" s="201">
        <v>0</v>
      </c>
      <c r="AJ74" s="201">
        <v>0</v>
      </c>
      <c r="AK74" s="201">
        <v>5.99</v>
      </c>
      <c r="AL74" s="201">
        <v>0</v>
      </c>
      <c r="AM74" s="201">
        <v>0</v>
      </c>
      <c r="AN74" s="201">
        <v>0</v>
      </c>
      <c r="AO74" s="201">
        <v>64.2</v>
      </c>
      <c r="AP74" s="201">
        <v>0</v>
      </c>
      <c r="AQ74" s="201">
        <v>0</v>
      </c>
      <c r="AR74" s="201">
        <v>4.95</v>
      </c>
      <c r="AS74" s="201">
        <v>0</v>
      </c>
      <c r="AT74" s="201">
        <v>0</v>
      </c>
      <c r="AU74" s="201">
        <v>8.74</v>
      </c>
      <c r="AV74" s="201">
        <v>0.15</v>
      </c>
      <c r="AW74" s="201">
        <v>0</v>
      </c>
      <c r="AX74" s="201">
        <v>0.12</v>
      </c>
      <c r="AY74" s="201">
        <v>2.63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7.27</v>
      </c>
      <c r="K75" s="201">
        <v>2.89</v>
      </c>
      <c r="L75" s="201">
        <v>7.4</v>
      </c>
      <c r="M75" s="201">
        <v>0.87</v>
      </c>
      <c r="N75" s="201">
        <v>0.1</v>
      </c>
      <c r="O75" s="201">
        <v>0.11</v>
      </c>
      <c r="P75" s="201">
        <v>0.19</v>
      </c>
      <c r="Q75" s="201">
        <v>0.42</v>
      </c>
      <c r="R75" s="201">
        <v>1.32</v>
      </c>
      <c r="S75" s="201">
        <v>0.65</v>
      </c>
      <c r="T75" s="201">
        <v>1.1599999999999999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1.88</v>
      </c>
      <c r="AD75" s="201">
        <v>0</v>
      </c>
      <c r="AE75" s="201">
        <v>0</v>
      </c>
      <c r="AF75" s="201">
        <v>0</v>
      </c>
      <c r="AG75" s="201">
        <v>-0.37</v>
      </c>
      <c r="AH75" s="201">
        <v>0</v>
      </c>
      <c r="AI75" s="201">
        <v>0</v>
      </c>
      <c r="AJ75" s="201">
        <v>0</v>
      </c>
      <c r="AK75" s="201">
        <v>5.99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4.9800000000000004</v>
      </c>
      <c r="AS75" s="201">
        <v>0</v>
      </c>
      <c r="AT75" s="201">
        <v>0</v>
      </c>
      <c r="AU75" s="201">
        <v>8.74</v>
      </c>
      <c r="AV75" s="201">
        <v>0.15</v>
      </c>
      <c r="AW75" s="201">
        <v>0</v>
      </c>
      <c r="AX75" s="201">
        <v>0.12</v>
      </c>
      <c r="AY75" s="201">
        <v>2.63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7.27</v>
      </c>
      <c r="K76" s="201">
        <v>2.89</v>
      </c>
      <c r="L76" s="201">
        <v>7.4</v>
      </c>
      <c r="M76" s="201">
        <v>0.87</v>
      </c>
      <c r="N76" s="201">
        <v>0.1</v>
      </c>
      <c r="O76" s="201">
        <v>0.11</v>
      </c>
      <c r="P76" s="201">
        <v>0.19</v>
      </c>
      <c r="Q76" s="201">
        <v>0.42</v>
      </c>
      <c r="R76" s="201">
        <v>1.32</v>
      </c>
      <c r="S76" s="201">
        <v>0.65</v>
      </c>
      <c r="T76" s="201">
        <v>1.1599999999999999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1.88</v>
      </c>
      <c r="AD76" s="201">
        <v>0</v>
      </c>
      <c r="AE76" s="201">
        <v>0</v>
      </c>
      <c r="AF76" s="201">
        <v>0</v>
      </c>
      <c r="AG76" s="201">
        <v>-0.37</v>
      </c>
      <c r="AH76" s="201">
        <v>0</v>
      </c>
      <c r="AI76" s="201">
        <v>0</v>
      </c>
      <c r="AJ76" s="201">
        <v>0</v>
      </c>
      <c r="AK76" s="201">
        <v>5.99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4.9800000000000004</v>
      </c>
      <c r="AS76" s="201">
        <v>0</v>
      </c>
      <c r="AT76" s="201">
        <v>0</v>
      </c>
      <c r="AU76" s="201">
        <v>8.74</v>
      </c>
      <c r="AV76" s="201">
        <v>0.15</v>
      </c>
      <c r="AW76" s="201">
        <v>0</v>
      </c>
      <c r="AX76" s="201">
        <v>0.12</v>
      </c>
      <c r="AY76" s="201">
        <v>2.63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7.27</v>
      </c>
      <c r="K77" s="201">
        <v>2.89</v>
      </c>
      <c r="L77" s="201">
        <v>7.4</v>
      </c>
      <c r="M77" s="201">
        <v>0.87</v>
      </c>
      <c r="N77" s="201">
        <v>0.1</v>
      </c>
      <c r="O77" s="201">
        <v>0.11</v>
      </c>
      <c r="P77" s="201">
        <v>0.19</v>
      </c>
      <c r="Q77" s="201">
        <v>0.42</v>
      </c>
      <c r="R77" s="201">
        <v>1.25</v>
      </c>
      <c r="S77" s="201">
        <v>0.65</v>
      </c>
      <c r="T77" s="201">
        <v>1.1599999999999999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1.88</v>
      </c>
      <c r="AD77" s="201">
        <v>0</v>
      </c>
      <c r="AE77" s="201">
        <v>0</v>
      </c>
      <c r="AF77" s="201">
        <v>0</v>
      </c>
      <c r="AG77" s="201">
        <v>-0.37</v>
      </c>
      <c r="AH77" s="201">
        <v>0</v>
      </c>
      <c r="AI77" s="201">
        <v>0</v>
      </c>
      <c r="AJ77" s="201">
        <v>0</v>
      </c>
      <c r="AK77" s="201">
        <v>5.99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4.9800000000000004</v>
      </c>
      <c r="AS77" s="201">
        <v>0</v>
      </c>
      <c r="AT77" s="201">
        <v>0</v>
      </c>
      <c r="AU77" s="201">
        <v>8.74</v>
      </c>
      <c r="AV77" s="201">
        <v>0.15</v>
      </c>
      <c r="AW77" s="201">
        <v>0</v>
      </c>
      <c r="AX77" s="201">
        <v>0.12</v>
      </c>
      <c r="AY77" s="201">
        <v>2.63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7.27</v>
      </c>
      <c r="K78" s="201">
        <v>2.89</v>
      </c>
      <c r="L78" s="201">
        <v>7.4</v>
      </c>
      <c r="M78" s="201">
        <v>0.87</v>
      </c>
      <c r="N78" s="201">
        <v>0.1</v>
      </c>
      <c r="O78" s="201">
        <v>0.11</v>
      </c>
      <c r="P78" s="201">
        <v>0.19</v>
      </c>
      <c r="Q78" s="201">
        <v>0.42</v>
      </c>
      <c r="R78" s="201">
        <v>1.25</v>
      </c>
      <c r="S78" s="201">
        <v>0.65</v>
      </c>
      <c r="T78" s="201">
        <v>0.61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1.88</v>
      </c>
      <c r="AD78" s="201">
        <v>0</v>
      </c>
      <c r="AE78" s="201">
        <v>0</v>
      </c>
      <c r="AF78" s="201">
        <v>0</v>
      </c>
      <c r="AG78" s="201">
        <v>-0.37</v>
      </c>
      <c r="AH78" s="201">
        <v>0</v>
      </c>
      <c r="AI78" s="201">
        <v>0</v>
      </c>
      <c r="AJ78" s="201">
        <v>0</v>
      </c>
      <c r="AK78" s="201">
        <v>5.99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4.9800000000000004</v>
      </c>
      <c r="AS78" s="201">
        <v>0</v>
      </c>
      <c r="AT78" s="201">
        <v>0</v>
      </c>
      <c r="AU78" s="201">
        <v>8.74</v>
      </c>
      <c r="AV78" s="201">
        <v>0.15</v>
      </c>
      <c r="AW78" s="201">
        <v>0</v>
      </c>
      <c r="AX78" s="201">
        <v>0.12</v>
      </c>
      <c r="AY78" s="201">
        <v>1.5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7.27</v>
      </c>
      <c r="K79" s="201">
        <v>0.03</v>
      </c>
      <c r="L79" s="201">
        <v>0.31</v>
      </c>
      <c r="M79" s="201">
        <v>0.09</v>
      </c>
      <c r="N79" s="201">
        <v>0.66</v>
      </c>
      <c r="O79" s="201">
        <v>0.11</v>
      </c>
      <c r="P79" s="201">
        <v>0.19</v>
      </c>
      <c r="Q79" s="201">
        <v>0</v>
      </c>
      <c r="R79" s="201">
        <v>0.56999999999999995</v>
      </c>
      <c r="S79" s="201">
        <v>0.02</v>
      </c>
      <c r="T79" s="201">
        <v>0.15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1.88</v>
      </c>
      <c r="AD79" s="201">
        <v>0</v>
      </c>
      <c r="AE79" s="201">
        <v>0</v>
      </c>
      <c r="AF79" s="201">
        <v>0</v>
      </c>
      <c r="AG79" s="201">
        <v>-0.37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4.9800000000000004</v>
      </c>
      <c r="AS79" s="201">
        <v>0</v>
      </c>
      <c r="AT79" s="201">
        <v>0</v>
      </c>
      <c r="AU79" s="201">
        <v>0.78</v>
      </c>
      <c r="AV79" s="201">
        <v>0.15</v>
      </c>
      <c r="AW79" s="201">
        <v>0</v>
      </c>
      <c r="AX79" s="201">
        <v>0.12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7.27</v>
      </c>
      <c r="K80" s="201">
        <v>0.03</v>
      </c>
      <c r="L80" s="201">
        <v>0.31</v>
      </c>
      <c r="M80" s="201">
        <v>0.09</v>
      </c>
      <c r="N80" s="201">
        <v>0.66</v>
      </c>
      <c r="O80" s="201">
        <v>0.11</v>
      </c>
      <c r="P80" s="201">
        <v>0.19</v>
      </c>
      <c r="Q80" s="201">
        <v>0</v>
      </c>
      <c r="R80" s="201">
        <v>0.51</v>
      </c>
      <c r="S80" s="201">
        <v>0.02</v>
      </c>
      <c r="T80" s="201">
        <v>0.05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1.88</v>
      </c>
      <c r="AD80" s="201">
        <v>0</v>
      </c>
      <c r="AE80" s="201">
        <v>0</v>
      </c>
      <c r="AF80" s="201">
        <v>0</v>
      </c>
      <c r="AG80" s="201">
        <v>-0.37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4.9800000000000004</v>
      </c>
      <c r="AS80" s="201">
        <v>0</v>
      </c>
      <c r="AT80" s="201">
        <v>0</v>
      </c>
      <c r="AU80" s="201">
        <v>0.78</v>
      </c>
      <c r="AV80" s="201">
        <v>0.15</v>
      </c>
      <c r="AW80" s="201">
        <v>0</v>
      </c>
      <c r="AX80" s="201">
        <v>0.12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7.77</v>
      </c>
      <c r="H81" s="201">
        <v>0</v>
      </c>
      <c r="I81" s="201">
        <v>0</v>
      </c>
      <c r="J81" s="201">
        <v>7.27</v>
      </c>
      <c r="K81" s="201">
        <v>0.1</v>
      </c>
      <c r="L81" s="201">
        <v>0.32</v>
      </c>
      <c r="M81" s="201">
        <v>0.09</v>
      </c>
      <c r="N81" s="201">
        <v>0.1</v>
      </c>
      <c r="O81" s="201">
        <v>0.11</v>
      </c>
      <c r="P81" s="201">
        <v>0.19</v>
      </c>
      <c r="Q81" s="201">
        <v>0</v>
      </c>
      <c r="R81" s="201">
        <v>0.59</v>
      </c>
      <c r="S81" s="201">
        <v>0.02</v>
      </c>
      <c r="T81" s="201">
        <v>0.05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1.88</v>
      </c>
      <c r="AD81" s="201">
        <v>0</v>
      </c>
      <c r="AE81" s="201">
        <v>0</v>
      </c>
      <c r="AF81" s="201">
        <v>0</v>
      </c>
      <c r="AG81" s="201">
        <v>-0.37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4.9800000000000004</v>
      </c>
      <c r="AS81" s="201">
        <v>0</v>
      </c>
      <c r="AT81" s="201">
        <v>0</v>
      </c>
      <c r="AU81" s="201">
        <v>0.78</v>
      </c>
      <c r="AV81" s="201">
        <v>0.15</v>
      </c>
      <c r="AW81" s="201">
        <v>0</v>
      </c>
      <c r="AX81" s="201">
        <v>0.12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7.77</v>
      </c>
      <c r="H82" s="201">
        <v>0</v>
      </c>
      <c r="I82" s="201">
        <v>0</v>
      </c>
      <c r="J82" s="201">
        <v>7.27</v>
      </c>
      <c r="K82" s="201">
        <v>0.1</v>
      </c>
      <c r="L82" s="201">
        <v>0.32</v>
      </c>
      <c r="M82" s="201">
        <v>0.09</v>
      </c>
      <c r="N82" s="201">
        <v>0.1</v>
      </c>
      <c r="O82" s="201">
        <v>0.11</v>
      </c>
      <c r="P82" s="201">
        <v>0.19</v>
      </c>
      <c r="Q82" s="201">
        <v>0</v>
      </c>
      <c r="R82" s="201">
        <v>0.59</v>
      </c>
      <c r="S82" s="201">
        <v>0.02</v>
      </c>
      <c r="T82" s="201">
        <v>0.05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1.88</v>
      </c>
      <c r="AD82" s="201">
        <v>0</v>
      </c>
      <c r="AE82" s="201">
        <v>0</v>
      </c>
      <c r="AF82" s="201">
        <v>0</v>
      </c>
      <c r="AG82" s="201">
        <v>-0.37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5.05</v>
      </c>
      <c r="AS82" s="201">
        <v>0</v>
      </c>
      <c r="AT82" s="201">
        <v>0</v>
      </c>
      <c r="AU82" s="201">
        <v>0.78</v>
      </c>
      <c r="AV82" s="201">
        <v>0.15</v>
      </c>
      <c r="AW82" s="201">
        <v>0</v>
      </c>
      <c r="AX82" s="201">
        <v>0.12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7.77</v>
      </c>
      <c r="H83" s="201">
        <v>0</v>
      </c>
      <c r="I83" s="201">
        <v>0</v>
      </c>
      <c r="J83" s="201">
        <v>7.27</v>
      </c>
      <c r="K83" s="201">
        <v>0.1</v>
      </c>
      <c r="L83" s="201">
        <v>0.32</v>
      </c>
      <c r="M83" s="201">
        <v>0.09</v>
      </c>
      <c r="N83" s="201">
        <v>0.1</v>
      </c>
      <c r="O83" s="201">
        <v>0.11</v>
      </c>
      <c r="P83" s="201">
        <v>0.19</v>
      </c>
      <c r="Q83" s="201">
        <v>0</v>
      </c>
      <c r="R83" s="201">
        <v>0.59</v>
      </c>
      <c r="S83" s="201">
        <v>0.02</v>
      </c>
      <c r="T83" s="201">
        <v>0.05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1.88</v>
      </c>
      <c r="AD83" s="201">
        <v>0</v>
      </c>
      <c r="AE83" s="201">
        <v>0</v>
      </c>
      <c r="AF83" s="201">
        <v>0</v>
      </c>
      <c r="AG83" s="201">
        <v>-0.37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5.05</v>
      </c>
      <c r="AS83" s="201">
        <v>0</v>
      </c>
      <c r="AT83" s="201">
        <v>0</v>
      </c>
      <c r="AU83" s="201">
        <v>0.78</v>
      </c>
      <c r="AV83" s="201">
        <v>0.15</v>
      </c>
      <c r="AW83" s="201">
        <v>0</v>
      </c>
      <c r="AX83" s="201">
        <v>0.12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7.77</v>
      </c>
      <c r="H84" s="201">
        <v>0</v>
      </c>
      <c r="I84" s="201">
        <v>0</v>
      </c>
      <c r="J84" s="201">
        <v>7.27</v>
      </c>
      <c r="K84" s="201">
        <v>0.1</v>
      </c>
      <c r="L84" s="201">
        <v>0.32</v>
      </c>
      <c r="M84" s="201">
        <v>0.09</v>
      </c>
      <c r="N84" s="201">
        <v>0.1</v>
      </c>
      <c r="O84" s="201">
        <v>0.11</v>
      </c>
      <c r="P84" s="201">
        <v>0.19</v>
      </c>
      <c r="Q84" s="201">
        <v>0</v>
      </c>
      <c r="R84" s="201">
        <v>0.59</v>
      </c>
      <c r="S84" s="201">
        <v>0.02</v>
      </c>
      <c r="T84" s="201">
        <v>0.05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1.88</v>
      </c>
      <c r="AD84" s="201">
        <v>0</v>
      </c>
      <c r="AE84" s="201">
        <v>0</v>
      </c>
      <c r="AF84" s="201">
        <v>0</v>
      </c>
      <c r="AG84" s="201">
        <v>-0.37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5.05</v>
      </c>
      <c r="AS84" s="201">
        <v>0</v>
      </c>
      <c r="AT84" s="201">
        <v>0</v>
      </c>
      <c r="AU84" s="201">
        <v>0.78</v>
      </c>
      <c r="AV84" s="201">
        <v>0.15</v>
      </c>
      <c r="AW84" s="201">
        <v>0</v>
      </c>
      <c r="AX84" s="201">
        <v>0.12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7.77</v>
      </c>
      <c r="H85" s="201">
        <v>0</v>
      </c>
      <c r="I85" s="201">
        <v>0</v>
      </c>
      <c r="J85" s="201">
        <v>7.27</v>
      </c>
      <c r="K85" s="201">
        <v>0.1</v>
      </c>
      <c r="L85" s="201">
        <v>0.32</v>
      </c>
      <c r="M85" s="201">
        <v>0.09</v>
      </c>
      <c r="N85" s="201">
        <v>0.1</v>
      </c>
      <c r="O85" s="201">
        <v>0.21</v>
      </c>
      <c r="P85" s="201">
        <v>0.19</v>
      </c>
      <c r="Q85" s="201">
        <v>0</v>
      </c>
      <c r="R85" s="201">
        <v>0.59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1.88</v>
      </c>
      <c r="AD85" s="201">
        <v>0</v>
      </c>
      <c r="AE85" s="201">
        <v>0</v>
      </c>
      <c r="AF85" s="201">
        <v>0</v>
      </c>
      <c r="AG85" s="201">
        <v>44.2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5.05</v>
      </c>
      <c r="AS85" s="201">
        <v>0</v>
      </c>
      <c r="AT85" s="201">
        <v>0</v>
      </c>
      <c r="AU85" s="201">
        <v>0.78</v>
      </c>
      <c r="AV85" s="201">
        <v>0.15</v>
      </c>
      <c r="AW85" s="201">
        <v>0</v>
      </c>
      <c r="AX85" s="201">
        <v>0.12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7.77</v>
      </c>
      <c r="H86" s="201">
        <v>0</v>
      </c>
      <c r="I86" s="201">
        <v>0</v>
      </c>
      <c r="J86" s="201">
        <v>7.27</v>
      </c>
      <c r="K86" s="201">
        <v>0.1</v>
      </c>
      <c r="L86" s="201">
        <v>0.32</v>
      </c>
      <c r="M86" s="201">
        <v>0.09</v>
      </c>
      <c r="N86" s="201">
        <v>0.1</v>
      </c>
      <c r="O86" s="201">
        <v>0.11</v>
      </c>
      <c r="P86" s="201">
        <v>0.19</v>
      </c>
      <c r="Q86" s="201">
        <v>0</v>
      </c>
      <c r="R86" s="201">
        <v>0.59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1.88</v>
      </c>
      <c r="AD86" s="201">
        <v>0</v>
      </c>
      <c r="AE86" s="201">
        <v>0</v>
      </c>
      <c r="AF86" s="201">
        <v>0</v>
      </c>
      <c r="AG86" s="201">
        <v>44.2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5.05</v>
      </c>
      <c r="AS86" s="201">
        <v>0</v>
      </c>
      <c r="AT86" s="201">
        <v>0</v>
      </c>
      <c r="AU86" s="201">
        <v>0.78</v>
      </c>
      <c r="AV86" s="201">
        <v>0.15</v>
      </c>
      <c r="AW86" s="201">
        <v>0</v>
      </c>
      <c r="AX86" s="201">
        <v>0.12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7.77</v>
      </c>
      <c r="H87" s="201">
        <v>0</v>
      </c>
      <c r="I87" s="201">
        <v>0</v>
      </c>
      <c r="J87" s="201">
        <v>7.27</v>
      </c>
      <c r="K87" s="201">
        <v>0.1</v>
      </c>
      <c r="L87" s="201">
        <v>0.32</v>
      </c>
      <c r="M87" s="201">
        <v>0.09</v>
      </c>
      <c r="N87" s="201">
        <v>0.1</v>
      </c>
      <c r="O87" s="201">
        <v>0.11</v>
      </c>
      <c r="P87" s="201">
        <v>0.19</v>
      </c>
      <c r="Q87" s="201">
        <v>0</v>
      </c>
      <c r="R87" s="201">
        <v>0.5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1.88</v>
      </c>
      <c r="AD87" s="201">
        <v>0</v>
      </c>
      <c r="AE87" s="201">
        <v>0</v>
      </c>
      <c r="AF87" s="201">
        <v>0</v>
      </c>
      <c r="AG87" s="201">
        <v>-0.37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3.39</v>
      </c>
      <c r="AS87" s="201">
        <v>0</v>
      </c>
      <c r="AT87" s="201">
        <v>0</v>
      </c>
      <c r="AU87" s="201">
        <v>0.78</v>
      </c>
      <c r="AV87" s="201">
        <v>0.15</v>
      </c>
      <c r="AW87" s="201">
        <v>0</v>
      </c>
      <c r="AX87" s="201">
        <v>0.12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7.77</v>
      </c>
      <c r="H88" s="201">
        <v>0</v>
      </c>
      <c r="I88" s="201">
        <v>0</v>
      </c>
      <c r="J88" s="201">
        <v>7.27</v>
      </c>
      <c r="K88" s="201">
        <v>0.1</v>
      </c>
      <c r="L88" s="201">
        <v>0.32</v>
      </c>
      <c r="M88" s="201">
        <v>0.09</v>
      </c>
      <c r="N88" s="201">
        <v>0.1</v>
      </c>
      <c r="O88" s="201">
        <v>0.11</v>
      </c>
      <c r="P88" s="201">
        <v>0.19</v>
      </c>
      <c r="Q88" s="201">
        <v>0</v>
      </c>
      <c r="R88" s="201">
        <v>0.5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1.88</v>
      </c>
      <c r="AD88" s="201">
        <v>0</v>
      </c>
      <c r="AE88" s="201">
        <v>0</v>
      </c>
      <c r="AF88" s="201">
        <v>0</v>
      </c>
      <c r="AG88" s="201">
        <v>-0.37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3.39</v>
      </c>
      <c r="AS88" s="201">
        <v>0</v>
      </c>
      <c r="AT88" s="201">
        <v>0</v>
      </c>
      <c r="AU88" s="201">
        <v>0.78</v>
      </c>
      <c r="AV88" s="201">
        <v>0.15</v>
      </c>
      <c r="AW88" s="201">
        <v>0</v>
      </c>
      <c r="AX88" s="201">
        <v>0.12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7.77</v>
      </c>
      <c r="H89" s="201">
        <v>0</v>
      </c>
      <c r="I89" s="201">
        <v>0</v>
      </c>
      <c r="J89" s="201">
        <v>7.27</v>
      </c>
      <c r="K89" s="201">
        <v>0.1</v>
      </c>
      <c r="L89" s="201">
        <v>0.32</v>
      </c>
      <c r="M89" s="201">
        <v>0.09</v>
      </c>
      <c r="N89" s="201">
        <v>0.1</v>
      </c>
      <c r="O89" s="201">
        <v>0.11</v>
      </c>
      <c r="P89" s="201">
        <v>0.19</v>
      </c>
      <c r="Q89" s="201">
        <v>0</v>
      </c>
      <c r="R89" s="201">
        <v>0.5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1.88</v>
      </c>
      <c r="AD89" s="201">
        <v>0</v>
      </c>
      <c r="AE89" s="201">
        <v>0</v>
      </c>
      <c r="AF89" s="201">
        <v>0</v>
      </c>
      <c r="AG89" s="201">
        <v>-0.37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3.39</v>
      </c>
      <c r="AS89" s="201">
        <v>0</v>
      </c>
      <c r="AT89" s="201">
        <v>0</v>
      </c>
      <c r="AU89" s="201">
        <v>0.78</v>
      </c>
      <c r="AV89" s="201">
        <v>0.15</v>
      </c>
      <c r="AW89" s="201">
        <v>0</v>
      </c>
      <c r="AX89" s="201">
        <v>0.12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7.77</v>
      </c>
      <c r="H90" s="201">
        <v>0</v>
      </c>
      <c r="I90" s="201">
        <v>0</v>
      </c>
      <c r="J90" s="201">
        <v>7.27</v>
      </c>
      <c r="K90" s="201">
        <v>0.1</v>
      </c>
      <c r="L90" s="201">
        <v>0.32</v>
      </c>
      <c r="M90" s="201">
        <v>0.09</v>
      </c>
      <c r="N90" s="201">
        <v>0.1</v>
      </c>
      <c r="O90" s="201">
        <v>0.11</v>
      </c>
      <c r="P90" s="201">
        <v>0.19</v>
      </c>
      <c r="Q90" s="201">
        <v>0</v>
      </c>
      <c r="R90" s="201">
        <v>0.5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1.88</v>
      </c>
      <c r="AD90" s="201">
        <v>0</v>
      </c>
      <c r="AE90" s="201">
        <v>0</v>
      </c>
      <c r="AF90" s="201">
        <v>0</v>
      </c>
      <c r="AG90" s="201">
        <v>-0.37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3.43</v>
      </c>
      <c r="AS90" s="201">
        <v>0</v>
      </c>
      <c r="AT90" s="201">
        <v>0</v>
      </c>
      <c r="AU90" s="201">
        <v>0.78</v>
      </c>
      <c r="AV90" s="201">
        <v>0.15</v>
      </c>
      <c r="AW90" s="201">
        <v>0</v>
      </c>
      <c r="AX90" s="201">
        <v>0.12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7.77</v>
      </c>
      <c r="H91" s="201">
        <v>0</v>
      </c>
      <c r="I91" s="201">
        <v>0</v>
      </c>
      <c r="J91" s="201">
        <v>7.27</v>
      </c>
      <c r="K91" s="201">
        <v>0.1</v>
      </c>
      <c r="L91" s="201">
        <v>0.32</v>
      </c>
      <c r="M91" s="201">
        <v>0.09</v>
      </c>
      <c r="N91" s="201">
        <v>0.1</v>
      </c>
      <c r="O91" s="201">
        <v>0.11</v>
      </c>
      <c r="P91" s="201">
        <v>0.19</v>
      </c>
      <c r="Q91" s="201">
        <v>0</v>
      </c>
      <c r="R91" s="201">
        <v>0.5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1.88</v>
      </c>
      <c r="AD91" s="201">
        <v>0</v>
      </c>
      <c r="AE91" s="201">
        <v>0</v>
      </c>
      <c r="AF91" s="201">
        <v>0</v>
      </c>
      <c r="AG91" s="201">
        <v>-0.37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3.43</v>
      </c>
      <c r="AS91" s="201">
        <v>0</v>
      </c>
      <c r="AT91" s="201">
        <v>0</v>
      </c>
      <c r="AU91" s="201">
        <v>0.78</v>
      </c>
      <c r="AV91" s="201">
        <v>0.15</v>
      </c>
      <c r="AW91" s="201">
        <v>0</v>
      </c>
      <c r="AX91" s="201">
        <v>0.12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7.77</v>
      </c>
      <c r="H92" s="201">
        <v>0</v>
      </c>
      <c r="I92" s="201">
        <v>0</v>
      </c>
      <c r="J92" s="201">
        <v>7.27</v>
      </c>
      <c r="K92" s="201">
        <v>0.1</v>
      </c>
      <c r="L92" s="201">
        <v>0.32</v>
      </c>
      <c r="M92" s="201">
        <v>0.09</v>
      </c>
      <c r="N92" s="201">
        <v>0.1</v>
      </c>
      <c r="O92" s="201">
        <v>0.11</v>
      </c>
      <c r="P92" s="201">
        <v>0.19</v>
      </c>
      <c r="Q92" s="201">
        <v>0</v>
      </c>
      <c r="R92" s="201">
        <v>0.5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1.88</v>
      </c>
      <c r="AD92" s="201">
        <v>0</v>
      </c>
      <c r="AE92" s="201">
        <v>0</v>
      </c>
      <c r="AF92" s="201">
        <v>0</v>
      </c>
      <c r="AG92" s="201">
        <v>-0.37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3.43</v>
      </c>
      <c r="AS92" s="201">
        <v>0</v>
      </c>
      <c r="AT92" s="201">
        <v>0</v>
      </c>
      <c r="AU92" s="201">
        <v>0.78</v>
      </c>
      <c r="AV92" s="201">
        <v>0.15</v>
      </c>
      <c r="AW92" s="201">
        <v>0</v>
      </c>
      <c r="AX92" s="201">
        <v>0.12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7.77</v>
      </c>
      <c r="H93" s="201">
        <v>0</v>
      </c>
      <c r="I93" s="201">
        <v>0</v>
      </c>
      <c r="J93" s="201">
        <v>7.27</v>
      </c>
      <c r="K93" s="201">
        <v>0.1</v>
      </c>
      <c r="L93" s="201">
        <v>0.32</v>
      </c>
      <c r="M93" s="201">
        <v>0.09</v>
      </c>
      <c r="N93" s="201">
        <v>0.1</v>
      </c>
      <c r="O93" s="201">
        <v>0.11</v>
      </c>
      <c r="P93" s="201">
        <v>0.19</v>
      </c>
      <c r="Q93" s="201">
        <v>0</v>
      </c>
      <c r="R93" s="201">
        <v>0.5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1.88</v>
      </c>
      <c r="AD93" s="201">
        <v>0</v>
      </c>
      <c r="AE93" s="201">
        <v>0</v>
      </c>
      <c r="AF93" s="201">
        <v>0</v>
      </c>
      <c r="AG93" s="201">
        <v>-0.37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3.43</v>
      </c>
      <c r="AS93" s="201">
        <v>0</v>
      </c>
      <c r="AT93" s="201">
        <v>0</v>
      </c>
      <c r="AU93" s="201">
        <v>0.78</v>
      </c>
      <c r="AV93" s="201">
        <v>0.15</v>
      </c>
      <c r="AW93" s="201">
        <v>0</v>
      </c>
      <c r="AX93" s="201">
        <v>0.12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7.77</v>
      </c>
      <c r="H94" s="201">
        <v>0</v>
      </c>
      <c r="I94" s="201">
        <v>0</v>
      </c>
      <c r="J94" s="201">
        <v>7.27</v>
      </c>
      <c r="K94" s="201">
        <v>0.1</v>
      </c>
      <c r="L94" s="201">
        <v>0.32</v>
      </c>
      <c r="M94" s="201">
        <v>0.09</v>
      </c>
      <c r="N94" s="201">
        <v>0.1</v>
      </c>
      <c r="O94" s="201">
        <v>0.11</v>
      </c>
      <c r="P94" s="201">
        <v>0.19</v>
      </c>
      <c r="Q94" s="201">
        <v>0</v>
      </c>
      <c r="R94" s="201">
        <v>0.5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1.88</v>
      </c>
      <c r="AD94" s="201">
        <v>0</v>
      </c>
      <c r="AE94" s="201">
        <v>0</v>
      </c>
      <c r="AF94" s="201">
        <v>0</v>
      </c>
      <c r="AG94" s="201">
        <v>-0.37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3.43</v>
      </c>
      <c r="AS94" s="201">
        <v>0</v>
      </c>
      <c r="AT94" s="201">
        <v>0</v>
      </c>
      <c r="AU94" s="201">
        <v>0.78</v>
      </c>
      <c r="AV94" s="201">
        <v>0.15</v>
      </c>
      <c r="AW94" s="201">
        <v>0</v>
      </c>
      <c r="AX94" s="201">
        <v>0.12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7.77</v>
      </c>
      <c r="H95" s="201">
        <v>0</v>
      </c>
      <c r="I95" s="201">
        <v>0</v>
      </c>
      <c r="J95" s="201">
        <v>7.41</v>
      </c>
      <c r="K95" s="201">
        <v>0.1</v>
      </c>
      <c r="L95" s="201">
        <v>0.32</v>
      </c>
      <c r="M95" s="201">
        <v>0.09</v>
      </c>
      <c r="N95" s="201">
        <v>0.1</v>
      </c>
      <c r="O95" s="201">
        <v>0.11</v>
      </c>
      <c r="P95" s="201">
        <v>0.19</v>
      </c>
      <c r="Q95" s="201">
        <v>0</v>
      </c>
      <c r="R95" s="201">
        <v>0.5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1.88</v>
      </c>
      <c r="AD95" s="201">
        <v>0</v>
      </c>
      <c r="AE95" s="201">
        <v>0</v>
      </c>
      <c r="AF95" s="201">
        <v>0</v>
      </c>
      <c r="AG95" s="201">
        <v>-0.37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3.43</v>
      </c>
      <c r="AS95" s="201">
        <v>0</v>
      </c>
      <c r="AT95" s="201">
        <v>0</v>
      </c>
      <c r="AU95" s="201">
        <v>0.78</v>
      </c>
      <c r="AV95" s="201">
        <v>0.15</v>
      </c>
      <c r="AW95" s="201">
        <v>0</v>
      </c>
      <c r="AX95" s="201">
        <v>0.12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7.77</v>
      </c>
      <c r="H96" s="201">
        <v>0</v>
      </c>
      <c r="I96" s="201">
        <v>0</v>
      </c>
      <c r="J96" s="201">
        <v>7.41</v>
      </c>
      <c r="K96" s="201">
        <v>0.1</v>
      </c>
      <c r="L96" s="201">
        <v>0.32</v>
      </c>
      <c r="M96" s="201">
        <v>0.09</v>
      </c>
      <c r="N96" s="201">
        <v>0.1</v>
      </c>
      <c r="O96" s="201">
        <v>0.11</v>
      </c>
      <c r="P96" s="201">
        <v>0.19</v>
      </c>
      <c r="Q96" s="201">
        <v>0</v>
      </c>
      <c r="R96" s="201">
        <v>0.5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1.88</v>
      </c>
      <c r="AD96" s="201">
        <v>0</v>
      </c>
      <c r="AE96" s="201">
        <v>0</v>
      </c>
      <c r="AF96" s="201">
        <v>0</v>
      </c>
      <c r="AG96" s="201">
        <v>-0.37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3.43</v>
      </c>
      <c r="AS96" s="201">
        <v>0</v>
      </c>
      <c r="AT96" s="201">
        <v>0</v>
      </c>
      <c r="AU96" s="201">
        <v>0.78</v>
      </c>
      <c r="AV96" s="201">
        <v>0.15</v>
      </c>
      <c r="AW96" s="201">
        <v>0</v>
      </c>
      <c r="AX96" s="201">
        <v>0.12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7.77</v>
      </c>
      <c r="H97" s="201">
        <v>0</v>
      </c>
      <c r="I97" s="201">
        <v>0</v>
      </c>
      <c r="J97" s="201">
        <v>7.41</v>
      </c>
      <c r="K97" s="201">
        <v>0.1</v>
      </c>
      <c r="L97" s="201">
        <v>0.32</v>
      </c>
      <c r="M97" s="201">
        <v>0.09</v>
      </c>
      <c r="N97" s="201">
        <v>0.1</v>
      </c>
      <c r="O97" s="201">
        <v>0.11</v>
      </c>
      <c r="P97" s="201">
        <v>0.19</v>
      </c>
      <c r="Q97" s="201">
        <v>0</v>
      </c>
      <c r="R97" s="201">
        <v>0.51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1.88</v>
      </c>
      <c r="AD97" s="201">
        <v>0</v>
      </c>
      <c r="AE97" s="201">
        <v>0</v>
      </c>
      <c r="AF97" s="201">
        <v>0</v>
      </c>
      <c r="AG97" s="201">
        <v>-0.37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3.43</v>
      </c>
      <c r="AS97" s="201">
        <v>0</v>
      </c>
      <c r="AT97" s="201">
        <v>0</v>
      </c>
      <c r="AU97" s="201">
        <v>0.78</v>
      </c>
      <c r="AV97" s="201">
        <v>0.15</v>
      </c>
      <c r="AW97" s="201">
        <v>0</v>
      </c>
      <c r="AX97" s="201">
        <v>0.12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7.77</v>
      </c>
      <c r="H98" s="201">
        <v>0</v>
      </c>
      <c r="I98" s="201">
        <v>0</v>
      </c>
      <c r="J98" s="201">
        <v>7.41</v>
      </c>
      <c r="K98" s="201">
        <v>0.1</v>
      </c>
      <c r="L98" s="201">
        <v>0.32</v>
      </c>
      <c r="M98" s="201">
        <v>0.09</v>
      </c>
      <c r="N98" s="201">
        <v>0.1</v>
      </c>
      <c r="O98" s="201">
        <v>0.11</v>
      </c>
      <c r="P98" s="201">
        <v>0.19</v>
      </c>
      <c r="Q98" s="201">
        <v>0</v>
      </c>
      <c r="R98" s="201">
        <v>0.51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1.88</v>
      </c>
      <c r="AD98" s="201">
        <v>0</v>
      </c>
      <c r="AE98" s="201">
        <v>0</v>
      </c>
      <c r="AF98" s="201">
        <v>0</v>
      </c>
      <c r="AG98" s="201">
        <v>-0.37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3.43</v>
      </c>
      <c r="AS98" s="201">
        <v>0</v>
      </c>
      <c r="AT98" s="201">
        <v>0</v>
      </c>
      <c r="AU98" s="201">
        <v>0.78</v>
      </c>
      <c r="AV98" s="201">
        <v>0.15</v>
      </c>
      <c r="AW98" s="201">
        <v>0</v>
      </c>
      <c r="AX98" s="201">
        <v>0.12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0.18394499999999972</v>
      </c>
      <c r="H99">
        <f t="shared" si="0"/>
        <v>0</v>
      </c>
      <c r="I99">
        <f t="shared" si="0"/>
        <v>0</v>
      </c>
      <c r="J99">
        <f t="shared" si="0"/>
        <v>0.17831</v>
      </c>
      <c r="K99">
        <f t="shared" si="0"/>
        <v>3.3502499999999977E-2</v>
      </c>
      <c r="L99">
        <f t="shared" si="0"/>
        <v>0.10937999999999998</v>
      </c>
      <c r="M99">
        <f t="shared" si="0"/>
        <v>3.7199999999999972E-3</v>
      </c>
      <c r="N99">
        <f t="shared" si="0"/>
        <v>2.6924999999999961E-3</v>
      </c>
      <c r="O99">
        <f t="shared" si="0"/>
        <v>2.5274999999999998E-3</v>
      </c>
      <c r="P99">
        <f t="shared" si="0"/>
        <v>4.7950000000000024E-3</v>
      </c>
      <c r="Q99">
        <f t="shared" si="0"/>
        <v>3.3349999999999999E-3</v>
      </c>
      <c r="R99">
        <f t="shared" si="0"/>
        <v>2.1800000000000007E-2</v>
      </c>
      <c r="S99">
        <f t="shared" si="0"/>
        <v>6.6849999999999939E-3</v>
      </c>
      <c r="T99">
        <f t="shared" si="0"/>
        <v>1.1187499999999996E-2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2.349999999999999E-2</v>
      </c>
      <c r="AD99">
        <f t="shared" si="0"/>
        <v>1.7135000000000001E-2</v>
      </c>
      <c r="AE99">
        <f t="shared" si="0"/>
        <v>0</v>
      </c>
      <c r="AF99">
        <f t="shared" si="0"/>
        <v>0</v>
      </c>
      <c r="AG99">
        <f t="shared" si="0"/>
        <v>1.3405000000000005E-2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8.1910000000000177E-2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1.5496850000000004</v>
      </c>
      <c r="AP99">
        <f t="shared" si="0"/>
        <v>0</v>
      </c>
      <c r="AQ99">
        <f t="shared" si="0"/>
        <v>0</v>
      </c>
      <c r="AR99">
        <f t="shared" si="0"/>
        <v>0.11712750000000008</v>
      </c>
      <c r="AS99">
        <f t="shared" si="0"/>
        <v>0</v>
      </c>
      <c r="AT99">
        <f t="shared" si="0"/>
        <v>0</v>
      </c>
      <c r="AU99">
        <f t="shared" si="0"/>
        <v>0.11046999999999993</v>
      </c>
      <c r="AV99">
        <f t="shared" si="0"/>
        <v>3.600000000000006E-3</v>
      </c>
      <c r="AW99">
        <f t="shared" si="0"/>
        <v>0</v>
      </c>
      <c r="AX99">
        <f t="shared" si="0"/>
        <v>2.8799999999999958E-3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19.329999999999998</v>
      </c>
      <c r="H3" s="201">
        <v>0</v>
      </c>
      <c r="I3" s="201">
        <v>0</v>
      </c>
      <c r="J3" s="201">
        <v>18.5</v>
      </c>
      <c r="K3" s="201">
        <v>0.32</v>
      </c>
      <c r="L3" s="201">
        <v>11.2</v>
      </c>
      <c r="M3" s="201">
        <v>0.97</v>
      </c>
      <c r="N3" s="201">
        <v>1.24</v>
      </c>
      <c r="O3" s="201">
        <v>0</v>
      </c>
      <c r="P3" s="201">
        <v>1.39</v>
      </c>
      <c r="Q3" s="201">
        <v>0.23</v>
      </c>
      <c r="R3" s="201">
        <v>0.43</v>
      </c>
      <c r="S3" s="201">
        <v>0.28000000000000003</v>
      </c>
      <c r="T3" s="201">
        <v>0</v>
      </c>
      <c r="U3" s="201">
        <v>2.29</v>
      </c>
      <c r="V3" s="201">
        <v>0.21</v>
      </c>
      <c r="W3" s="201">
        <v>0.46</v>
      </c>
      <c r="X3" s="201">
        <v>1.53</v>
      </c>
      <c r="Y3" s="201">
        <v>0</v>
      </c>
      <c r="Z3" s="201">
        <v>0.96</v>
      </c>
      <c r="AA3" s="201">
        <v>0.94</v>
      </c>
      <c r="AB3" s="201">
        <v>0</v>
      </c>
      <c r="AC3" s="201">
        <v>0.95</v>
      </c>
      <c r="AD3" s="201">
        <v>8.9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121.42</v>
      </c>
      <c r="AP3" s="201">
        <v>0</v>
      </c>
      <c r="AQ3" s="201">
        <v>0</v>
      </c>
      <c r="AR3" s="201">
        <v>12.4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19.329999999999998</v>
      </c>
      <c r="H4" s="201">
        <v>0</v>
      </c>
      <c r="I4" s="201">
        <v>0</v>
      </c>
      <c r="J4" s="201">
        <v>18.5</v>
      </c>
      <c r="K4" s="201">
        <v>0.32</v>
      </c>
      <c r="L4" s="201">
        <v>11.2</v>
      </c>
      <c r="M4" s="201">
        <v>0.97</v>
      </c>
      <c r="N4" s="201">
        <v>1.24</v>
      </c>
      <c r="O4" s="201">
        <v>0</v>
      </c>
      <c r="P4" s="201">
        <v>1.39</v>
      </c>
      <c r="Q4" s="201">
        <v>0.23</v>
      </c>
      <c r="R4" s="201">
        <v>0.43</v>
      </c>
      <c r="S4" s="201">
        <v>0.28000000000000003</v>
      </c>
      <c r="T4" s="201">
        <v>0</v>
      </c>
      <c r="U4" s="201">
        <v>2.17</v>
      </c>
      <c r="V4" s="201">
        <v>0.21</v>
      </c>
      <c r="W4" s="201">
        <v>0.46</v>
      </c>
      <c r="X4" s="201">
        <v>1.53</v>
      </c>
      <c r="Y4" s="201">
        <v>0</v>
      </c>
      <c r="Z4" s="201">
        <v>0.96</v>
      </c>
      <c r="AA4" s="201">
        <v>0.94</v>
      </c>
      <c r="AB4" s="201">
        <v>0</v>
      </c>
      <c r="AC4" s="201">
        <v>0.95</v>
      </c>
      <c r="AD4" s="201">
        <v>8.9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121.42</v>
      </c>
      <c r="AP4" s="201">
        <v>0</v>
      </c>
      <c r="AQ4" s="201">
        <v>0</v>
      </c>
      <c r="AR4" s="201">
        <v>12.4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19.329999999999998</v>
      </c>
      <c r="H5" s="201">
        <v>0</v>
      </c>
      <c r="I5" s="201">
        <v>0</v>
      </c>
      <c r="J5" s="201">
        <v>18.5</v>
      </c>
      <c r="K5" s="201">
        <v>0.32</v>
      </c>
      <c r="L5" s="201">
        <v>11.2</v>
      </c>
      <c r="M5" s="201">
        <v>0.97</v>
      </c>
      <c r="N5" s="201">
        <v>1.24</v>
      </c>
      <c r="O5" s="201">
        <v>0</v>
      </c>
      <c r="P5" s="201">
        <v>1.39</v>
      </c>
      <c r="Q5" s="201">
        <v>0.23</v>
      </c>
      <c r="R5" s="201">
        <v>0.43</v>
      </c>
      <c r="S5" s="201">
        <v>0.28000000000000003</v>
      </c>
      <c r="T5" s="201">
        <v>0</v>
      </c>
      <c r="U5" s="201">
        <v>2.17</v>
      </c>
      <c r="V5" s="201">
        <v>0.21</v>
      </c>
      <c r="W5" s="201">
        <v>0.46</v>
      </c>
      <c r="X5" s="201">
        <v>1.53</v>
      </c>
      <c r="Y5" s="201">
        <v>0</v>
      </c>
      <c r="Z5" s="201">
        <v>0.96</v>
      </c>
      <c r="AA5" s="201">
        <v>0.94</v>
      </c>
      <c r="AB5" s="201">
        <v>0</v>
      </c>
      <c r="AC5" s="201">
        <v>0.95</v>
      </c>
      <c r="AD5" s="201">
        <v>8.9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121.42</v>
      </c>
      <c r="AP5" s="201">
        <v>0</v>
      </c>
      <c r="AQ5" s="201">
        <v>0</v>
      </c>
      <c r="AR5" s="201">
        <v>12.4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19.329999999999998</v>
      </c>
      <c r="H6" s="201">
        <v>0</v>
      </c>
      <c r="I6" s="201">
        <v>0</v>
      </c>
      <c r="J6" s="201">
        <v>18.5</v>
      </c>
      <c r="K6" s="201">
        <v>0.32</v>
      </c>
      <c r="L6" s="201">
        <v>11.2</v>
      </c>
      <c r="M6" s="201">
        <v>0.97</v>
      </c>
      <c r="N6" s="201">
        <v>1.24</v>
      </c>
      <c r="O6" s="201">
        <v>0</v>
      </c>
      <c r="P6" s="201">
        <v>1.39</v>
      </c>
      <c r="Q6" s="201">
        <v>0.23</v>
      </c>
      <c r="R6" s="201">
        <v>0.43</v>
      </c>
      <c r="S6" s="201">
        <v>0.28000000000000003</v>
      </c>
      <c r="T6" s="201">
        <v>0</v>
      </c>
      <c r="U6" s="201">
        <v>2.17</v>
      </c>
      <c r="V6" s="201">
        <v>0.21</v>
      </c>
      <c r="W6" s="201">
        <v>0.46</v>
      </c>
      <c r="X6" s="201">
        <v>1.53</v>
      </c>
      <c r="Y6" s="201">
        <v>0</v>
      </c>
      <c r="Z6" s="201">
        <v>0.96</v>
      </c>
      <c r="AA6" s="201">
        <v>0.94</v>
      </c>
      <c r="AB6" s="201">
        <v>0</v>
      </c>
      <c r="AC6" s="201">
        <v>0.95</v>
      </c>
      <c r="AD6" s="201">
        <v>8.9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121.42</v>
      </c>
      <c r="AP6" s="201">
        <v>0</v>
      </c>
      <c r="AQ6" s="201">
        <v>0</v>
      </c>
      <c r="AR6" s="201">
        <v>12.4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19.329999999999998</v>
      </c>
      <c r="H7" s="201">
        <v>0</v>
      </c>
      <c r="I7" s="201">
        <v>0</v>
      </c>
      <c r="J7" s="201">
        <v>18.5</v>
      </c>
      <c r="K7" s="201">
        <v>0.32</v>
      </c>
      <c r="L7" s="201">
        <v>11.2</v>
      </c>
      <c r="M7" s="201">
        <v>0.97</v>
      </c>
      <c r="N7" s="201">
        <v>1.24</v>
      </c>
      <c r="O7" s="201">
        <v>0</v>
      </c>
      <c r="P7" s="201">
        <v>1.39</v>
      </c>
      <c r="Q7" s="201">
        <v>0.23</v>
      </c>
      <c r="R7" s="201">
        <v>0.43</v>
      </c>
      <c r="S7" s="201">
        <v>0.28000000000000003</v>
      </c>
      <c r="T7" s="201">
        <v>0</v>
      </c>
      <c r="U7" s="201">
        <v>2.17</v>
      </c>
      <c r="V7" s="201">
        <v>0.21</v>
      </c>
      <c r="W7" s="201">
        <v>0.46</v>
      </c>
      <c r="X7" s="201">
        <v>1.53</v>
      </c>
      <c r="Y7" s="201">
        <v>0</v>
      </c>
      <c r="Z7" s="201">
        <v>0.96</v>
      </c>
      <c r="AA7" s="201">
        <v>0.94</v>
      </c>
      <c r="AB7" s="201">
        <v>0</v>
      </c>
      <c r="AC7" s="201">
        <v>0.95</v>
      </c>
      <c r="AD7" s="201">
        <v>8.9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121.42</v>
      </c>
      <c r="AP7" s="201">
        <v>0</v>
      </c>
      <c r="AQ7" s="201">
        <v>0</v>
      </c>
      <c r="AR7" s="201">
        <v>12.56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19.329999999999998</v>
      </c>
      <c r="H8" s="201">
        <v>0</v>
      </c>
      <c r="I8" s="201">
        <v>0</v>
      </c>
      <c r="J8" s="201">
        <v>18.5</v>
      </c>
      <c r="K8" s="201">
        <v>0.32</v>
      </c>
      <c r="L8" s="201">
        <v>11.2</v>
      </c>
      <c r="M8" s="201">
        <v>0.97</v>
      </c>
      <c r="N8" s="201">
        <v>1.24</v>
      </c>
      <c r="O8" s="201">
        <v>0</v>
      </c>
      <c r="P8" s="201">
        <v>1.39</v>
      </c>
      <c r="Q8" s="201">
        <v>0.23</v>
      </c>
      <c r="R8" s="201">
        <v>0.43</v>
      </c>
      <c r="S8" s="201">
        <v>0.28000000000000003</v>
      </c>
      <c r="T8" s="201">
        <v>0</v>
      </c>
      <c r="U8" s="201">
        <v>2.17</v>
      </c>
      <c r="V8" s="201">
        <v>0.21</v>
      </c>
      <c r="W8" s="201">
        <v>0.46</v>
      </c>
      <c r="X8" s="201">
        <v>1.53</v>
      </c>
      <c r="Y8" s="201">
        <v>0</v>
      </c>
      <c r="Z8" s="201">
        <v>0.96</v>
      </c>
      <c r="AA8" s="201">
        <v>0.94</v>
      </c>
      <c r="AB8" s="201">
        <v>0</v>
      </c>
      <c r="AC8" s="201">
        <v>0.95</v>
      </c>
      <c r="AD8" s="201">
        <v>8.9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121.42</v>
      </c>
      <c r="AP8" s="201">
        <v>0</v>
      </c>
      <c r="AQ8" s="201">
        <v>0</v>
      </c>
      <c r="AR8" s="201">
        <v>12.56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19.329999999999998</v>
      </c>
      <c r="H9" s="201">
        <v>0</v>
      </c>
      <c r="I9" s="201">
        <v>0</v>
      </c>
      <c r="J9" s="201">
        <v>18.5</v>
      </c>
      <c r="K9" s="201">
        <v>0.32</v>
      </c>
      <c r="L9" s="201">
        <v>11.2</v>
      </c>
      <c r="M9" s="201">
        <v>0.97</v>
      </c>
      <c r="N9" s="201">
        <v>1.24</v>
      </c>
      <c r="O9" s="201">
        <v>0</v>
      </c>
      <c r="P9" s="201">
        <v>1.39</v>
      </c>
      <c r="Q9" s="201">
        <v>0.23</v>
      </c>
      <c r="R9" s="201">
        <v>0.43</v>
      </c>
      <c r="S9" s="201">
        <v>0.28000000000000003</v>
      </c>
      <c r="T9" s="201">
        <v>0</v>
      </c>
      <c r="U9" s="201">
        <v>2.17</v>
      </c>
      <c r="V9" s="201">
        <v>0.21</v>
      </c>
      <c r="W9" s="201">
        <v>0.46</v>
      </c>
      <c r="X9" s="201">
        <v>1.53</v>
      </c>
      <c r="Y9" s="201">
        <v>0</v>
      </c>
      <c r="Z9" s="201">
        <v>0.96</v>
      </c>
      <c r="AA9" s="201">
        <v>0.94</v>
      </c>
      <c r="AB9" s="201">
        <v>0</v>
      </c>
      <c r="AC9" s="201">
        <v>0.95</v>
      </c>
      <c r="AD9" s="201">
        <v>8.9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121.42</v>
      </c>
      <c r="AP9" s="201">
        <v>0</v>
      </c>
      <c r="AQ9" s="201">
        <v>0</v>
      </c>
      <c r="AR9" s="201">
        <v>12.56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19.329999999999998</v>
      </c>
      <c r="H10" s="201">
        <v>0</v>
      </c>
      <c r="I10" s="201">
        <v>0</v>
      </c>
      <c r="J10" s="201">
        <v>18.5</v>
      </c>
      <c r="K10" s="201">
        <v>0.32</v>
      </c>
      <c r="L10" s="201">
        <v>11.2</v>
      </c>
      <c r="M10" s="201">
        <v>0.97</v>
      </c>
      <c r="N10" s="201">
        <v>1.24</v>
      </c>
      <c r="O10" s="201">
        <v>0</v>
      </c>
      <c r="P10" s="201">
        <v>1.39</v>
      </c>
      <c r="Q10" s="201">
        <v>0.23</v>
      </c>
      <c r="R10" s="201">
        <v>0.43</v>
      </c>
      <c r="S10" s="201">
        <v>0.28000000000000003</v>
      </c>
      <c r="T10" s="201">
        <v>0</v>
      </c>
      <c r="U10" s="201">
        <v>2.17</v>
      </c>
      <c r="V10" s="201">
        <v>0.21</v>
      </c>
      <c r="W10" s="201">
        <v>0.46</v>
      </c>
      <c r="X10" s="201">
        <v>1.53</v>
      </c>
      <c r="Y10" s="201">
        <v>0</v>
      </c>
      <c r="Z10" s="201">
        <v>0.96</v>
      </c>
      <c r="AA10" s="201">
        <v>0.94</v>
      </c>
      <c r="AB10" s="201">
        <v>0</v>
      </c>
      <c r="AC10" s="201">
        <v>0.95</v>
      </c>
      <c r="AD10" s="201">
        <v>8.9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121.42</v>
      </c>
      <c r="AP10" s="201">
        <v>0</v>
      </c>
      <c r="AQ10" s="201">
        <v>0</v>
      </c>
      <c r="AR10" s="201">
        <v>12.56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19.329999999999998</v>
      </c>
      <c r="H11" s="201">
        <v>0</v>
      </c>
      <c r="I11" s="201">
        <v>0</v>
      </c>
      <c r="J11" s="201">
        <v>18.5</v>
      </c>
      <c r="K11" s="201">
        <v>0.32</v>
      </c>
      <c r="L11" s="201">
        <v>11.2</v>
      </c>
      <c r="M11" s="201">
        <v>0.97</v>
      </c>
      <c r="N11" s="201">
        <v>1.24</v>
      </c>
      <c r="O11" s="201">
        <v>0</v>
      </c>
      <c r="P11" s="201">
        <v>1.39</v>
      </c>
      <c r="Q11" s="201">
        <v>0.23</v>
      </c>
      <c r="R11" s="201">
        <v>0.43</v>
      </c>
      <c r="S11" s="201">
        <v>0.28000000000000003</v>
      </c>
      <c r="T11" s="201">
        <v>0</v>
      </c>
      <c r="U11" s="201">
        <v>2.17</v>
      </c>
      <c r="V11" s="201">
        <v>0.21</v>
      </c>
      <c r="W11" s="201">
        <v>0.46</v>
      </c>
      <c r="X11" s="201">
        <v>1.53</v>
      </c>
      <c r="Y11" s="201">
        <v>0</v>
      </c>
      <c r="Z11" s="201">
        <v>0.96</v>
      </c>
      <c r="AA11" s="201">
        <v>0.94</v>
      </c>
      <c r="AB11" s="201">
        <v>0</v>
      </c>
      <c r="AC11" s="201">
        <v>1.26</v>
      </c>
      <c r="AD11" s="201">
        <v>8.9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121.42</v>
      </c>
      <c r="AP11" s="201">
        <v>0</v>
      </c>
      <c r="AQ11" s="201">
        <v>0</v>
      </c>
      <c r="AR11" s="201">
        <v>12.66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19.329999999999998</v>
      </c>
      <c r="H12" s="201">
        <v>0</v>
      </c>
      <c r="I12" s="201">
        <v>0</v>
      </c>
      <c r="J12" s="201">
        <v>18.5</v>
      </c>
      <c r="K12" s="201">
        <v>0.32</v>
      </c>
      <c r="L12" s="201">
        <v>11.2</v>
      </c>
      <c r="M12" s="201">
        <v>0.97</v>
      </c>
      <c r="N12" s="201">
        <v>1.24</v>
      </c>
      <c r="O12" s="201">
        <v>0</v>
      </c>
      <c r="P12" s="201">
        <v>1.39</v>
      </c>
      <c r="Q12" s="201">
        <v>0.23</v>
      </c>
      <c r="R12" s="201">
        <v>0.43</v>
      </c>
      <c r="S12" s="201">
        <v>0.28000000000000003</v>
      </c>
      <c r="T12" s="201">
        <v>0</v>
      </c>
      <c r="U12" s="201">
        <v>2.17</v>
      </c>
      <c r="V12" s="201">
        <v>0.21</v>
      </c>
      <c r="W12" s="201">
        <v>0.46</v>
      </c>
      <c r="X12" s="201">
        <v>1.53</v>
      </c>
      <c r="Y12" s="201">
        <v>0</v>
      </c>
      <c r="Z12" s="201">
        <v>0.96</v>
      </c>
      <c r="AA12" s="201">
        <v>0.94</v>
      </c>
      <c r="AB12" s="201">
        <v>0</v>
      </c>
      <c r="AC12" s="201">
        <v>1.26</v>
      </c>
      <c r="AD12" s="201">
        <v>8.9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121.42</v>
      </c>
      <c r="AP12" s="201">
        <v>0</v>
      </c>
      <c r="AQ12" s="201">
        <v>0</v>
      </c>
      <c r="AR12" s="201">
        <v>12.66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19.329999999999998</v>
      </c>
      <c r="H13" s="201">
        <v>0</v>
      </c>
      <c r="I13" s="201">
        <v>0</v>
      </c>
      <c r="J13" s="201">
        <v>18.5</v>
      </c>
      <c r="K13" s="201">
        <v>0.22</v>
      </c>
      <c r="L13" s="201">
        <v>11.21</v>
      </c>
      <c r="M13" s="201">
        <v>0.97</v>
      </c>
      <c r="N13" s="201">
        <v>1.24</v>
      </c>
      <c r="O13" s="201">
        <v>0</v>
      </c>
      <c r="P13" s="201">
        <v>1.39</v>
      </c>
      <c r="Q13" s="201">
        <v>0.23</v>
      </c>
      <c r="R13" s="201">
        <v>0.43</v>
      </c>
      <c r="S13" s="201">
        <v>0.27</v>
      </c>
      <c r="T13" s="201">
        <v>0</v>
      </c>
      <c r="U13" s="201">
        <v>2.17</v>
      </c>
      <c r="V13" s="201">
        <v>0.21</v>
      </c>
      <c r="W13" s="201">
        <v>0.46</v>
      </c>
      <c r="X13" s="201">
        <v>1.53</v>
      </c>
      <c r="Y13" s="201">
        <v>0</v>
      </c>
      <c r="Z13" s="201">
        <v>0.96</v>
      </c>
      <c r="AA13" s="201">
        <v>0.94</v>
      </c>
      <c r="AB13" s="201">
        <v>0</v>
      </c>
      <c r="AC13" s="201">
        <v>1.26</v>
      </c>
      <c r="AD13" s="201">
        <v>8.9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121.42</v>
      </c>
      <c r="AP13" s="201">
        <v>0</v>
      </c>
      <c r="AQ13" s="201">
        <v>0</v>
      </c>
      <c r="AR13" s="201">
        <v>12.66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19.329999999999998</v>
      </c>
      <c r="H14" s="201">
        <v>0</v>
      </c>
      <c r="I14" s="201">
        <v>0</v>
      </c>
      <c r="J14" s="201">
        <v>18.5</v>
      </c>
      <c r="K14" s="201">
        <v>0.32</v>
      </c>
      <c r="L14" s="201">
        <v>11.21</v>
      </c>
      <c r="M14" s="201">
        <v>0.97</v>
      </c>
      <c r="N14" s="201">
        <v>1.24</v>
      </c>
      <c r="O14" s="201">
        <v>0</v>
      </c>
      <c r="P14" s="201">
        <v>1.39</v>
      </c>
      <c r="Q14" s="201">
        <v>0.23</v>
      </c>
      <c r="R14" s="201">
        <v>0.43</v>
      </c>
      <c r="S14" s="201">
        <v>0.27</v>
      </c>
      <c r="T14" s="201">
        <v>0</v>
      </c>
      <c r="U14" s="201">
        <v>2.17</v>
      </c>
      <c r="V14" s="201">
        <v>0.21</v>
      </c>
      <c r="W14" s="201">
        <v>0.46</v>
      </c>
      <c r="X14" s="201">
        <v>1.53</v>
      </c>
      <c r="Y14" s="201">
        <v>0</v>
      </c>
      <c r="Z14" s="201">
        <v>0.96</v>
      </c>
      <c r="AA14" s="201">
        <v>0.94</v>
      </c>
      <c r="AB14" s="201">
        <v>0</v>
      </c>
      <c r="AC14" s="201">
        <v>1.26</v>
      </c>
      <c r="AD14" s="201">
        <v>8.9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121.42</v>
      </c>
      <c r="AP14" s="201">
        <v>0</v>
      </c>
      <c r="AQ14" s="201">
        <v>0</v>
      </c>
      <c r="AR14" s="201">
        <v>12.69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19.329999999999998</v>
      </c>
      <c r="H15" s="201">
        <v>0</v>
      </c>
      <c r="I15" s="201">
        <v>0</v>
      </c>
      <c r="J15" s="201">
        <v>18.84</v>
      </c>
      <c r="K15" s="201">
        <v>5.0199999999999996</v>
      </c>
      <c r="L15" s="201">
        <v>99.6</v>
      </c>
      <c r="M15" s="201">
        <v>0.97</v>
      </c>
      <c r="N15" s="201">
        <v>1.24</v>
      </c>
      <c r="O15" s="201">
        <v>0</v>
      </c>
      <c r="P15" s="201">
        <v>1.73</v>
      </c>
      <c r="Q15" s="201">
        <v>0.23</v>
      </c>
      <c r="R15" s="201">
        <v>0.43</v>
      </c>
      <c r="S15" s="201">
        <v>0.27</v>
      </c>
      <c r="T15" s="201">
        <v>0</v>
      </c>
      <c r="U15" s="201">
        <v>2.17</v>
      </c>
      <c r="V15" s="201">
        <v>0.21</v>
      </c>
      <c r="W15" s="201">
        <v>0.46</v>
      </c>
      <c r="X15" s="201">
        <v>1.53</v>
      </c>
      <c r="Y15" s="201">
        <v>0</v>
      </c>
      <c r="Z15" s="201">
        <v>0.96</v>
      </c>
      <c r="AA15" s="201">
        <v>0</v>
      </c>
      <c r="AB15" s="201">
        <v>0</v>
      </c>
      <c r="AC15" s="201">
        <v>0.95</v>
      </c>
      <c r="AD15" s="201">
        <v>8.9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149.77000000000001</v>
      </c>
      <c r="AP15" s="201">
        <v>0</v>
      </c>
      <c r="AQ15" s="201">
        <v>0</v>
      </c>
      <c r="AR15" s="201">
        <v>12.69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19.329999999999998</v>
      </c>
      <c r="H16" s="201">
        <v>0</v>
      </c>
      <c r="I16" s="201">
        <v>0</v>
      </c>
      <c r="J16" s="201">
        <v>18.84</v>
      </c>
      <c r="K16" s="201">
        <v>5.0199999999999996</v>
      </c>
      <c r="L16" s="201">
        <v>201.03</v>
      </c>
      <c r="M16" s="201">
        <v>0.97</v>
      </c>
      <c r="N16" s="201">
        <v>1.24</v>
      </c>
      <c r="O16" s="201">
        <v>0</v>
      </c>
      <c r="P16" s="201">
        <v>1.46</v>
      </c>
      <c r="Q16" s="201">
        <v>0.23</v>
      </c>
      <c r="R16" s="201">
        <v>0.43</v>
      </c>
      <c r="S16" s="201">
        <v>0.27</v>
      </c>
      <c r="T16" s="201">
        <v>0</v>
      </c>
      <c r="U16" s="201">
        <v>2.17</v>
      </c>
      <c r="V16" s="201">
        <v>0.21</v>
      </c>
      <c r="W16" s="201">
        <v>0.46</v>
      </c>
      <c r="X16" s="201">
        <v>1.53</v>
      </c>
      <c r="Y16" s="201">
        <v>0</v>
      </c>
      <c r="Z16" s="201">
        <v>0.96</v>
      </c>
      <c r="AA16" s="201">
        <v>0</v>
      </c>
      <c r="AB16" s="201">
        <v>0</v>
      </c>
      <c r="AC16" s="201">
        <v>0.95</v>
      </c>
      <c r="AD16" s="201">
        <v>8.9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149.77000000000001</v>
      </c>
      <c r="AP16" s="201">
        <v>0</v>
      </c>
      <c r="AQ16" s="201">
        <v>0</v>
      </c>
      <c r="AR16" s="201">
        <v>12.69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19.329999999999998</v>
      </c>
      <c r="H17" s="201">
        <v>0</v>
      </c>
      <c r="I17" s="201">
        <v>0</v>
      </c>
      <c r="J17" s="201">
        <v>18.84</v>
      </c>
      <c r="K17" s="201">
        <v>5.0199999999999996</v>
      </c>
      <c r="L17" s="201">
        <v>261.89</v>
      </c>
      <c r="M17" s="201">
        <v>0.97</v>
      </c>
      <c r="N17" s="201">
        <v>1.24</v>
      </c>
      <c r="O17" s="201">
        <v>0</v>
      </c>
      <c r="P17" s="201">
        <v>1.46</v>
      </c>
      <c r="Q17" s="201">
        <v>0.23</v>
      </c>
      <c r="R17" s="201">
        <v>0.44</v>
      </c>
      <c r="S17" s="201">
        <v>0.28000000000000003</v>
      </c>
      <c r="T17" s="201">
        <v>0</v>
      </c>
      <c r="U17" s="201">
        <v>2.17</v>
      </c>
      <c r="V17" s="201">
        <v>0.21</v>
      </c>
      <c r="W17" s="201">
        <v>0.46</v>
      </c>
      <c r="X17" s="201">
        <v>1.54</v>
      </c>
      <c r="Y17" s="201">
        <v>0</v>
      </c>
      <c r="Z17" s="201">
        <v>1.32</v>
      </c>
      <c r="AA17" s="201">
        <v>0</v>
      </c>
      <c r="AB17" s="201">
        <v>0</v>
      </c>
      <c r="AC17" s="201">
        <v>0.95</v>
      </c>
      <c r="AD17" s="201">
        <v>8.9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149.77000000000001</v>
      </c>
      <c r="AP17" s="201">
        <v>0</v>
      </c>
      <c r="AQ17" s="201">
        <v>0</v>
      </c>
      <c r="AR17" s="201">
        <v>12.69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19.329999999999998</v>
      </c>
      <c r="H18" s="201">
        <v>0</v>
      </c>
      <c r="I18" s="201">
        <v>0</v>
      </c>
      <c r="J18" s="201">
        <v>18.84</v>
      </c>
      <c r="K18" s="201">
        <v>5.0199999999999996</v>
      </c>
      <c r="L18" s="201">
        <v>261.89</v>
      </c>
      <c r="M18" s="201">
        <v>0.97</v>
      </c>
      <c r="N18" s="201">
        <v>1.24</v>
      </c>
      <c r="O18" s="201">
        <v>0</v>
      </c>
      <c r="P18" s="201">
        <v>1.46</v>
      </c>
      <c r="Q18" s="201">
        <v>0.23</v>
      </c>
      <c r="R18" s="201">
        <v>0.44</v>
      </c>
      <c r="S18" s="201">
        <v>0.28000000000000003</v>
      </c>
      <c r="T18" s="201">
        <v>0</v>
      </c>
      <c r="U18" s="201">
        <v>2.17</v>
      </c>
      <c r="V18" s="201">
        <v>0.21</v>
      </c>
      <c r="W18" s="201">
        <v>0.46</v>
      </c>
      <c r="X18" s="201">
        <v>1.54</v>
      </c>
      <c r="Y18" s="201">
        <v>0</v>
      </c>
      <c r="Z18" s="201">
        <v>1.32</v>
      </c>
      <c r="AA18" s="201">
        <v>0</v>
      </c>
      <c r="AB18" s="201">
        <v>0</v>
      </c>
      <c r="AC18" s="201">
        <v>0.95</v>
      </c>
      <c r="AD18" s="201">
        <v>8.9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149.77000000000001</v>
      </c>
      <c r="AP18" s="201">
        <v>0</v>
      </c>
      <c r="AQ18" s="201">
        <v>0</v>
      </c>
      <c r="AR18" s="201">
        <v>12.69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19.329999999999998</v>
      </c>
      <c r="H19" s="201">
        <v>0</v>
      </c>
      <c r="I19" s="201">
        <v>0</v>
      </c>
      <c r="J19" s="201">
        <v>18.84</v>
      </c>
      <c r="K19" s="201">
        <v>5.0199999999999996</v>
      </c>
      <c r="L19" s="201">
        <v>261.89</v>
      </c>
      <c r="M19" s="201">
        <v>0.97</v>
      </c>
      <c r="N19" s="201">
        <v>1.24</v>
      </c>
      <c r="O19" s="201">
        <v>0</v>
      </c>
      <c r="P19" s="201">
        <v>1.46</v>
      </c>
      <c r="Q19" s="201">
        <v>0.23</v>
      </c>
      <c r="R19" s="201">
        <v>0.44</v>
      </c>
      <c r="S19" s="201">
        <v>0.28000000000000003</v>
      </c>
      <c r="T19" s="201">
        <v>0</v>
      </c>
      <c r="U19" s="201">
        <v>2.17</v>
      </c>
      <c r="V19" s="201">
        <v>0.21</v>
      </c>
      <c r="W19" s="201">
        <v>0.46</v>
      </c>
      <c r="X19" s="201">
        <v>1.54</v>
      </c>
      <c r="Y19" s="201">
        <v>0</v>
      </c>
      <c r="Z19" s="201">
        <v>1.32</v>
      </c>
      <c r="AA19" s="201">
        <v>0</v>
      </c>
      <c r="AB19" s="201">
        <v>0</v>
      </c>
      <c r="AC19" s="201">
        <v>0.95</v>
      </c>
      <c r="AD19" s="201">
        <v>8.9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149.77000000000001</v>
      </c>
      <c r="AP19" s="201">
        <v>0</v>
      </c>
      <c r="AQ19" s="201">
        <v>0</v>
      </c>
      <c r="AR19" s="201">
        <v>12.76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19.329999999999998</v>
      </c>
      <c r="H20" s="201">
        <v>0</v>
      </c>
      <c r="I20" s="201">
        <v>0</v>
      </c>
      <c r="J20" s="201">
        <v>18.84</v>
      </c>
      <c r="K20" s="201">
        <v>5.0199999999999996</v>
      </c>
      <c r="L20" s="201">
        <v>261.89</v>
      </c>
      <c r="M20" s="201">
        <v>0.97</v>
      </c>
      <c r="N20" s="201">
        <v>1.24</v>
      </c>
      <c r="O20" s="201">
        <v>0</v>
      </c>
      <c r="P20" s="201">
        <v>1.46</v>
      </c>
      <c r="Q20" s="201">
        <v>0.23</v>
      </c>
      <c r="R20" s="201">
        <v>0.44</v>
      </c>
      <c r="S20" s="201">
        <v>0.28000000000000003</v>
      </c>
      <c r="T20" s="201">
        <v>0</v>
      </c>
      <c r="U20" s="201">
        <v>2.17</v>
      </c>
      <c r="V20" s="201">
        <v>0.21</v>
      </c>
      <c r="W20" s="201">
        <v>0.46</v>
      </c>
      <c r="X20" s="201">
        <v>1.54</v>
      </c>
      <c r="Y20" s="201">
        <v>0</v>
      </c>
      <c r="Z20" s="201">
        <v>1.32</v>
      </c>
      <c r="AA20" s="201">
        <v>0</v>
      </c>
      <c r="AB20" s="201">
        <v>0</v>
      </c>
      <c r="AC20" s="201">
        <v>0.95</v>
      </c>
      <c r="AD20" s="201">
        <v>8.9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149.77000000000001</v>
      </c>
      <c r="AP20" s="201">
        <v>0</v>
      </c>
      <c r="AQ20" s="201">
        <v>0</v>
      </c>
      <c r="AR20" s="201">
        <v>12.76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19.329999999999998</v>
      </c>
      <c r="H21" s="201">
        <v>0</v>
      </c>
      <c r="I21" s="201">
        <v>0</v>
      </c>
      <c r="J21" s="201">
        <v>18.84</v>
      </c>
      <c r="K21" s="201">
        <v>5.0199999999999996</v>
      </c>
      <c r="L21" s="201">
        <v>261.89</v>
      </c>
      <c r="M21" s="201">
        <v>0.97</v>
      </c>
      <c r="N21" s="201">
        <v>1.24</v>
      </c>
      <c r="O21" s="201">
        <v>0</v>
      </c>
      <c r="P21" s="201">
        <v>1.46</v>
      </c>
      <c r="Q21" s="201">
        <v>0.23</v>
      </c>
      <c r="R21" s="201">
        <v>0.44</v>
      </c>
      <c r="S21" s="201">
        <v>0.28000000000000003</v>
      </c>
      <c r="T21" s="201">
        <v>0</v>
      </c>
      <c r="U21" s="201">
        <v>2.17</v>
      </c>
      <c r="V21" s="201">
        <v>0.21</v>
      </c>
      <c r="W21" s="201">
        <v>0.46</v>
      </c>
      <c r="X21" s="201">
        <v>1.54</v>
      </c>
      <c r="Y21" s="201">
        <v>0</v>
      </c>
      <c r="Z21" s="201">
        <v>1.32</v>
      </c>
      <c r="AA21" s="201">
        <v>0</v>
      </c>
      <c r="AB21" s="201">
        <v>0</v>
      </c>
      <c r="AC21" s="201">
        <v>0.95</v>
      </c>
      <c r="AD21" s="201">
        <v>8.9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149.77000000000001</v>
      </c>
      <c r="AP21" s="201">
        <v>0</v>
      </c>
      <c r="AQ21" s="201">
        <v>0</v>
      </c>
      <c r="AR21" s="201">
        <v>12.76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19.329999999999998</v>
      </c>
      <c r="H22" s="201">
        <v>0</v>
      </c>
      <c r="I22" s="201">
        <v>0</v>
      </c>
      <c r="J22" s="201">
        <v>18.84</v>
      </c>
      <c r="K22" s="201">
        <v>5.0199999999999996</v>
      </c>
      <c r="L22" s="201">
        <v>261.89</v>
      </c>
      <c r="M22" s="201">
        <v>0.97</v>
      </c>
      <c r="N22" s="201">
        <v>1.24</v>
      </c>
      <c r="O22" s="201">
        <v>0</v>
      </c>
      <c r="P22" s="201">
        <v>1.46</v>
      </c>
      <c r="Q22" s="201">
        <v>0.23</v>
      </c>
      <c r="R22" s="201">
        <v>0.44</v>
      </c>
      <c r="S22" s="201">
        <v>0.28000000000000003</v>
      </c>
      <c r="T22" s="201">
        <v>0</v>
      </c>
      <c r="U22" s="201">
        <v>2.17</v>
      </c>
      <c r="V22" s="201">
        <v>0.21</v>
      </c>
      <c r="W22" s="201">
        <v>0.46</v>
      </c>
      <c r="X22" s="201">
        <v>1.54</v>
      </c>
      <c r="Y22" s="201">
        <v>0</v>
      </c>
      <c r="Z22" s="201">
        <v>1.32</v>
      </c>
      <c r="AA22" s="201">
        <v>0</v>
      </c>
      <c r="AB22" s="201">
        <v>0</v>
      </c>
      <c r="AC22" s="201">
        <v>0.95</v>
      </c>
      <c r="AD22" s="201">
        <v>8.9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149.77000000000001</v>
      </c>
      <c r="AP22" s="201">
        <v>0</v>
      </c>
      <c r="AQ22" s="201">
        <v>0</v>
      </c>
      <c r="AR22" s="201">
        <v>12.76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19.329999999999998</v>
      </c>
      <c r="H23" s="201">
        <v>0</v>
      </c>
      <c r="I23" s="201">
        <v>0</v>
      </c>
      <c r="J23" s="201">
        <v>18.84</v>
      </c>
      <c r="K23" s="201">
        <v>5.0199999999999996</v>
      </c>
      <c r="L23" s="201">
        <v>261.89</v>
      </c>
      <c r="M23" s="201">
        <v>0.97</v>
      </c>
      <c r="N23" s="201">
        <v>1.24</v>
      </c>
      <c r="O23" s="201">
        <v>0</v>
      </c>
      <c r="P23" s="201">
        <v>1.46</v>
      </c>
      <c r="Q23" s="201">
        <v>3.03</v>
      </c>
      <c r="R23" s="201">
        <v>5.96</v>
      </c>
      <c r="S23" s="201">
        <v>3.74</v>
      </c>
      <c r="T23" s="201">
        <v>0</v>
      </c>
      <c r="U23" s="201">
        <v>2.17</v>
      </c>
      <c r="V23" s="201">
        <v>2.72</v>
      </c>
      <c r="W23" s="201">
        <v>0.46</v>
      </c>
      <c r="X23" s="201">
        <v>1.54</v>
      </c>
      <c r="Y23" s="201">
        <v>0</v>
      </c>
      <c r="Z23" s="201">
        <v>19.649999999999999</v>
      </c>
      <c r="AA23" s="201">
        <v>9.98</v>
      </c>
      <c r="AB23" s="201">
        <v>0</v>
      </c>
      <c r="AC23" s="201">
        <v>0.95</v>
      </c>
      <c r="AD23" s="201">
        <v>8.9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149.77000000000001</v>
      </c>
      <c r="AP23" s="201">
        <v>0</v>
      </c>
      <c r="AQ23" s="201">
        <v>0</v>
      </c>
      <c r="AR23" s="201">
        <v>12.76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19.329999999999998</v>
      </c>
      <c r="H24" s="201">
        <v>0</v>
      </c>
      <c r="I24" s="201">
        <v>0</v>
      </c>
      <c r="J24" s="201">
        <v>18.84</v>
      </c>
      <c r="K24" s="201">
        <v>5.0199999999999996</v>
      </c>
      <c r="L24" s="201">
        <v>261.89</v>
      </c>
      <c r="M24" s="201">
        <v>0.97</v>
      </c>
      <c r="N24" s="201">
        <v>1.24</v>
      </c>
      <c r="O24" s="201">
        <v>0</v>
      </c>
      <c r="P24" s="201">
        <v>1.46</v>
      </c>
      <c r="Q24" s="201">
        <v>3.03</v>
      </c>
      <c r="R24" s="201">
        <v>5.96</v>
      </c>
      <c r="S24" s="201">
        <v>3.74</v>
      </c>
      <c r="T24" s="201">
        <v>0</v>
      </c>
      <c r="U24" s="201">
        <v>2.17</v>
      </c>
      <c r="V24" s="201">
        <v>2.72</v>
      </c>
      <c r="W24" s="201">
        <v>0.46</v>
      </c>
      <c r="X24" s="201">
        <v>1.54</v>
      </c>
      <c r="Y24" s="201">
        <v>0</v>
      </c>
      <c r="Z24" s="201">
        <v>19.649999999999999</v>
      </c>
      <c r="AA24" s="201">
        <v>9.98</v>
      </c>
      <c r="AB24" s="201">
        <v>0</v>
      </c>
      <c r="AC24" s="201">
        <v>0.95</v>
      </c>
      <c r="AD24" s="201">
        <v>8.9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149.77000000000001</v>
      </c>
      <c r="AP24" s="201">
        <v>0</v>
      </c>
      <c r="AQ24" s="201">
        <v>0</v>
      </c>
      <c r="AR24" s="201">
        <v>12.76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19.329999999999998</v>
      </c>
      <c r="H25" s="201">
        <v>0</v>
      </c>
      <c r="I25" s="201">
        <v>0</v>
      </c>
      <c r="J25" s="201">
        <v>18.84</v>
      </c>
      <c r="K25" s="201">
        <v>5.0199999999999996</v>
      </c>
      <c r="L25" s="201">
        <v>261.89</v>
      </c>
      <c r="M25" s="201">
        <v>0.97</v>
      </c>
      <c r="N25" s="201">
        <v>1.24</v>
      </c>
      <c r="O25" s="201">
        <v>0</v>
      </c>
      <c r="P25" s="201">
        <v>1.46</v>
      </c>
      <c r="Q25" s="201">
        <v>3.03</v>
      </c>
      <c r="R25" s="201">
        <v>5.96</v>
      </c>
      <c r="S25" s="201">
        <v>3.74</v>
      </c>
      <c r="T25" s="201">
        <v>0</v>
      </c>
      <c r="U25" s="201">
        <v>2.17</v>
      </c>
      <c r="V25" s="201">
        <v>2.72</v>
      </c>
      <c r="W25" s="201">
        <v>0.46</v>
      </c>
      <c r="X25" s="201">
        <v>1.54</v>
      </c>
      <c r="Y25" s="201">
        <v>0</v>
      </c>
      <c r="Z25" s="201">
        <v>19.649999999999999</v>
      </c>
      <c r="AA25" s="201">
        <v>9.98</v>
      </c>
      <c r="AB25" s="201">
        <v>0</v>
      </c>
      <c r="AC25" s="201">
        <v>0.95</v>
      </c>
      <c r="AD25" s="201">
        <v>8.9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149.77000000000001</v>
      </c>
      <c r="AP25" s="201">
        <v>0</v>
      </c>
      <c r="AQ25" s="201">
        <v>0</v>
      </c>
      <c r="AR25" s="201">
        <v>12.76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19.329999999999998</v>
      </c>
      <c r="H26" s="201">
        <v>0</v>
      </c>
      <c r="I26" s="201">
        <v>0</v>
      </c>
      <c r="J26" s="201">
        <v>18.84</v>
      </c>
      <c r="K26" s="201">
        <v>5.0199999999999996</v>
      </c>
      <c r="L26" s="201">
        <v>261.89</v>
      </c>
      <c r="M26" s="201">
        <v>0.97</v>
      </c>
      <c r="N26" s="201">
        <v>1.24</v>
      </c>
      <c r="O26" s="201">
        <v>0</v>
      </c>
      <c r="P26" s="201">
        <v>1.46</v>
      </c>
      <c r="Q26" s="201">
        <v>3.03</v>
      </c>
      <c r="R26" s="201">
        <v>5.96</v>
      </c>
      <c r="S26" s="201">
        <v>3.74</v>
      </c>
      <c r="T26" s="201">
        <v>0</v>
      </c>
      <c r="U26" s="201">
        <v>2.17</v>
      </c>
      <c r="V26" s="201">
        <v>2.72</v>
      </c>
      <c r="W26" s="201">
        <v>0.46</v>
      </c>
      <c r="X26" s="201">
        <v>1.54</v>
      </c>
      <c r="Y26" s="201">
        <v>0</v>
      </c>
      <c r="Z26" s="201">
        <v>19.649999999999999</v>
      </c>
      <c r="AA26" s="201">
        <v>9.98</v>
      </c>
      <c r="AB26" s="201">
        <v>0</v>
      </c>
      <c r="AC26" s="201">
        <v>0.95</v>
      </c>
      <c r="AD26" s="201">
        <v>8.9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149.77000000000001</v>
      </c>
      <c r="AP26" s="201">
        <v>0</v>
      </c>
      <c r="AQ26" s="201">
        <v>0</v>
      </c>
      <c r="AR26" s="201">
        <v>12.76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19.329999999999998</v>
      </c>
      <c r="H27" s="201">
        <v>0</v>
      </c>
      <c r="I27" s="201">
        <v>0</v>
      </c>
      <c r="J27" s="201">
        <v>18.5</v>
      </c>
      <c r="K27" s="201">
        <v>5.0199999999999996</v>
      </c>
      <c r="L27" s="201">
        <v>261.89</v>
      </c>
      <c r="M27" s="201">
        <v>0.97</v>
      </c>
      <c r="N27" s="201">
        <v>1.24</v>
      </c>
      <c r="O27" s="201">
        <v>0</v>
      </c>
      <c r="P27" s="201">
        <v>1.46</v>
      </c>
      <c r="Q27" s="201">
        <v>3.03</v>
      </c>
      <c r="R27" s="201">
        <v>5.96</v>
      </c>
      <c r="S27" s="201">
        <v>3.74</v>
      </c>
      <c r="T27" s="201">
        <v>0</v>
      </c>
      <c r="U27" s="201">
        <v>2.17</v>
      </c>
      <c r="V27" s="201">
        <v>2.72</v>
      </c>
      <c r="W27" s="201">
        <v>0.46</v>
      </c>
      <c r="X27" s="201">
        <v>1.54</v>
      </c>
      <c r="Y27" s="201">
        <v>0</v>
      </c>
      <c r="Z27" s="201">
        <v>19.649999999999999</v>
      </c>
      <c r="AA27" s="201">
        <v>9.98</v>
      </c>
      <c r="AB27" s="201">
        <v>0</v>
      </c>
      <c r="AC27" s="201">
        <v>0.95</v>
      </c>
      <c r="AD27" s="201">
        <v>8.9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149.77000000000001</v>
      </c>
      <c r="AP27" s="201">
        <v>0</v>
      </c>
      <c r="AQ27" s="201">
        <v>0</v>
      </c>
      <c r="AR27" s="201">
        <v>12.66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19.329999999999998</v>
      </c>
      <c r="H28" s="201">
        <v>0</v>
      </c>
      <c r="I28" s="201">
        <v>0</v>
      </c>
      <c r="J28" s="201">
        <v>18.5</v>
      </c>
      <c r="K28" s="201">
        <v>5.0199999999999996</v>
      </c>
      <c r="L28" s="201">
        <v>261.89</v>
      </c>
      <c r="M28" s="201">
        <v>0.97</v>
      </c>
      <c r="N28" s="201">
        <v>1.24</v>
      </c>
      <c r="O28" s="201">
        <v>0</v>
      </c>
      <c r="P28" s="201">
        <v>1.46</v>
      </c>
      <c r="Q28" s="201">
        <v>3.03</v>
      </c>
      <c r="R28" s="201">
        <v>5.78</v>
      </c>
      <c r="S28" s="201">
        <v>3.74</v>
      </c>
      <c r="T28" s="201">
        <v>0</v>
      </c>
      <c r="U28" s="201">
        <v>2.17</v>
      </c>
      <c r="V28" s="201">
        <v>2.72</v>
      </c>
      <c r="W28" s="201">
        <v>0.46</v>
      </c>
      <c r="X28" s="201">
        <v>1.54</v>
      </c>
      <c r="Y28" s="201">
        <v>0</v>
      </c>
      <c r="Z28" s="201">
        <v>19.649999999999999</v>
      </c>
      <c r="AA28" s="201">
        <v>9.98</v>
      </c>
      <c r="AB28" s="201">
        <v>0</v>
      </c>
      <c r="AC28" s="201">
        <v>0.95</v>
      </c>
      <c r="AD28" s="201">
        <v>8.9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149.77000000000001</v>
      </c>
      <c r="AP28" s="201">
        <v>0</v>
      </c>
      <c r="AQ28" s="201">
        <v>0</v>
      </c>
      <c r="AR28" s="201">
        <v>12.66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19.329999999999998</v>
      </c>
      <c r="H29" s="201">
        <v>0</v>
      </c>
      <c r="I29" s="201">
        <v>0</v>
      </c>
      <c r="J29" s="201">
        <v>18.5</v>
      </c>
      <c r="K29" s="201">
        <v>5.0199999999999996</v>
      </c>
      <c r="L29" s="201">
        <v>261.89</v>
      </c>
      <c r="M29" s="201">
        <v>0.97</v>
      </c>
      <c r="N29" s="201">
        <v>1.24</v>
      </c>
      <c r="O29" s="201">
        <v>0</v>
      </c>
      <c r="P29" s="201">
        <v>1.46</v>
      </c>
      <c r="Q29" s="201">
        <v>3.03</v>
      </c>
      <c r="R29" s="201">
        <v>5.96</v>
      </c>
      <c r="S29" s="201">
        <v>3.74</v>
      </c>
      <c r="T29" s="201">
        <v>0</v>
      </c>
      <c r="U29" s="201">
        <v>2.17</v>
      </c>
      <c r="V29" s="201">
        <v>2.72</v>
      </c>
      <c r="W29" s="201">
        <v>0.46</v>
      </c>
      <c r="X29" s="201">
        <v>1.54</v>
      </c>
      <c r="Y29" s="201">
        <v>0</v>
      </c>
      <c r="Z29" s="201">
        <v>19.649999999999999</v>
      </c>
      <c r="AA29" s="201">
        <v>9.98</v>
      </c>
      <c r="AB29" s="201">
        <v>0</v>
      </c>
      <c r="AC29" s="201">
        <v>0.95</v>
      </c>
      <c r="AD29" s="201">
        <v>8.9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149.77000000000001</v>
      </c>
      <c r="AP29" s="201">
        <v>0</v>
      </c>
      <c r="AQ29" s="201">
        <v>0</v>
      </c>
      <c r="AR29" s="201">
        <v>12.56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19.329999999999998</v>
      </c>
      <c r="H30" s="201">
        <v>0</v>
      </c>
      <c r="I30" s="201">
        <v>0</v>
      </c>
      <c r="J30" s="201">
        <v>18.5</v>
      </c>
      <c r="K30" s="201">
        <v>5.0199999999999996</v>
      </c>
      <c r="L30" s="201">
        <v>261.89</v>
      </c>
      <c r="M30" s="201">
        <v>0.97</v>
      </c>
      <c r="N30" s="201">
        <v>1.24</v>
      </c>
      <c r="O30" s="201">
        <v>0</v>
      </c>
      <c r="P30" s="201">
        <v>1.46</v>
      </c>
      <c r="Q30" s="201">
        <v>3.03</v>
      </c>
      <c r="R30" s="201">
        <v>5.96</v>
      </c>
      <c r="S30" s="201">
        <v>3.74</v>
      </c>
      <c r="T30" s="201">
        <v>0</v>
      </c>
      <c r="U30" s="201">
        <v>2.17</v>
      </c>
      <c r="V30" s="201">
        <v>2.72</v>
      </c>
      <c r="W30" s="201">
        <v>0.46</v>
      </c>
      <c r="X30" s="201">
        <v>1.54</v>
      </c>
      <c r="Y30" s="201">
        <v>0</v>
      </c>
      <c r="Z30" s="201">
        <v>19.649999999999999</v>
      </c>
      <c r="AA30" s="201">
        <v>9.98</v>
      </c>
      <c r="AB30" s="201">
        <v>0</v>
      </c>
      <c r="AC30" s="201">
        <v>0.95</v>
      </c>
      <c r="AD30" s="201">
        <v>8.9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149.77000000000001</v>
      </c>
      <c r="AP30" s="201">
        <v>0</v>
      </c>
      <c r="AQ30" s="201">
        <v>0</v>
      </c>
      <c r="AR30" s="201">
        <v>12.56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19.329999999999998</v>
      </c>
      <c r="H31" s="201">
        <v>0</v>
      </c>
      <c r="I31" s="201">
        <v>0</v>
      </c>
      <c r="J31" s="201">
        <v>18.5</v>
      </c>
      <c r="K31" s="201">
        <v>5.0199999999999996</v>
      </c>
      <c r="L31" s="201">
        <v>261.89</v>
      </c>
      <c r="M31" s="201">
        <v>0.97</v>
      </c>
      <c r="N31" s="201">
        <v>1.24</v>
      </c>
      <c r="O31" s="201">
        <v>0</v>
      </c>
      <c r="P31" s="201">
        <v>1.46</v>
      </c>
      <c r="Q31" s="201">
        <v>3.03</v>
      </c>
      <c r="R31" s="201">
        <v>5.96</v>
      </c>
      <c r="S31" s="201">
        <v>3.74</v>
      </c>
      <c r="T31" s="201">
        <v>0</v>
      </c>
      <c r="U31" s="201">
        <v>2.17</v>
      </c>
      <c r="V31" s="201">
        <v>2.72</v>
      </c>
      <c r="W31" s="201">
        <v>0.46</v>
      </c>
      <c r="X31" s="201">
        <v>1.54</v>
      </c>
      <c r="Y31" s="201">
        <v>0</v>
      </c>
      <c r="Z31" s="201">
        <v>19.649999999999999</v>
      </c>
      <c r="AA31" s="201">
        <v>9.98</v>
      </c>
      <c r="AB31" s="201">
        <v>0</v>
      </c>
      <c r="AC31" s="201">
        <v>0.95</v>
      </c>
      <c r="AD31" s="201">
        <v>8.9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149.77000000000001</v>
      </c>
      <c r="AP31" s="201">
        <v>0</v>
      </c>
      <c r="AQ31" s="201">
        <v>0</v>
      </c>
      <c r="AR31" s="201">
        <v>12.56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19.329999999999998</v>
      </c>
      <c r="H32" s="201">
        <v>0</v>
      </c>
      <c r="I32" s="201">
        <v>0</v>
      </c>
      <c r="J32" s="201">
        <v>18.5</v>
      </c>
      <c r="K32" s="201">
        <v>5.0199999999999996</v>
      </c>
      <c r="L32" s="201">
        <v>261.89</v>
      </c>
      <c r="M32" s="201">
        <v>0.97</v>
      </c>
      <c r="N32" s="201">
        <v>1.24</v>
      </c>
      <c r="O32" s="201">
        <v>0</v>
      </c>
      <c r="P32" s="201">
        <v>1.46</v>
      </c>
      <c r="Q32" s="201">
        <v>3.03</v>
      </c>
      <c r="R32" s="201">
        <v>5.96</v>
      </c>
      <c r="S32" s="201">
        <v>3.74</v>
      </c>
      <c r="T32" s="201">
        <v>0</v>
      </c>
      <c r="U32" s="201">
        <v>2.17</v>
      </c>
      <c r="V32" s="201">
        <v>2.72</v>
      </c>
      <c r="W32" s="201">
        <v>0.46</v>
      </c>
      <c r="X32" s="201">
        <v>1.54</v>
      </c>
      <c r="Y32" s="201">
        <v>0</v>
      </c>
      <c r="Z32" s="201">
        <v>19.649999999999999</v>
      </c>
      <c r="AA32" s="201">
        <v>9.98</v>
      </c>
      <c r="AB32" s="201">
        <v>0</v>
      </c>
      <c r="AC32" s="201">
        <v>0.95</v>
      </c>
      <c r="AD32" s="201">
        <v>8.9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149.77000000000001</v>
      </c>
      <c r="AP32" s="201">
        <v>0</v>
      </c>
      <c r="AQ32" s="201">
        <v>0</v>
      </c>
      <c r="AR32" s="201">
        <v>12.56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19.329999999999998</v>
      </c>
      <c r="H33" s="201">
        <v>0</v>
      </c>
      <c r="I33" s="201">
        <v>0</v>
      </c>
      <c r="J33" s="201">
        <v>18.5</v>
      </c>
      <c r="K33" s="201">
        <v>4.99</v>
      </c>
      <c r="L33" s="201">
        <v>254.88</v>
      </c>
      <c r="M33" s="201">
        <v>0.97</v>
      </c>
      <c r="N33" s="201">
        <v>1.24</v>
      </c>
      <c r="O33" s="201">
        <v>0</v>
      </c>
      <c r="P33" s="201">
        <v>1.46</v>
      </c>
      <c r="Q33" s="201">
        <v>2.98</v>
      </c>
      <c r="R33" s="201">
        <v>5.81</v>
      </c>
      <c r="S33" s="201">
        <v>3.6</v>
      </c>
      <c r="T33" s="201">
        <v>0</v>
      </c>
      <c r="U33" s="201">
        <v>2.17</v>
      </c>
      <c r="V33" s="201">
        <v>3.06</v>
      </c>
      <c r="W33" s="201">
        <v>0.46</v>
      </c>
      <c r="X33" s="201">
        <v>1.54</v>
      </c>
      <c r="Y33" s="201">
        <v>0</v>
      </c>
      <c r="Z33" s="201">
        <v>19.649999999999999</v>
      </c>
      <c r="AA33" s="201">
        <v>9.98</v>
      </c>
      <c r="AB33" s="201">
        <v>0</v>
      </c>
      <c r="AC33" s="201">
        <v>0.95</v>
      </c>
      <c r="AD33" s="201">
        <v>8.9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149.77000000000001</v>
      </c>
      <c r="AP33" s="201">
        <v>0</v>
      </c>
      <c r="AQ33" s="201">
        <v>0</v>
      </c>
      <c r="AR33" s="201">
        <v>12.46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19.329999999999998</v>
      </c>
      <c r="H34" s="201">
        <v>0</v>
      </c>
      <c r="I34" s="201">
        <v>0</v>
      </c>
      <c r="J34" s="201">
        <v>18.5</v>
      </c>
      <c r="K34" s="201">
        <v>4.99</v>
      </c>
      <c r="L34" s="201">
        <v>254.88</v>
      </c>
      <c r="M34" s="201">
        <v>0.97</v>
      </c>
      <c r="N34" s="201">
        <v>1.24</v>
      </c>
      <c r="O34" s="201">
        <v>0</v>
      </c>
      <c r="P34" s="201">
        <v>1.46</v>
      </c>
      <c r="Q34" s="201">
        <v>2.98</v>
      </c>
      <c r="R34" s="201">
        <v>5.81</v>
      </c>
      <c r="S34" s="201">
        <v>3.6</v>
      </c>
      <c r="T34" s="201">
        <v>0</v>
      </c>
      <c r="U34" s="201">
        <v>2.17</v>
      </c>
      <c r="V34" s="201">
        <v>3.06</v>
      </c>
      <c r="W34" s="201">
        <v>0.46</v>
      </c>
      <c r="X34" s="201">
        <v>1.54</v>
      </c>
      <c r="Y34" s="201">
        <v>0</v>
      </c>
      <c r="Z34" s="201">
        <v>19.649999999999999</v>
      </c>
      <c r="AA34" s="201">
        <v>9.98</v>
      </c>
      <c r="AB34" s="201">
        <v>0</v>
      </c>
      <c r="AC34" s="201">
        <v>0.95</v>
      </c>
      <c r="AD34" s="201">
        <v>8.9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149.77000000000001</v>
      </c>
      <c r="AP34" s="201">
        <v>0</v>
      </c>
      <c r="AQ34" s="201">
        <v>0</v>
      </c>
      <c r="AR34" s="201">
        <v>12.46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19.329999999999998</v>
      </c>
      <c r="H35" s="201">
        <v>0</v>
      </c>
      <c r="I35" s="201">
        <v>0</v>
      </c>
      <c r="J35" s="201">
        <v>18.5</v>
      </c>
      <c r="K35" s="201">
        <v>4.99</v>
      </c>
      <c r="L35" s="201">
        <v>254.88</v>
      </c>
      <c r="M35" s="201">
        <v>0.97</v>
      </c>
      <c r="N35" s="201">
        <v>1.24</v>
      </c>
      <c r="O35" s="201">
        <v>0</v>
      </c>
      <c r="P35" s="201">
        <v>1.46</v>
      </c>
      <c r="Q35" s="201">
        <v>2.98</v>
      </c>
      <c r="R35" s="201">
        <v>5.81</v>
      </c>
      <c r="S35" s="201">
        <v>3.6</v>
      </c>
      <c r="T35" s="201">
        <v>0</v>
      </c>
      <c r="U35" s="201">
        <v>2.17</v>
      </c>
      <c r="V35" s="201">
        <v>3.06</v>
      </c>
      <c r="W35" s="201">
        <v>6.83</v>
      </c>
      <c r="X35" s="201">
        <v>21.98</v>
      </c>
      <c r="Y35" s="201">
        <v>0</v>
      </c>
      <c r="Z35" s="201">
        <v>19.649999999999999</v>
      </c>
      <c r="AA35" s="201">
        <v>9.98</v>
      </c>
      <c r="AB35" s="201">
        <v>0</v>
      </c>
      <c r="AC35" s="201">
        <v>0.95</v>
      </c>
      <c r="AD35" s="201">
        <v>8.9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149.77000000000001</v>
      </c>
      <c r="AP35" s="201">
        <v>0</v>
      </c>
      <c r="AQ35" s="201">
        <v>0</v>
      </c>
      <c r="AR35" s="201">
        <v>12.37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19.329999999999998</v>
      </c>
      <c r="H36" s="201">
        <v>0</v>
      </c>
      <c r="I36" s="201">
        <v>0</v>
      </c>
      <c r="J36" s="201">
        <v>18.5</v>
      </c>
      <c r="K36" s="201">
        <v>4.99</v>
      </c>
      <c r="L36" s="201">
        <v>254.88</v>
      </c>
      <c r="M36" s="201">
        <v>0.97</v>
      </c>
      <c r="N36" s="201">
        <v>1.24</v>
      </c>
      <c r="O36" s="201">
        <v>0</v>
      </c>
      <c r="P36" s="201">
        <v>1.46</v>
      </c>
      <c r="Q36" s="201">
        <v>2.98</v>
      </c>
      <c r="R36" s="201">
        <v>5.81</v>
      </c>
      <c r="S36" s="201">
        <v>3.6</v>
      </c>
      <c r="T36" s="201">
        <v>0</v>
      </c>
      <c r="U36" s="201">
        <v>2.17</v>
      </c>
      <c r="V36" s="201">
        <v>3.06</v>
      </c>
      <c r="W36" s="201">
        <v>6.83</v>
      </c>
      <c r="X36" s="201">
        <v>22.32</v>
      </c>
      <c r="Y36" s="201">
        <v>0</v>
      </c>
      <c r="Z36" s="201">
        <v>19.649999999999999</v>
      </c>
      <c r="AA36" s="201">
        <v>9.98</v>
      </c>
      <c r="AB36" s="201">
        <v>0</v>
      </c>
      <c r="AC36" s="201">
        <v>0.95</v>
      </c>
      <c r="AD36" s="201">
        <v>8.9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149.77000000000001</v>
      </c>
      <c r="AP36" s="201">
        <v>0</v>
      </c>
      <c r="AQ36" s="201">
        <v>0</v>
      </c>
      <c r="AR36" s="201">
        <v>12.37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19.329999999999998</v>
      </c>
      <c r="H37" s="201">
        <v>0</v>
      </c>
      <c r="I37" s="201">
        <v>0</v>
      </c>
      <c r="J37" s="201">
        <v>18.5</v>
      </c>
      <c r="K37" s="201">
        <v>4.99</v>
      </c>
      <c r="L37" s="201">
        <v>254.88</v>
      </c>
      <c r="M37" s="201">
        <v>0.97</v>
      </c>
      <c r="N37" s="201">
        <v>1.24</v>
      </c>
      <c r="O37" s="201">
        <v>0</v>
      </c>
      <c r="P37" s="201">
        <v>1.46</v>
      </c>
      <c r="Q37" s="201">
        <v>2.98</v>
      </c>
      <c r="R37" s="201">
        <v>5.81</v>
      </c>
      <c r="S37" s="201">
        <v>3.6</v>
      </c>
      <c r="T37" s="201">
        <v>0</v>
      </c>
      <c r="U37" s="201">
        <v>2.17</v>
      </c>
      <c r="V37" s="201">
        <v>3.06</v>
      </c>
      <c r="W37" s="201">
        <v>6.83</v>
      </c>
      <c r="X37" s="201">
        <v>22.32</v>
      </c>
      <c r="Y37" s="201">
        <v>0</v>
      </c>
      <c r="Z37" s="201">
        <v>19.649999999999999</v>
      </c>
      <c r="AA37" s="201">
        <v>9.98</v>
      </c>
      <c r="AB37" s="201">
        <v>0</v>
      </c>
      <c r="AC37" s="201">
        <v>0.95</v>
      </c>
      <c r="AD37" s="201">
        <v>8.9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149.77000000000001</v>
      </c>
      <c r="AP37" s="201">
        <v>0</v>
      </c>
      <c r="AQ37" s="201">
        <v>0</v>
      </c>
      <c r="AR37" s="201">
        <v>12.37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19.329999999999998</v>
      </c>
      <c r="H38" s="201">
        <v>0</v>
      </c>
      <c r="I38" s="201">
        <v>0</v>
      </c>
      <c r="J38" s="201">
        <v>18.5</v>
      </c>
      <c r="K38" s="201">
        <v>4.99</v>
      </c>
      <c r="L38" s="201">
        <v>254.88</v>
      </c>
      <c r="M38" s="201">
        <v>0.97</v>
      </c>
      <c r="N38" s="201">
        <v>1.24</v>
      </c>
      <c r="O38" s="201">
        <v>0</v>
      </c>
      <c r="P38" s="201">
        <v>1.46</v>
      </c>
      <c r="Q38" s="201">
        <v>2.98</v>
      </c>
      <c r="R38" s="201">
        <v>5.81</v>
      </c>
      <c r="S38" s="201">
        <v>3.6</v>
      </c>
      <c r="T38" s="201">
        <v>0</v>
      </c>
      <c r="U38" s="201">
        <v>2.17</v>
      </c>
      <c r="V38" s="201">
        <v>3.06</v>
      </c>
      <c r="W38" s="201">
        <v>6.83</v>
      </c>
      <c r="X38" s="201">
        <v>22.32</v>
      </c>
      <c r="Y38" s="201">
        <v>0</v>
      </c>
      <c r="Z38" s="201">
        <v>19.649999999999999</v>
      </c>
      <c r="AA38" s="201">
        <v>9.98</v>
      </c>
      <c r="AB38" s="201">
        <v>0</v>
      </c>
      <c r="AC38" s="201">
        <v>0.95</v>
      </c>
      <c r="AD38" s="201">
        <v>8.9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149.77000000000001</v>
      </c>
      <c r="AP38" s="201">
        <v>0</v>
      </c>
      <c r="AQ38" s="201">
        <v>0</v>
      </c>
      <c r="AR38" s="201">
        <v>12.37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19.329999999999998</v>
      </c>
      <c r="H39" s="201">
        <v>0</v>
      </c>
      <c r="I39" s="201">
        <v>0</v>
      </c>
      <c r="J39" s="201">
        <v>18.16</v>
      </c>
      <c r="K39" s="201">
        <v>4.99</v>
      </c>
      <c r="L39" s="201">
        <v>254.88</v>
      </c>
      <c r="M39" s="201">
        <v>0.97</v>
      </c>
      <c r="N39" s="201">
        <v>1.24</v>
      </c>
      <c r="O39" s="201">
        <v>0</v>
      </c>
      <c r="P39" s="201">
        <v>1.46</v>
      </c>
      <c r="Q39" s="201">
        <v>2.98</v>
      </c>
      <c r="R39" s="201">
        <v>5.81</v>
      </c>
      <c r="S39" s="201">
        <v>3.6</v>
      </c>
      <c r="T39" s="201">
        <v>0</v>
      </c>
      <c r="U39" s="201">
        <v>2.17</v>
      </c>
      <c r="V39" s="201">
        <v>2.85</v>
      </c>
      <c r="W39" s="201">
        <v>6.27</v>
      </c>
      <c r="X39" s="201">
        <v>21.91</v>
      </c>
      <c r="Y39" s="201">
        <v>0</v>
      </c>
      <c r="Z39" s="201">
        <v>19.649999999999999</v>
      </c>
      <c r="AA39" s="201">
        <v>9.98</v>
      </c>
      <c r="AB39" s="201">
        <v>0</v>
      </c>
      <c r="AC39" s="201">
        <v>0.95</v>
      </c>
      <c r="AD39" s="201">
        <v>8.9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145.41999999999999</v>
      </c>
      <c r="AP39" s="201">
        <v>0</v>
      </c>
      <c r="AQ39" s="201">
        <v>0</v>
      </c>
      <c r="AR39" s="201">
        <v>12.37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19.329999999999998</v>
      </c>
      <c r="H40" s="201">
        <v>0</v>
      </c>
      <c r="I40" s="201">
        <v>0</v>
      </c>
      <c r="J40" s="201">
        <v>18.16</v>
      </c>
      <c r="K40" s="201">
        <v>4.99</v>
      </c>
      <c r="L40" s="201">
        <v>254.88</v>
      </c>
      <c r="M40" s="201">
        <v>0.97</v>
      </c>
      <c r="N40" s="201">
        <v>1.24</v>
      </c>
      <c r="O40" s="201">
        <v>0</v>
      </c>
      <c r="P40" s="201">
        <v>1.46</v>
      </c>
      <c r="Q40" s="201">
        <v>2.98</v>
      </c>
      <c r="R40" s="201">
        <v>5.81</v>
      </c>
      <c r="S40" s="201">
        <v>3.6</v>
      </c>
      <c r="T40" s="201">
        <v>0</v>
      </c>
      <c r="U40" s="201">
        <v>2.17</v>
      </c>
      <c r="V40" s="201">
        <v>2.85</v>
      </c>
      <c r="W40" s="201">
        <v>6.27</v>
      </c>
      <c r="X40" s="201">
        <v>21.91</v>
      </c>
      <c r="Y40" s="201">
        <v>0</v>
      </c>
      <c r="Z40" s="201">
        <v>19.649999999999999</v>
      </c>
      <c r="AA40" s="201">
        <v>9.98</v>
      </c>
      <c r="AB40" s="201">
        <v>0</v>
      </c>
      <c r="AC40" s="201">
        <v>0.95</v>
      </c>
      <c r="AD40" s="201">
        <v>8.9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145.41999999999999</v>
      </c>
      <c r="AP40" s="201">
        <v>0</v>
      </c>
      <c r="AQ40" s="201">
        <v>0</v>
      </c>
      <c r="AR40" s="201">
        <v>12.37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19.329999999999998</v>
      </c>
      <c r="H41" s="201">
        <v>0</v>
      </c>
      <c r="I41" s="201">
        <v>0</v>
      </c>
      <c r="J41" s="201">
        <v>18.16</v>
      </c>
      <c r="K41" s="201">
        <v>4.99</v>
      </c>
      <c r="L41" s="201">
        <v>254.88</v>
      </c>
      <c r="M41" s="201">
        <v>0.97</v>
      </c>
      <c r="N41" s="201">
        <v>1.24</v>
      </c>
      <c r="O41" s="201">
        <v>0</v>
      </c>
      <c r="P41" s="201">
        <v>1.46</v>
      </c>
      <c r="Q41" s="201">
        <v>2.98</v>
      </c>
      <c r="R41" s="201">
        <v>5.81</v>
      </c>
      <c r="S41" s="201">
        <v>3.6</v>
      </c>
      <c r="T41" s="201">
        <v>0</v>
      </c>
      <c r="U41" s="201">
        <v>2.17</v>
      </c>
      <c r="V41" s="201">
        <v>2.85</v>
      </c>
      <c r="W41" s="201">
        <v>6.27</v>
      </c>
      <c r="X41" s="201">
        <v>21.91</v>
      </c>
      <c r="Y41" s="201">
        <v>0</v>
      </c>
      <c r="Z41" s="201">
        <v>19.649999999999999</v>
      </c>
      <c r="AA41" s="201">
        <v>9.98</v>
      </c>
      <c r="AB41" s="201">
        <v>0</v>
      </c>
      <c r="AC41" s="201">
        <v>0.95</v>
      </c>
      <c r="AD41" s="201">
        <v>8.9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145.41999999999999</v>
      </c>
      <c r="AP41" s="201">
        <v>0</v>
      </c>
      <c r="AQ41" s="201">
        <v>0</v>
      </c>
      <c r="AR41" s="201">
        <v>12.37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19.329999999999998</v>
      </c>
      <c r="H42" s="201">
        <v>0</v>
      </c>
      <c r="I42" s="201">
        <v>0</v>
      </c>
      <c r="J42" s="201">
        <v>18.16</v>
      </c>
      <c r="K42" s="201">
        <v>4.99</v>
      </c>
      <c r="L42" s="201">
        <v>254.88</v>
      </c>
      <c r="M42" s="201">
        <v>0.97</v>
      </c>
      <c r="N42" s="201">
        <v>1.24</v>
      </c>
      <c r="O42" s="201">
        <v>0</v>
      </c>
      <c r="P42" s="201">
        <v>1.46</v>
      </c>
      <c r="Q42" s="201">
        <v>2.98</v>
      </c>
      <c r="R42" s="201">
        <v>5.81</v>
      </c>
      <c r="S42" s="201">
        <v>3.6</v>
      </c>
      <c r="T42" s="201">
        <v>0</v>
      </c>
      <c r="U42" s="201">
        <v>2.17</v>
      </c>
      <c r="V42" s="201">
        <v>2.85</v>
      </c>
      <c r="W42" s="201">
        <v>6.27</v>
      </c>
      <c r="X42" s="201">
        <v>21.91</v>
      </c>
      <c r="Y42" s="201">
        <v>0</v>
      </c>
      <c r="Z42" s="201">
        <v>19.649999999999999</v>
      </c>
      <c r="AA42" s="201">
        <v>9.98</v>
      </c>
      <c r="AB42" s="201">
        <v>0</v>
      </c>
      <c r="AC42" s="201">
        <v>0.95</v>
      </c>
      <c r="AD42" s="201">
        <v>8.9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145.41999999999999</v>
      </c>
      <c r="AP42" s="201">
        <v>0</v>
      </c>
      <c r="AQ42" s="201">
        <v>0</v>
      </c>
      <c r="AR42" s="201">
        <v>12.37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19.329999999999998</v>
      </c>
      <c r="H43" s="201">
        <v>0</v>
      </c>
      <c r="I43" s="201">
        <v>0</v>
      </c>
      <c r="J43" s="201">
        <v>18.16</v>
      </c>
      <c r="K43" s="201">
        <v>4.99</v>
      </c>
      <c r="L43" s="201">
        <v>254.88</v>
      </c>
      <c r="M43" s="201">
        <v>0.97</v>
      </c>
      <c r="N43" s="201">
        <v>1.24</v>
      </c>
      <c r="O43" s="201">
        <v>0</v>
      </c>
      <c r="P43" s="201">
        <v>1.46</v>
      </c>
      <c r="Q43" s="201">
        <v>2.98</v>
      </c>
      <c r="R43" s="201">
        <v>5.81</v>
      </c>
      <c r="S43" s="201">
        <v>3.6</v>
      </c>
      <c r="T43" s="201">
        <v>0</v>
      </c>
      <c r="U43" s="201">
        <v>2.17</v>
      </c>
      <c r="V43" s="201">
        <v>2.85</v>
      </c>
      <c r="W43" s="201">
        <v>6.27</v>
      </c>
      <c r="X43" s="201">
        <v>21.91</v>
      </c>
      <c r="Y43" s="201">
        <v>0</v>
      </c>
      <c r="Z43" s="201">
        <v>19.649999999999999</v>
      </c>
      <c r="AA43" s="201">
        <v>9.98</v>
      </c>
      <c r="AB43" s="201">
        <v>0</v>
      </c>
      <c r="AC43" s="201">
        <v>1.63</v>
      </c>
      <c r="AD43" s="201">
        <v>8.9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145.41999999999999</v>
      </c>
      <c r="AP43" s="201">
        <v>0</v>
      </c>
      <c r="AQ43" s="201">
        <v>0</v>
      </c>
      <c r="AR43" s="201">
        <v>12.24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19.329999999999998</v>
      </c>
      <c r="H44" s="201">
        <v>0</v>
      </c>
      <c r="I44" s="201">
        <v>0</v>
      </c>
      <c r="J44" s="201">
        <v>18.16</v>
      </c>
      <c r="K44" s="201">
        <v>4.99</v>
      </c>
      <c r="L44" s="201">
        <v>254.88</v>
      </c>
      <c r="M44" s="201">
        <v>0.97</v>
      </c>
      <c r="N44" s="201">
        <v>1.24</v>
      </c>
      <c r="O44" s="201">
        <v>0</v>
      </c>
      <c r="P44" s="201">
        <v>1.46</v>
      </c>
      <c r="Q44" s="201">
        <v>2.98</v>
      </c>
      <c r="R44" s="201">
        <v>5.81</v>
      </c>
      <c r="S44" s="201">
        <v>3.6</v>
      </c>
      <c r="T44" s="201">
        <v>0</v>
      </c>
      <c r="U44" s="201">
        <v>2.17</v>
      </c>
      <c r="V44" s="201">
        <v>2.85</v>
      </c>
      <c r="W44" s="201">
        <v>6.27</v>
      </c>
      <c r="X44" s="201">
        <v>21.91</v>
      </c>
      <c r="Y44" s="201">
        <v>0</v>
      </c>
      <c r="Z44" s="201">
        <v>19.649999999999999</v>
      </c>
      <c r="AA44" s="201">
        <v>9.98</v>
      </c>
      <c r="AB44" s="201">
        <v>0</v>
      </c>
      <c r="AC44" s="201">
        <v>1.63</v>
      </c>
      <c r="AD44" s="201">
        <v>8.9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145.41999999999999</v>
      </c>
      <c r="AP44" s="201">
        <v>0</v>
      </c>
      <c r="AQ44" s="201">
        <v>0</v>
      </c>
      <c r="AR44" s="201">
        <v>12.24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19.329999999999998</v>
      </c>
      <c r="H45" s="201">
        <v>0</v>
      </c>
      <c r="I45" s="201">
        <v>0</v>
      </c>
      <c r="J45" s="201">
        <v>18.16</v>
      </c>
      <c r="K45" s="201">
        <v>4.99</v>
      </c>
      <c r="L45" s="201">
        <v>254.88</v>
      </c>
      <c r="M45" s="201">
        <v>0.97</v>
      </c>
      <c r="N45" s="201">
        <v>1.24</v>
      </c>
      <c r="O45" s="201">
        <v>0</v>
      </c>
      <c r="P45" s="201">
        <v>1.46</v>
      </c>
      <c r="Q45" s="201">
        <v>2.98</v>
      </c>
      <c r="R45" s="201">
        <v>5.81</v>
      </c>
      <c r="S45" s="201">
        <v>3.6</v>
      </c>
      <c r="T45" s="201">
        <v>0</v>
      </c>
      <c r="U45" s="201">
        <v>2.17</v>
      </c>
      <c r="V45" s="201">
        <v>2.85</v>
      </c>
      <c r="W45" s="201">
        <v>6.27</v>
      </c>
      <c r="X45" s="201">
        <v>21.91</v>
      </c>
      <c r="Y45" s="201">
        <v>0</v>
      </c>
      <c r="Z45" s="201">
        <v>19.649999999999999</v>
      </c>
      <c r="AA45" s="201">
        <v>9.98</v>
      </c>
      <c r="AB45" s="201">
        <v>0</v>
      </c>
      <c r="AC45" s="201">
        <v>1.63</v>
      </c>
      <c r="AD45" s="201">
        <v>8.9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145.41999999999999</v>
      </c>
      <c r="AP45" s="201">
        <v>0</v>
      </c>
      <c r="AQ45" s="201">
        <v>0</v>
      </c>
      <c r="AR45" s="201">
        <v>12.24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19.329999999999998</v>
      </c>
      <c r="H46" s="201">
        <v>0</v>
      </c>
      <c r="I46" s="201">
        <v>0</v>
      </c>
      <c r="J46" s="201">
        <v>18.16</v>
      </c>
      <c r="K46" s="201">
        <v>4.99</v>
      </c>
      <c r="L46" s="201">
        <v>254.88</v>
      </c>
      <c r="M46" s="201">
        <v>0.97</v>
      </c>
      <c r="N46" s="201">
        <v>1.24</v>
      </c>
      <c r="O46" s="201">
        <v>0</v>
      </c>
      <c r="P46" s="201">
        <v>1.46</v>
      </c>
      <c r="Q46" s="201">
        <v>2.98</v>
      </c>
      <c r="R46" s="201">
        <v>5.81</v>
      </c>
      <c r="S46" s="201">
        <v>3.6</v>
      </c>
      <c r="T46" s="201">
        <v>0</v>
      </c>
      <c r="U46" s="201">
        <v>2.17</v>
      </c>
      <c r="V46" s="201">
        <v>2.85</v>
      </c>
      <c r="W46" s="201">
        <v>6.27</v>
      </c>
      <c r="X46" s="201">
        <v>21.91</v>
      </c>
      <c r="Y46" s="201">
        <v>0</v>
      </c>
      <c r="Z46" s="201">
        <v>19.649999999999999</v>
      </c>
      <c r="AA46" s="201">
        <v>9.98</v>
      </c>
      <c r="AB46" s="201">
        <v>0</v>
      </c>
      <c r="AC46" s="201">
        <v>1.63</v>
      </c>
      <c r="AD46" s="201">
        <v>8.9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145.41999999999999</v>
      </c>
      <c r="AP46" s="201">
        <v>0</v>
      </c>
      <c r="AQ46" s="201">
        <v>0</v>
      </c>
      <c r="AR46" s="201">
        <v>12.24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19.329999999999998</v>
      </c>
      <c r="H47" s="201">
        <v>0</v>
      </c>
      <c r="I47" s="201">
        <v>0</v>
      </c>
      <c r="J47" s="201">
        <v>18.16</v>
      </c>
      <c r="K47" s="201">
        <v>4.99</v>
      </c>
      <c r="L47" s="201">
        <v>254.88</v>
      </c>
      <c r="M47" s="201">
        <v>0.97</v>
      </c>
      <c r="N47" s="201">
        <v>1.24</v>
      </c>
      <c r="O47" s="201">
        <v>0</v>
      </c>
      <c r="P47" s="201">
        <v>1.46</v>
      </c>
      <c r="Q47" s="201">
        <v>2.98</v>
      </c>
      <c r="R47" s="201">
        <v>5.81</v>
      </c>
      <c r="S47" s="201">
        <v>3.6</v>
      </c>
      <c r="T47" s="201">
        <v>0</v>
      </c>
      <c r="U47" s="201">
        <v>2.17</v>
      </c>
      <c r="V47" s="201">
        <v>2.85</v>
      </c>
      <c r="W47" s="201">
        <v>6.27</v>
      </c>
      <c r="X47" s="201">
        <v>21.91</v>
      </c>
      <c r="Y47" s="201">
        <v>0</v>
      </c>
      <c r="Z47" s="201">
        <v>19.649999999999999</v>
      </c>
      <c r="AA47" s="201">
        <v>9.98</v>
      </c>
      <c r="AB47" s="201">
        <v>0</v>
      </c>
      <c r="AC47" s="201">
        <v>1.63</v>
      </c>
      <c r="AD47" s="201">
        <v>8.9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145.41999999999999</v>
      </c>
      <c r="AP47" s="201">
        <v>0</v>
      </c>
      <c r="AQ47" s="201">
        <v>0</v>
      </c>
      <c r="AR47" s="201">
        <v>12.24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19.329999999999998</v>
      </c>
      <c r="H48" s="201">
        <v>0</v>
      </c>
      <c r="I48" s="201">
        <v>0</v>
      </c>
      <c r="J48" s="201">
        <v>18.16</v>
      </c>
      <c r="K48" s="201">
        <v>4.99</v>
      </c>
      <c r="L48" s="201">
        <v>254.88</v>
      </c>
      <c r="M48" s="201">
        <v>0.97</v>
      </c>
      <c r="N48" s="201">
        <v>1.24</v>
      </c>
      <c r="O48" s="201">
        <v>0</v>
      </c>
      <c r="P48" s="201">
        <v>1.46</v>
      </c>
      <c r="Q48" s="201">
        <v>2.98</v>
      </c>
      <c r="R48" s="201">
        <v>5.81</v>
      </c>
      <c r="S48" s="201">
        <v>3.6</v>
      </c>
      <c r="T48" s="201">
        <v>0</v>
      </c>
      <c r="U48" s="201">
        <v>2.17</v>
      </c>
      <c r="V48" s="201">
        <v>2.85</v>
      </c>
      <c r="W48" s="201">
        <v>6.27</v>
      </c>
      <c r="X48" s="201">
        <v>21.91</v>
      </c>
      <c r="Y48" s="201">
        <v>0</v>
      </c>
      <c r="Z48" s="201">
        <v>19.649999999999999</v>
      </c>
      <c r="AA48" s="201">
        <v>9.98</v>
      </c>
      <c r="AB48" s="201">
        <v>0</v>
      </c>
      <c r="AC48" s="201">
        <v>1.63</v>
      </c>
      <c r="AD48" s="201">
        <v>8.9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145.41999999999999</v>
      </c>
      <c r="AP48" s="201">
        <v>0</v>
      </c>
      <c r="AQ48" s="201">
        <v>0</v>
      </c>
      <c r="AR48" s="201">
        <v>12.24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19.329999999999998</v>
      </c>
      <c r="H49" s="201">
        <v>0</v>
      </c>
      <c r="I49" s="201">
        <v>0</v>
      </c>
      <c r="J49" s="201">
        <v>18.16</v>
      </c>
      <c r="K49" s="201">
        <v>4.9000000000000004</v>
      </c>
      <c r="L49" s="201">
        <v>254.88</v>
      </c>
      <c r="M49" s="201">
        <v>0.97</v>
      </c>
      <c r="N49" s="201">
        <v>1.24</v>
      </c>
      <c r="O49" s="201">
        <v>0</v>
      </c>
      <c r="P49" s="201">
        <v>1.46</v>
      </c>
      <c r="Q49" s="201">
        <v>2.98</v>
      </c>
      <c r="R49" s="201">
        <v>5.81</v>
      </c>
      <c r="S49" s="201">
        <v>3.6</v>
      </c>
      <c r="T49" s="201">
        <v>0</v>
      </c>
      <c r="U49" s="201">
        <v>2.17</v>
      </c>
      <c r="V49" s="201">
        <v>2.98</v>
      </c>
      <c r="W49" s="201">
        <v>6.27</v>
      </c>
      <c r="X49" s="201">
        <v>21.91</v>
      </c>
      <c r="Y49" s="201">
        <v>0</v>
      </c>
      <c r="Z49" s="201">
        <v>19.649999999999999</v>
      </c>
      <c r="AA49" s="201">
        <v>9.98</v>
      </c>
      <c r="AB49" s="201">
        <v>0</v>
      </c>
      <c r="AC49" s="201">
        <v>13.54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145.41999999999999</v>
      </c>
      <c r="AP49" s="201">
        <v>0</v>
      </c>
      <c r="AQ49" s="201">
        <v>0</v>
      </c>
      <c r="AR49" s="201">
        <v>12.24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19.329999999999998</v>
      </c>
      <c r="H50" s="201">
        <v>0</v>
      </c>
      <c r="I50" s="201">
        <v>0</v>
      </c>
      <c r="J50" s="201">
        <v>18.16</v>
      </c>
      <c r="K50" s="201">
        <v>4.9000000000000004</v>
      </c>
      <c r="L50" s="201">
        <v>254.88</v>
      </c>
      <c r="M50" s="201">
        <v>0.97</v>
      </c>
      <c r="N50" s="201">
        <v>1.24</v>
      </c>
      <c r="O50" s="201">
        <v>0</v>
      </c>
      <c r="P50" s="201">
        <v>1.46</v>
      </c>
      <c r="Q50" s="201">
        <v>2.98</v>
      </c>
      <c r="R50" s="201">
        <v>5.81</v>
      </c>
      <c r="S50" s="201">
        <v>3.6</v>
      </c>
      <c r="T50" s="201">
        <v>0</v>
      </c>
      <c r="U50" s="201">
        <v>2.17</v>
      </c>
      <c r="V50" s="201">
        <v>2.98</v>
      </c>
      <c r="W50" s="201">
        <v>0.46</v>
      </c>
      <c r="X50" s="201">
        <v>1.55</v>
      </c>
      <c r="Y50" s="201">
        <v>0</v>
      </c>
      <c r="Z50" s="201">
        <v>19.649999999999999</v>
      </c>
      <c r="AA50" s="201">
        <v>9.98</v>
      </c>
      <c r="AB50" s="201">
        <v>0</v>
      </c>
      <c r="AC50" s="201">
        <v>13.74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145.41999999999999</v>
      </c>
      <c r="AP50" s="201">
        <v>0</v>
      </c>
      <c r="AQ50" s="201">
        <v>0</v>
      </c>
      <c r="AR50" s="201">
        <v>12.24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19.329999999999998</v>
      </c>
      <c r="H51" s="201">
        <v>0</v>
      </c>
      <c r="I51" s="201">
        <v>0</v>
      </c>
      <c r="J51" s="201">
        <v>18.16</v>
      </c>
      <c r="K51" s="201">
        <v>4.9000000000000004</v>
      </c>
      <c r="L51" s="201">
        <v>254.88</v>
      </c>
      <c r="M51" s="201">
        <v>0.97</v>
      </c>
      <c r="N51" s="201">
        <v>1.24</v>
      </c>
      <c r="O51" s="201">
        <v>0</v>
      </c>
      <c r="P51" s="201">
        <v>1.46</v>
      </c>
      <c r="Q51" s="201">
        <v>2.98</v>
      </c>
      <c r="R51" s="201">
        <v>5.81</v>
      </c>
      <c r="S51" s="201">
        <v>3.6</v>
      </c>
      <c r="T51" s="201">
        <v>0</v>
      </c>
      <c r="U51" s="201">
        <v>2.17</v>
      </c>
      <c r="V51" s="201">
        <v>2.98</v>
      </c>
      <c r="W51" s="201">
        <v>0.46</v>
      </c>
      <c r="X51" s="201">
        <v>1.55</v>
      </c>
      <c r="Y51" s="201">
        <v>0</v>
      </c>
      <c r="Z51" s="201">
        <v>19.649999999999999</v>
      </c>
      <c r="AA51" s="201">
        <v>9.98</v>
      </c>
      <c r="AB51" s="201">
        <v>0</v>
      </c>
      <c r="AC51" s="201">
        <v>13.74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145.41999999999999</v>
      </c>
      <c r="AP51" s="201">
        <v>0</v>
      </c>
      <c r="AQ51" s="201">
        <v>0</v>
      </c>
      <c r="AR51" s="201">
        <v>12.14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19.329999999999998</v>
      </c>
      <c r="H52" s="201">
        <v>0</v>
      </c>
      <c r="I52" s="201">
        <v>0</v>
      </c>
      <c r="J52" s="201">
        <v>18.16</v>
      </c>
      <c r="K52" s="201">
        <v>4.9000000000000004</v>
      </c>
      <c r="L52" s="201">
        <v>254.88</v>
      </c>
      <c r="M52" s="201">
        <v>0.97</v>
      </c>
      <c r="N52" s="201">
        <v>1.24</v>
      </c>
      <c r="O52" s="201">
        <v>0</v>
      </c>
      <c r="P52" s="201">
        <v>1.46</v>
      </c>
      <c r="Q52" s="201">
        <v>2.98</v>
      </c>
      <c r="R52" s="201">
        <v>5.81</v>
      </c>
      <c r="S52" s="201">
        <v>3.6</v>
      </c>
      <c r="T52" s="201">
        <v>0</v>
      </c>
      <c r="U52" s="201">
        <v>2.17</v>
      </c>
      <c r="V52" s="201">
        <v>2.98</v>
      </c>
      <c r="W52" s="201">
        <v>0.46</v>
      </c>
      <c r="X52" s="201">
        <v>1.55</v>
      </c>
      <c r="Y52" s="201">
        <v>0</v>
      </c>
      <c r="Z52" s="201">
        <v>19.649999999999999</v>
      </c>
      <c r="AA52" s="201">
        <v>9.98</v>
      </c>
      <c r="AB52" s="201">
        <v>0</v>
      </c>
      <c r="AC52" s="201">
        <v>13.74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145.41999999999999</v>
      </c>
      <c r="AP52" s="201">
        <v>0</v>
      </c>
      <c r="AQ52" s="201">
        <v>0</v>
      </c>
      <c r="AR52" s="201">
        <v>12.14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19.329999999999998</v>
      </c>
      <c r="H53" s="201">
        <v>0</v>
      </c>
      <c r="I53" s="201">
        <v>0</v>
      </c>
      <c r="J53" s="201">
        <v>18.16</v>
      </c>
      <c r="K53" s="201">
        <v>4.9000000000000004</v>
      </c>
      <c r="L53" s="201">
        <v>254.88</v>
      </c>
      <c r="M53" s="201">
        <v>0.97</v>
      </c>
      <c r="N53" s="201">
        <v>1.83</v>
      </c>
      <c r="O53" s="201">
        <v>0</v>
      </c>
      <c r="P53" s="201">
        <v>1.46</v>
      </c>
      <c r="Q53" s="201">
        <v>2.98</v>
      </c>
      <c r="R53" s="201">
        <v>5.81</v>
      </c>
      <c r="S53" s="201">
        <v>3.6</v>
      </c>
      <c r="T53" s="201">
        <v>0</v>
      </c>
      <c r="U53" s="201">
        <v>2.17</v>
      </c>
      <c r="V53" s="201">
        <v>2.98</v>
      </c>
      <c r="W53" s="201">
        <v>0.46</v>
      </c>
      <c r="X53" s="201">
        <v>1.55</v>
      </c>
      <c r="Y53" s="201">
        <v>0</v>
      </c>
      <c r="Z53" s="201">
        <v>19.489999999999998</v>
      </c>
      <c r="AA53" s="201">
        <v>9.98</v>
      </c>
      <c r="AB53" s="201">
        <v>0</v>
      </c>
      <c r="AC53" s="201">
        <v>13.74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145.41999999999999</v>
      </c>
      <c r="AP53" s="201">
        <v>0</v>
      </c>
      <c r="AQ53" s="201">
        <v>0</v>
      </c>
      <c r="AR53" s="201">
        <v>12.14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19.329999999999998</v>
      </c>
      <c r="H54" s="201">
        <v>0</v>
      </c>
      <c r="I54" s="201">
        <v>0</v>
      </c>
      <c r="J54" s="201">
        <v>18.16</v>
      </c>
      <c r="K54" s="201">
        <v>4.9000000000000004</v>
      </c>
      <c r="L54" s="201">
        <v>254.88</v>
      </c>
      <c r="M54" s="201">
        <v>0.97</v>
      </c>
      <c r="N54" s="201">
        <v>1.24</v>
      </c>
      <c r="O54" s="201">
        <v>0</v>
      </c>
      <c r="P54" s="201">
        <v>1.46</v>
      </c>
      <c r="Q54" s="201">
        <v>2.98</v>
      </c>
      <c r="R54" s="201">
        <v>5.81</v>
      </c>
      <c r="S54" s="201">
        <v>3.6</v>
      </c>
      <c r="T54" s="201">
        <v>0</v>
      </c>
      <c r="U54" s="201">
        <v>2.17</v>
      </c>
      <c r="V54" s="201">
        <v>2.98</v>
      </c>
      <c r="W54" s="201">
        <v>0.46</v>
      </c>
      <c r="X54" s="201">
        <v>1.55</v>
      </c>
      <c r="Y54" s="201">
        <v>0</v>
      </c>
      <c r="Z54" s="201">
        <v>19.489999999999998</v>
      </c>
      <c r="AA54" s="201">
        <v>9.98</v>
      </c>
      <c r="AB54" s="201">
        <v>0</v>
      </c>
      <c r="AC54" s="201">
        <v>13.74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145.41999999999999</v>
      </c>
      <c r="AP54" s="201">
        <v>0</v>
      </c>
      <c r="AQ54" s="201">
        <v>0</v>
      </c>
      <c r="AR54" s="201">
        <v>12.14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19.329999999999998</v>
      </c>
      <c r="H55" s="201">
        <v>0</v>
      </c>
      <c r="I55" s="201">
        <v>0</v>
      </c>
      <c r="J55" s="201">
        <v>18.16</v>
      </c>
      <c r="K55" s="201">
        <v>4.9000000000000004</v>
      </c>
      <c r="L55" s="201">
        <v>254.88</v>
      </c>
      <c r="M55" s="201">
        <v>0.97</v>
      </c>
      <c r="N55" s="201">
        <v>1.24</v>
      </c>
      <c r="O55" s="201">
        <v>0</v>
      </c>
      <c r="P55" s="201">
        <v>5.49</v>
      </c>
      <c r="Q55" s="201">
        <v>2.98</v>
      </c>
      <c r="R55" s="201">
        <v>5.81</v>
      </c>
      <c r="S55" s="201">
        <v>3.6</v>
      </c>
      <c r="T55" s="201">
        <v>0</v>
      </c>
      <c r="U55" s="201">
        <v>2.17</v>
      </c>
      <c r="V55" s="201">
        <v>2.98</v>
      </c>
      <c r="W55" s="201">
        <v>0.46</v>
      </c>
      <c r="X55" s="201">
        <v>1.55</v>
      </c>
      <c r="Y55" s="201">
        <v>0</v>
      </c>
      <c r="Z55" s="201">
        <v>19.649999999999999</v>
      </c>
      <c r="AA55" s="201">
        <v>9.98</v>
      </c>
      <c r="AB55" s="201">
        <v>0</v>
      </c>
      <c r="AC55" s="201">
        <v>13.74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145.41999999999999</v>
      </c>
      <c r="AP55" s="201">
        <v>0</v>
      </c>
      <c r="AQ55" s="201">
        <v>0</v>
      </c>
      <c r="AR55" s="201">
        <v>12.14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19.329999999999998</v>
      </c>
      <c r="H56" s="201">
        <v>0</v>
      </c>
      <c r="I56" s="201">
        <v>0</v>
      </c>
      <c r="J56" s="201">
        <v>18.16</v>
      </c>
      <c r="K56" s="201">
        <v>4.9000000000000004</v>
      </c>
      <c r="L56" s="201">
        <v>254.88</v>
      </c>
      <c r="M56" s="201">
        <v>0.97</v>
      </c>
      <c r="N56" s="201">
        <v>1.24</v>
      </c>
      <c r="O56" s="201">
        <v>0</v>
      </c>
      <c r="P56" s="201">
        <v>5.49</v>
      </c>
      <c r="Q56" s="201">
        <v>2.98</v>
      </c>
      <c r="R56" s="201">
        <v>5.81</v>
      </c>
      <c r="S56" s="201">
        <v>3.6</v>
      </c>
      <c r="T56" s="201">
        <v>0</v>
      </c>
      <c r="U56" s="201">
        <v>2.17</v>
      </c>
      <c r="V56" s="201">
        <v>2.98</v>
      </c>
      <c r="W56" s="201">
        <v>0.46</v>
      </c>
      <c r="X56" s="201">
        <v>1.55</v>
      </c>
      <c r="Y56" s="201">
        <v>0</v>
      </c>
      <c r="Z56" s="201">
        <v>19.649999999999999</v>
      </c>
      <c r="AA56" s="201">
        <v>9.98</v>
      </c>
      <c r="AB56" s="201">
        <v>0</v>
      </c>
      <c r="AC56" s="201">
        <v>13.74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145.41999999999999</v>
      </c>
      <c r="AP56" s="201">
        <v>0</v>
      </c>
      <c r="AQ56" s="201">
        <v>0</v>
      </c>
      <c r="AR56" s="201">
        <v>12.14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19.329999999999998</v>
      </c>
      <c r="H57" s="201">
        <v>0</v>
      </c>
      <c r="I57" s="201">
        <v>0</v>
      </c>
      <c r="J57" s="201">
        <v>18.16</v>
      </c>
      <c r="K57" s="201">
        <v>4.9000000000000004</v>
      </c>
      <c r="L57" s="201">
        <v>254.88</v>
      </c>
      <c r="M57" s="201">
        <v>0.97</v>
      </c>
      <c r="N57" s="201">
        <v>1.24</v>
      </c>
      <c r="O57" s="201">
        <v>0</v>
      </c>
      <c r="P57" s="201">
        <v>1.46</v>
      </c>
      <c r="Q57" s="201">
        <v>2.98</v>
      </c>
      <c r="R57" s="201">
        <v>5.81</v>
      </c>
      <c r="S57" s="201">
        <v>3.6</v>
      </c>
      <c r="T57" s="201">
        <v>0</v>
      </c>
      <c r="U57" s="201">
        <v>2.17</v>
      </c>
      <c r="V57" s="201">
        <v>2.98</v>
      </c>
      <c r="W57" s="201">
        <v>0.46</v>
      </c>
      <c r="X57" s="201">
        <v>1.55</v>
      </c>
      <c r="Y57" s="201">
        <v>0</v>
      </c>
      <c r="Z57" s="201">
        <v>19.649999999999999</v>
      </c>
      <c r="AA57" s="201">
        <v>9.98</v>
      </c>
      <c r="AB57" s="201">
        <v>0</v>
      </c>
      <c r="AC57" s="201">
        <v>13.74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145.41999999999999</v>
      </c>
      <c r="AP57" s="201">
        <v>0</v>
      </c>
      <c r="AQ57" s="201">
        <v>0</v>
      </c>
      <c r="AR57" s="201">
        <v>12.14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19.329999999999998</v>
      </c>
      <c r="H58" s="201">
        <v>0</v>
      </c>
      <c r="I58" s="201">
        <v>0</v>
      </c>
      <c r="J58" s="201">
        <v>18.16</v>
      </c>
      <c r="K58" s="201">
        <v>4.9000000000000004</v>
      </c>
      <c r="L58" s="201">
        <v>254.88</v>
      </c>
      <c r="M58" s="201">
        <v>0.97</v>
      </c>
      <c r="N58" s="201">
        <v>1.24</v>
      </c>
      <c r="O58" s="201">
        <v>0</v>
      </c>
      <c r="P58" s="201">
        <v>1.46</v>
      </c>
      <c r="Q58" s="201">
        <v>2.98</v>
      </c>
      <c r="R58" s="201">
        <v>5.81</v>
      </c>
      <c r="S58" s="201">
        <v>3.6</v>
      </c>
      <c r="T58" s="201">
        <v>0</v>
      </c>
      <c r="U58" s="201">
        <v>2.17</v>
      </c>
      <c r="V58" s="201">
        <v>3</v>
      </c>
      <c r="W58" s="201">
        <v>0.46</v>
      </c>
      <c r="X58" s="201">
        <v>1.55</v>
      </c>
      <c r="Y58" s="201">
        <v>0</v>
      </c>
      <c r="Z58" s="201">
        <v>19.649999999999999</v>
      </c>
      <c r="AA58" s="201">
        <v>9.98</v>
      </c>
      <c r="AB58" s="201">
        <v>0</v>
      </c>
      <c r="AC58" s="201">
        <v>13.74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145.41999999999999</v>
      </c>
      <c r="AP58" s="201">
        <v>0</v>
      </c>
      <c r="AQ58" s="201">
        <v>0</v>
      </c>
      <c r="AR58" s="201">
        <v>12.14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19.329999999999998</v>
      </c>
      <c r="H59" s="201">
        <v>0</v>
      </c>
      <c r="I59" s="201">
        <v>0</v>
      </c>
      <c r="J59" s="201">
        <v>18.16</v>
      </c>
      <c r="K59" s="201">
        <v>4.9000000000000004</v>
      </c>
      <c r="L59" s="201">
        <v>254.88</v>
      </c>
      <c r="M59" s="201">
        <v>0.97</v>
      </c>
      <c r="N59" s="201">
        <v>1.24</v>
      </c>
      <c r="O59" s="201">
        <v>0</v>
      </c>
      <c r="P59" s="201">
        <v>1.46</v>
      </c>
      <c r="Q59" s="201">
        <v>0.22</v>
      </c>
      <c r="R59" s="201">
        <v>0.44</v>
      </c>
      <c r="S59" s="201">
        <v>0.32</v>
      </c>
      <c r="T59" s="201">
        <v>0</v>
      </c>
      <c r="U59" s="201">
        <v>2.17</v>
      </c>
      <c r="V59" s="201">
        <v>0.49</v>
      </c>
      <c r="W59" s="201">
        <v>0.46</v>
      </c>
      <c r="X59" s="201">
        <v>1.55</v>
      </c>
      <c r="Y59" s="201">
        <v>0</v>
      </c>
      <c r="Z59" s="201">
        <v>1.33</v>
      </c>
      <c r="AA59" s="201">
        <v>0.94</v>
      </c>
      <c r="AB59" s="201">
        <v>0</v>
      </c>
      <c r="AC59" s="201">
        <v>13.74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145.41999999999999</v>
      </c>
      <c r="AP59" s="201">
        <v>0</v>
      </c>
      <c r="AQ59" s="201">
        <v>0</v>
      </c>
      <c r="AR59" s="201">
        <v>12.14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19.329999999999998</v>
      </c>
      <c r="H60" s="201">
        <v>0</v>
      </c>
      <c r="I60" s="201">
        <v>0</v>
      </c>
      <c r="J60" s="201">
        <v>18.16</v>
      </c>
      <c r="K60" s="201">
        <v>5.0199999999999996</v>
      </c>
      <c r="L60" s="201">
        <v>254.88</v>
      </c>
      <c r="M60" s="201">
        <v>0.97</v>
      </c>
      <c r="N60" s="201">
        <v>1.24</v>
      </c>
      <c r="O60" s="201">
        <v>0</v>
      </c>
      <c r="P60" s="201">
        <v>1.46</v>
      </c>
      <c r="Q60" s="201">
        <v>0.22</v>
      </c>
      <c r="R60" s="201">
        <v>0.44</v>
      </c>
      <c r="S60" s="201">
        <v>0.27</v>
      </c>
      <c r="T60" s="201">
        <v>0</v>
      </c>
      <c r="U60" s="201">
        <v>2.17</v>
      </c>
      <c r="V60" s="201">
        <v>0.49</v>
      </c>
      <c r="W60" s="201">
        <v>0.46</v>
      </c>
      <c r="X60" s="201">
        <v>1.55</v>
      </c>
      <c r="Y60" s="201">
        <v>0</v>
      </c>
      <c r="Z60" s="201">
        <v>1.33</v>
      </c>
      <c r="AA60" s="201">
        <v>0.94</v>
      </c>
      <c r="AB60" s="201">
        <v>0</v>
      </c>
      <c r="AC60" s="201">
        <v>13.74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145.41999999999999</v>
      </c>
      <c r="AP60" s="201">
        <v>0</v>
      </c>
      <c r="AQ60" s="201">
        <v>0</v>
      </c>
      <c r="AR60" s="201">
        <v>12.14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19.329999999999998</v>
      </c>
      <c r="H61" s="201">
        <v>0</v>
      </c>
      <c r="I61" s="201">
        <v>0</v>
      </c>
      <c r="J61" s="201">
        <v>18.16</v>
      </c>
      <c r="K61" s="201">
        <v>5.0199999999999996</v>
      </c>
      <c r="L61" s="201">
        <v>183.47</v>
      </c>
      <c r="M61" s="201">
        <v>0.97</v>
      </c>
      <c r="N61" s="201">
        <v>1.24</v>
      </c>
      <c r="O61" s="201">
        <v>0</v>
      </c>
      <c r="P61" s="201">
        <v>1.46</v>
      </c>
      <c r="Q61" s="201">
        <v>0.22</v>
      </c>
      <c r="R61" s="201">
        <v>0.44</v>
      </c>
      <c r="S61" s="201">
        <v>0.27</v>
      </c>
      <c r="T61" s="201">
        <v>0</v>
      </c>
      <c r="U61" s="201">
        <v>2.17</v>
      </c>
      <c r="V61" s="201">
        <v>0.49</v>
      </c>
      <c r="W61" s="201">
        <v>0.46</v>
      </c>
      <c r="X61" s="201">
        <v>1.55</v>
      </c>
      <c r="Y61" s="201">
        <v>0</v>
      </c>
      <c r="Z61" s="201">
        <v>1.33</v>
      </c>
      <c r="AA61" s="201">
        <v>0.94</v>
      </c>
      <c r="AB61" s="201">
        <v>0</v>
      </c>
      <c r="AC61" s="201">
        <v>13.74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145.41999999999999</v>
      </c>
      <c r="AP61" s="201">
        <v>0</v>
      </c>
      <c r="AQ61" s="201">
        <v>0</v>
      </c>
      <c r="AR61" s="201">
        <v>12.08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19.329999999999998</v>
      </c>
      <c r="H62" s="201">
        <v>0</v>
      </c>
      <c r="I62" s="201">
        <v>0</v>
      </c>
      <c r="J62" s="201">
        <v>18.16</v>
      </c>
      <c r="K62" s="201">
        <v>5.0199999999999996</v>
      </c>
      <c r="L62" s="201">
        <v>135.16</v>
      </c>
      <c r="M62" s="201">
        <v>0.97</v>
      </c>
      <c r="N62" s="201">
        <v>1.24</v>
      </c>
      <c r="O62" s="201">
        <v>0</v>
      </c>
      <c r="P62" s="201">
        <v>1.46</v>
      </c>
      <c r="Q62" s="201">
        <v>0.22</v>
      </c>
      <c r="R62" s="201">
        <v>0.44</v>
      </c>
      <c r="S62" s="201">
        <v>0.27</v>
      </c>
      <c r="T62" s="201">
        <v>0</v>
      </c>
      <c r="U62" s="201">
        <v>2.17</v>
      </c>
      <c r="V62" s="201">
        <v>0.49</v>
      </c>
      <c r="W62" s="201">
        <v>0.46</v>
      </c>
      <c r="X62" s="201">
        <v>1.55</v>
      </c>
      <c r="Y62" s="201">
        <v>0</v>
      </c>
      <c r="Z62" s="201">
        <v>1.33</v>
      </c>
      <c r="AA62" s="201">
        <v>0.94</v>
      </c>
      <c r="AB62" s="201">
        <v>0</v>
      </c>
      <c r="AC62" s="201">
        <v>13.74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145.41999999999999</v>
      </c>
      <c r="AP62" s="201">
        <v>0</v>
      </c>
      <c r="AQ62" s="201">
        <v>0</v>
      </c>
      <c r="AR62" s="201">
        <v>12.08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19.329999999999998</v>
      </c>
      <c r="H63" s="201">
        <v>0</v>
      </c>
      <c r="I63" s="201">
        <v>0</v>
      </c>
      <c r="J63" s="201">
        <v>17.829999999999998</v>
      </c>
      <c r="K63" s="201">
        <v>5.0199999999999996</v>
      </c>
      <c r="L63" s="201">
        <v>135.16</v>
      </c>
      <c r="M63" s="201">
        <v>0.97</v>
      </c>
      <c r="N63" s="201">
        <v>1.24</v>
      </c>
      <c r="O63" s="201">
        <v>0</v>
      </c>
      <c r="P63" s="201">
        <v>1.46</v>
      </c>
      <c r="Q63" s="201">
        <v>0.22</v>
      </c>
      <c r="R63" s="201">
        <v>0.44</v>
      </c>
      <c r="S63" s="201">
        <v>0.27</v>
      </c>
      <c r="T63" s="201">
        <v>0</v>
      </c>
      <c r="U63" s="201">
        <v>2.17</v>
      </c>
      <c r="V63" s="201">
        <v>0.49</v>
      </c>
      <c r="W63" s="201">
        <v>0.46</v>
      </c>
      <c r="X63" s="201">
        <v>1.55</v>
      </c>
      <c r="Y63" s="201">
        <v>0</v>
      </c>
      <c r="Z63" s="201">
        <v>1.32</v>
      </c>
      <c r="AA63" s="201">
        <v>0.94</v>
      </c>
      <c r="AB63" s="201">
        <v>0</v>
      </c>
      <c r="AC63" s="201">
        <v>13.74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145.41999999999999</v>
      </c>
      <c r="AP63" s="201">
        <v>0</v>
      </c>
      <c r="AQ63" s="201">
        <v>0</v>
      </c>
      <c r="AR63" s="201">
        <v>12.08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19.329999999999998</v>
      </c>
      <c r="H64" s="201">
        <v>0</v>
      </c>
      <c r="I64" s="201">
        <v>0</v>
      </c>
      <c r="J64" s="201">
        <v>17.829999999999998</v>
      </c>
      <c r="K64" s="201">
        <v>5.0199999999999996</v>
      </c>
      <c r="L64" s="201">
        <v>135.34</v>
      </c>
      <c r="M64" s="201">
        <v>0.97</v>
      </c>
      <c r="N64" s="201">
        <v>1.24</v>
      </c>
      <c r="O64" s="201">
        <v>0</v>
      </c>
      <c r="P64" s="201">
        <v>1.46</v>
      </c>
      <c r="Q64" s="201">
        <v>0.22</v>
      </c>
      <c r="R64" s="201">
        <v>0.44</v>
      </c>
      <c r="S64" s="201">
        <v>0.27</v>
      </c>
      <c r="T64" s="201">
        <v>0</v>
      </c>
      <c r="U64" s="201">
        <v>2.17</v>
      </c>
      <c r="V64" s="201">
        <v>0.49</v>
      </c>
      <c r="W64" s="201">
        <v>0.46</v>
      </c>
      <c r="X64" s="201">
        <v>1.55</v>
      </c>
      <c r="Y64" s="201">
        <v>0</v>
      </c>
      <c r="Z64" s="201">
        <v>1.32</v>
      </c>
      <c r="AA64" s="201">
        <v>0.94</v>
      </c>
      <c r="AB64" s="201">
        <v>0</v>
      </c>
      <c r="AC64" s="201">
        <v>13.54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145.41999999999999</v>
      </c>
      <c r="AP64" s="201">
        <v>0</v>
      </c>
      <c r="AQ64" s="201">
        <v>0</v>
      </c>
      <c r="AR64" s="201">
        <v>12.08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19.329999999999998</v>
      </c>
      <c r="H65" s="201">
        <v>0</v>
      </c>
      <c r="I65" s="201">
        <v>0</v>
      </c>
      <c r="J65" s="201">
        <v>17.829999999999998</v>
      </c>
      <c r="K65" s="201">
        <v>5.0199999999999996</v>
      </c>
      <c r="L65" s="201">
        <v>135.34</v>
      </c>
      <c r="M65" s="201">
        <v>0.97</v>
      </c>
      <c r="N65" s="201">
        <v>1.24</v>
      </c>
      <c r="O65" s="201">
        <v>0</v>
      </c>
      <c r="P65" s="201">
        <v>1.46</v>
      </c>
      <c r="Q65" s="201">
        <v>0.22</v>
      </c>
      <c r="R65" s="201">
        <v>0.44</v>
      </c>
      <c r="S65" s="201">
        <v>0.27</v>
      </c>
      <c r="T65" s="201">
        <v>0</v>
      </c>
      <c r="U65" s="201">
        <v>2.17</v>
      </c>
      <c r="V65" s="201">
        <v>0.49</v>
      </c>
      <c r="W65" s="201">
        <v>0.46</v>
      </c>
      <c r="X65" s="201">
        <v>1.53</v>
      </c>
      <c r="Y65" s="201">
        <v>0</v>
      </c>
      <c r="Z65" s="201">
        <v>1.32</v>
      </c>
      <c r="AA65" s="201">
        <v>0.94</v>
      </c>
      <c r="AB65" s="201">
        <v>0</v>
      </c>
      <c r="AC65" s="201">
        <v>13.54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145.41999999999999</v>
      </c>
      <c r="AP65" s="201">
        <v>0</v>
      </c>
      <c r="AQ65" s="201">
        <v>0</v>
      </c>
      <c r="AR65" s="201">
        <v>12.08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19.329999999999998</v>
      </c>
      <c r="H66" s="201">
        <v>0</v>
      </c>
      <c r="I66" s="201">
        <v>0</v>
      </c>
      <c r="J66" s="201">
        <v>17.829999999999998</v>
      </c>
      <c r="K66" s="201">
        <v>5.0199999999999996</v>
      </c>
      <c r="L66" s="201">
        <v>135.34</v>
      </c>
      <c r="M66" s="201">
        <v>0.97</v>
      </c>
      <c r="N66" s="201">
        <v>1.24</v>
      </c>
      <c r="O66" s="201">
        <v>0</v>
      </c>
      <c r="P66" s="201">
        <v>1.46</v>
      </c>
      <c r="Q66" s="201">
        <v>0.22</v>
      </c>
      <c r="R66" s="201">
        <v>0.44</v>
      </c>
      <c r="S66" s="201">
        <v>0.27</v>
      </c>
      <c r="T66" s="201">
        <v>0</v>
      </c>
      <c r="U66" s="201">
        <v>2.17</v>
      </c>
      <c r="V66" s="201">
        <v>0.49</v>
      </c>
      <c r="W66" s="201">
        <v>0.46</v>
      </c>
      <c r="X66" s="201">
        <v>1.53</v>
      </c>
      <c r="Y66" s="201">
        <v>0</v>
      </c>
      <c r="Z66" s="201">
        <v>1.32</v>
      </c>
      <c r="AA66" s="201">
        <v>0.94</v>
      </c>
      <c r="AB66" s="201">
        <v>0</v>
      </c>
      <c r="AC66" s="201">
        <v>13.54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145.41999999999999</v>
      </c>
      <c r="AP66" s="201">
        <v>0</v>
      </c>
      <c r="AQ66" s="201">
        <v>0</v>
      </c>
      <c r="AR66" s="201">
        <v>12.08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19.329999999999998</v>
      </c>
      <c r="H67" s="201">
        <v>0</v>
      </c>
      <c r="I67" s="201">
        <v>0</v>
      </c>
      <c r="J67" s="201">
        <v>17.829999999999998</v>
      </c>
      <c r="K67" s="201">
        <v>0.32</v>
      </c>
      <c r="L67" s="201">
        <v>232.91</v>
      </c>
      <c r="M67" s="201">
        <v>0.97</v>
      </c>
      <c r="N67" s="201">
        <v>1.24</v>
      </c>
      <c r="O67" s="201">
        <v>0</v>
      </c>
      <c r="P67" s="201">
        <v>1.46</v>
      </c>
      <c r="Q67" s="201">
        <v>0.22</v>
      </c>
      <c r="R67" s="201">
        <v>0.44</v>
      </c>
      <c r="S67" s="201">
        <v>0.27</v>
      </c>
      <c r="T67" s="201">
        <v>0</v>
      </c>
      <c r="U67" s="201">
        <v>2.17</v>
      </c>
      <c r="V67" s="201">
        <v>0.49</v>
      </c>
      <c r="W67" s="201">
        <v>0.46</v>
      </c>
      <c r="X67" s="201">
        <v>1.53</v>
      </c>
      <c r="Y67" s="201">
        <v>0</v>
      </c>
      <c r="Z67" s="201">
        <v>1.32</v>
      </c>
      <c r="AA67" s="201">
        <v>0.94</v>
      </c>
      <c r="AB67" s="201">
        <v>0</v>
      </c>
      <c r="AC67" s="201">
        <v>13.54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145.41999999999999</v>
      </c>
      <c r="AP67" s="201">
        <v>0</v>
      </c>
      <c r="AQ67" s="201">
        <v>0</v>
      </c>
      <c r="AR67" s="201">
        <v>12.08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19.329999999999998</v>
      </c>
      <c r="H68" s="201">
        <v>0</v>
      </c>
      <c r="I68" s="201">
        <v>0</v>
      </c>
      <c r="J68" s="201">
        <v>17.829999999999998</v>
      </c>
      <c r="K68" s="201">
        <v>0.32</v>
      </c>
      <c r="L68" s="201">
        <v>261.89</v>
      </c>
      <c r="M68" s="201">
        <v>0.97</v>
      </c>
      <c r="N68" s="201">
        <v>1.24</v>
      </c>
      <c r="O68" s="201">
        <v>0</v>
      </c>
      <c r="P68" s="201">
        <v>1.46</v>
      </c>
      <c r="Q68" s="201">
        <v>0.22</v>
      </c>
      <c r="R68" s="201">
        <v>0.44</v>
      </c>
      <c r="S68" s="201">
        <v>0.27</v>
      </c>
      <c r="T68" s="201">
        <v>0</v>
      </c>
      <c r="U68" s="201">
        <v>2.17</v>
      </c>
      <c r="V68" s="201">
        <v>0.49</v>
      </c>
      <c r="W68" s="201">
        <v>0.46</v>
      </c>
      <c r="X68" s="201">
        <v>1.53</v>
      </c>
      <c r="Y68" s="201">
        <v>0</v>
      </c>
      <c r="Z68" s="201">
        <v>1.32</v>
      </c>
      <c r="AA68" s="201">
        <v>0.94</v>
      </c>
      <c r="AB68" s="201">
        <v>0</v>
      </c>
      <c r="AC68" s="201">
        <v>13.54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145.41999999999999</v>
      </c>
      <c r="AP68" s="201">
        <v>0</v>
      </c>
      <c r="AQ68" s="201">
        <v>0</v>
      </c>
      <c r="AR68" s="201">
        <v>12.08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19.329999999999998</v>
      </c>
      <c r="H69" s="201">
        <v>0</v>
      </c>
      <c r="I69" s="201">
        <v>0</v>
      </c>
      <c r="J69" s="201">
        <v>17.829999999999998</v>
      </c>
      <c r="K69" s="201">
        <v>0.32</v>
      </c>
      <c r="L69" s="201">
        <v>261.89</v>
      </c>
      <c r="M69" s="201">
        <v>0.97</v>
      </c>
      <c r="N69" s="201">
        <v>1.24</v>
      </c>
      <c r="O69" s="201">
        <v>0</v>
      </c>
      <c r="P69" s="201">
        <v>1.46</v>
      </c>
      <c r="Q69" s="201">
        <v>0.22</v>
      </c>
      <c r="R69" s="201">
        <v>0.44</v>
      </c>
      <c r="S69" s="201">
        <v>0.27</v>
      </c>
      <c r="T69" s="201">
        <v>0</v>
      </c>
      <c r="U69" s="201">
        <v>2.17</v>
      </c>
      <c r="V69" s="201">
        <v>0.49</v>
      </c>
      <c r="W69" s="201">
        <v>0.46</v>
      </c>
      <c r="X69" s="201">
        <v>1.53</v>
      </c>
      <c r="Y69" s="201">
        <v>0</v>
      </c>
      <c r="Z69" s="201">
        <v>1.32</v>
      </c>
      <c r="AA69" s="201">
        <v>0.94</v>
      </c>
      <c r="AB69" s="201">
        <v>0</v>
      </c>
      <c r="AC69" s="201">
        <v>13.54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145.41999999999999</v>
      </c>
      <c r="AP69" s="201">
        <v>0</v>
      </c>
      <c r="AQ69" s="201">
        <v>0</v>
      </c>
      <c r="AR69" s="201">
        <v>12.08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19.329999999999998</v>
      </c>
      <c r="H70" s="201">
        <v>0</v>
      </c>
      <c r="I70" s="201">
        <v>0</v>
      </c>
      <c r="J70" s="201">
        <v>17.829999999999998</v>
      </c>
      <c r="K70" s="201">
        <v>0.32</v>
      </c>
      <c r="L70" s="201">
        <v>261.89</v>
      </c>
      <c r="M70" s="201">
        <v>0.97</v>
      </c>
      <c r="N70" s="201">
        <v>1.24</v>
      </c>
      <c r="O70" s="201">
        <v>0</v>
      </c>
      <c r="P70" s="201">
        <v>1.46</v>
      </c>
      <c r="Q70" s="201">
        <v>0.22</v>
      </c>
      <c r="R70" s="201">
        <v>0.44</v>
      </c>
      <c r="S70" s="201">
        <v>0.27</v>
      </c>
      <c r="T70" s="201">
        <v>0</v>
      </c>
      <c r="U70" s="201">
        <v>2.17</v>
      </c>
      <c r="V70" s="201">
        <v>0.49</v>
      </c>
      <c r="W70" s="201">
        <v>0.46</v>
      </c>
      <c r="X70" s="201">
        <v>1.53</v>
      </c>
      <c r="Y70" s="201">
        <v>0</v>
      </c>
      <c r="Z70" s="201">
        <v>1.32</v>
      </c>
      <c r="AA70" s="201">
        <v>0.94</v>
      </c>
      <c r="AB70" s="201">
        <v>0</v>
      </c>
      <c r="AC70" s="201">
        <v>13.54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145.41999999999999</v>
      </c>
      <c r="AP70" s="201">
        <v>0</v>
      </c>
      <c r="AQ70" s="201">
        <v>0</v>
      </c>
      <c r="AR70" s="201">
        <v>12.01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19.329999999999998</v>
      </c>
      <c r="H71" s="201">
        <v>0</v>
      </c>
      <c r="I71" s="201">
        <v>0</v>
      </c>
      <c r="J71" s="201">
        <v>17.829999999999998</v>
      </c>
      <c r="K71" s="201">
        <v>0.32</v>
      </c>
      <c r="L71" s="201">
        <v>261.89</v>
      </c>
      <c r="M71" s="201">
        <v>9.31</v>
      </c>
      <c r="N71" s="201">
        <v>1.24</v>
      </c>
      <c r="O71" s="201">
        <v>0</v>
      </c>
      <c r="P71" s="201">
        <v>1.46</v>
      </c>
      <c r="Q71" s="201">
        <v>1.7</v>
      </c>
      <c r="R71" s="201">
        <v>3.36</v>
      </c>
      <c r="S71" s="201">
        <v>0.27</v>
      </c>
      <c r="T71" s="201">
        <v>0</v>
      </c>
      <c r="U71" s="201">
        <v>2.17</v>
      </c>
      <c r="V71" s="201">
        <v>0.49</v>
      </c>
      <c r="W71" s="201">
        <v>0.46</v>
      </c>
      <c r="X71" s="201">
        <v>1.53</v>
      </c>
      <c r="Y71" s="201">
        <v>0</v>
      </c>
      <c r="Z71" s="201">
        <v>0.98</v>
      </c>
      <c r="AA71" s="201">
        <v>0.94</v>
      </c>
      <c r="AB71" s="201">
        <v>0</v>
      </c>
      <c r="AC71" s="201">
        <v>13.54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145.41999999999999</v>
      </c>
      <c r="AP71" s="201">
        <v>0</v>
      </c>
      <c r="AQ71" s="201">
        <v>0</v>
      </c>
      <c r="AR71" s="201">
        <v>12.01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19.329999999999998</v>
      </c>
      <c r="H72" s="201">
        <v>0</v>
      </c>
      <c r="I72" s="201">
        <v>0</v>
      </c>
      <c r="J72" s="201">
        <v>17.829999999999998</v>
      </c>
      <c r="K72" s="201">
        <v>0</v>
      </c>
      <c r="L72" s="201">
        <v>256.95999999999998</v>
      </c>
      <c r="M72" s="201">
        <v>9.31</v>
      </c>
      <c r="N72" s="201">
        <v>1.24</v>
      </c>
      <c r="O72" s="201">
        <v>0</v>
      </c>
      <c r="P72" s="201">
        <v>1.46</v>
      </c>
      <c r="Q72" s="201">
        <v>1.7</v>
      </c>
      <c r="R72" s="201">
        <v>3.36</v>
      </c>
      <c r="S72" s="201">
        <v>0.27</v>
      </c>
      <c r="T72" s="201">
        <v>0</v>
      </c>
      <c r="U72" s="201">
        <v>2.17</v>
      </c>
      <c r="V72" s="201">
        <v>0.49</v>
      </c>
      <c r="W72" s="201">
        <v>0.46</v>
      </c>
      <c r="X72" s="201">
        <v>1.53</v>
      </c>
      <c r="Y72" s="201">
        <v>0</v>
      </c>
      <c r="Z72" s="201">
        <v>0.98</v>
      </c>
      <c r="AA72" s="201">
        <v>0.94</v>
      </c>
      <c r="AB72" s="201">
        <v>0</v>
      </c>
      <c r="AC72" s="201">
        <v>13.54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145.41999999999999</v>
      </c>
      <c r="AP72" s="201">
        <v>0</v>
      </c>
      <c r="AQ72" s="201">
        <v>0</v>
      </c>
      <c r="AR72" s="201">
        <v>12.01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19.329999999999998</v>
      </c>
      <c r="H73" s="201">
        <v>0</v>
      </c>
      <c r="I73" s="201">
        <v>0</v>
      </c>
      <c r="J73" s="201">
        <v>17.829999999999998</v>
      </c>
      <c r="K73" s="201">
        <v>0</v>
      </c>
      <c r="L73" s="201">
        <v>258.24</v>
      </c>
      <c r="M73" s="201">
        <v>9.31</v>
      </c>
      <c r="N73" s="201">
        <v>1.24</v>
      </c>
      <c r="O73" s="201">
        <v>0</v>
      </c>
      <c r="P73" s="201">
        <v>1.46</v>
      </c>
      <c r="Q73" s="201">
        <v>1.7</v>
      </c>
      <c r="R73" s="201">
        <v>3.36</v>
      </c>
      <c r="S73" s="201">
        <v>0.27</v>
      </c>
      <c r="T73" s="201">
        <v>0</v>
      </c>
      <c r="U73" s="201">
        <v>2.17</v>
      </c>
      <c r="V73" s="201">
        <v>0.49</v>
      </c>
      <c r="W73" s="201">
        <v>0.46</v>
      </c>
      <c r="X73" s="201">
        <v>1.53</v>
      </c>
      <c r="Y73" s="201">
        <v>0</v>
      </c>
      <c r="Z73" s="201">
        <v>1.33</v>
      </c>
      <c r="AA73" s="201">
        <v>0.94</v>
      </c>
      <c r="AB73" s="201">
        <v>0</v>
      </c>
      <c r="AC73" s="201">
        <v>13.54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145.41999999999999</v>
      </c>
      <c r="AP73" s="201">
        <v>0</v>
      </c>
      <c r="AQ73" s="201">
        <v>0</v>
      </c>
      <c r="AR73" s="201">
        <v>12.01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19.329999999999998</v>
      </c>
      <c r="H74" s="201">
        <v>0</v>
      </c>
      <c r="I74" s="201">
        <v>0</v>
      </c>
      <c r="J74" s="201">
        <v>17.829999999999998</v>
      </c>
      <c r="K74" s="201">
        <v>4.41</v>
      </c>
      <c r="L74" s="201">
        <v>257.17</v>
      </c>
      <c r="M74" s="201">
        <v>9.31</v>
      </c>
      <c r="N74" s="201">
        <v>1.24</v>
      </c>
      <c r="O74" s="201">
        <v>0</v>
      </c>
      <c r="P74" s="201">
        <v>1.46</v>
      </c>
      <c r="Q74" s="201">
        <v>1.7</v>
      </c>
      <c r="R74" s="201">
        <v>3.36</v>
      </c>
      <c r="S74" s="201">
        <v>0.27</v>
      </c>
      <c r="T74" s="201">
        <v>0</v>
      </c>
      <c r="U74" s="201">
        <v>2.17</v>
      </c>
      <c r="V74" s="201">
        <v>0.49</v>
      </c>
      <c r="W74" s="201">
        <v>0.46</v>
      </c>
      <c r="X74" s="201">
        <v>1.53</v>
      </c>
      <c r="Y74" s="201">
        <v>0</v>
      </c>
      <c r="Z74" s="201">
        <v>1.33</v>
      </c>
      <c r="AA74" s="201">
        <v>0.94</v>
      </c>
      <c r="AB74" s="201">
        <v>0</v>
      </c>
      <c r="AC74" s="201">
        <v>13.54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145.41999999999999</v>
      </c>
      <c r="AP74" s="201">
        <v>0</v>
      </c>
      <c r="AQ74" s="201">
        <v>0</v>
      </c>
      <c r="AR74" s="201">
        <v>12.01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17.829999999999998</v>
      </c>
      <c r="K75" s="201">
        <v>4.41</v>
      </c>
      <c r="L75" s="201">
        <v>257.17</v>
      </c>
      <c r="M75" s="201">
        <v>9.31</v>
      </c>
      <c r="N75" s="201">
        <v>1.24</v>
      </c>
      <c r="O75" s="201">
        <v>0</v>
      </c>
      <c r="P75" s="201">
        <v>1.46</v>
      </c>
      <c r="Q75" s="201">
        <v>1.7</v>
      </c>
      <c r="R75" s="201">
        <v>3.36</v>
      </c>
      <c r="S75" s="201">
        <v>2.0099999999999998</v>
      </c>
      <c r="T75" s="201">
        <v>0</v>
      </c>
      <c r="U75" s="201">
        <v>2.17</v>
      </c>
      <c r="V75" s="201">
        <v>0.49</v>
      </c>
      <c r="W75" s="201">
        <v>0.46</v>
      </c>
      <c r="X75" s="201">
        <v>1.53</v>
      </c>
      <c r="Y75" s="201">
        <v>0</v>
      </c>
      <c r="Z75" s="201">
        <v>1.33</v>
      </c>
      <c r="AA75" s="201">
        <v>0.94</v>
      </c>
      <c r="AB75" s="201">
        <v>0</v>
      </c>
      <c r="AC75" s="201">
        <v>13.54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147.59</v>
      </c>
      <c r="AP75" s="201">
        <v>0</v>
      </c>
      <c r="AQ75" s="201">
        <v>0</v>
      </c>
      <c r="AR75" s="201">
        <v>12.08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17.829999999999998</v>
      </c>
      <c r="K76" s="201">
        <v>4.41</v>
      </c>
      <c r="L76" s="201">
        <v>257.17</v>
      </c>
      <c r="M76" s="201">
        <v>9.31</v>
      </c>
      <c r="N76" s="201">
        <v>1.24</v>
      </c>
      <c r="O76" s="201">
        <v>0</v>
      </c>
      <c r="P76" s="201">
        <v>1.46</v>
      </c>
      <c r="Q76" s="201">
        <v>1.7</v>
      </c>
      <c r="R76" s="201">
        <v>3.36</v>
      </c>
      <c r="S76" s="201">
        <v>2.0099999999999998</v>
      </c>
      <c r="T76" s="201">
        <v>0</v>
      </c>
      <c r="U76" s="201">
        <v>2.17</v>
      </c>
      <c r="V76" s="201">
        <v>0.49</v>
      </c>
      <c r="W76" s="201">
        <v>0.46</v>
      </c>
      <c r="X76" s="201">
        <v>1.53</v>
      </c>
      <c r="Y76" s="201">
        <v>0</v>
      </c>
      <c r="Z76" s="201">
        <v>1.33</v>
      </c>
      <c r="AA76" s="201">
        <v>0.94</v>
      </c>
      <c r="AB76" s="201">
        <v>0</v>
      </c>
      <c r="AC76" s="201">
        <v>13.54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147.59</v>
      </c>
      <c r="AP76" s="201">
        <v>0</v>
      </c>
      <c r="AQ76" s="201">
        <v>0</v>
      </c>
      <c r="AR76" s="201">
        <v>12.08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17.829999999999998</v>
      </c>
      <c r="K77" s="201">
        <v>4.41</v>
      </c>
      <c r="L77" s="201">
        <v>257.17</v>
      </c>
      <c r="M77" s="201">
        <v>9.31</v>
      </c>
      <c r="N77" s="201">
        <v>1.24</v>
      </c>
      <c r="O77" s="201">
        <v>0</v>
      </c>
      <c r="P77" s="201">
        <v>1.46</v>
      </c>
      <c r="Q77" s="201">
        <v>1.7</v>
      </c>
      <c r="R77" s="201">
        <v>2.76</v>
      </c>
      <c r="S77" s="201">
        <v>2.0099999999999998</v>
      </c>
      <c r="T77" s="201">
        <v>0</v>
      </c>
      <c r="U77" s="201">
        <v>2.17</v>
      </c>
      <c r="V77" s="201">
        <v>0.61</v>
      </c>
      <c r="W77" s="201">
        <v>0.36</v>
      </c>
      <c r="X77" s="201">
        <v>1.53</v>
      </c>
      <c r="Y77" s="201">
        <v>0</v>
      </c>
      <c r="Z77" s="201">
        <v>1.33</v>
      </c>
      <c r="AA77" s="201">
        <v>0.94</v>
      </c>
      <c r="AB77" s="201">
        <v>0</v>
      </c>
      <c r="AC77" s="201">
        <v>13.74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147.59</v>
      </c>
      <c r="AP77" s="201">
        <v>0</v>
      </c>
      <c r="AQ77" s="201">
        <v>0</v>
      </c>
      <c r="AR77" s="201">
        <v>12.08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17.829999999999998</v>
      </c>
      <c r="K78" s="201">
        <v>4.41</v>
      </c>
      <c r="L78" s="201">
        <v>257.17</v>
      </c>
      <c r="M78" s="201">
        <v>9.31</v>
      </c>
      <c r="N78" s="201">
        <v>1.24</v>
      </c>
      <c r="O78" s="201">
        <v>0</v>
      </c>
      <c r="P78" s="201">
        <v>1.46</v>
      </c>
      <c r="Q78" s="201">
        <v>0.23</v>
      </c>
      <c r="R78" s="201">
        <v>0.14000000000000001</v>
      </c>
      <c r="S78" s="201">
        <v>0.28000000000000003</v>
      </c>
      <c r="T78" s="201">
        <v>0</v>
      </c>
      <c r="U78" s="201">
        <v>2.17</v>
      </c>
      <c r="V78" s="201">
        <v>0.49</v>
      </c>
      <c r="W78" s="201">
        <v>0.36</v>
      </c>
      <c r="X78" s="201">
        <v>1.53</v>
      </c>
      <c r="Y78" s="201">
        <v>0</v>
      </c>
      <c r="Z78" s="201">
        <v>1.33</v>
      </c>
      <c r="AA78" s="201">
        <v>0</v>
      </c>
      <c r="AB78" s="201">
        <v>0</v>
      </c>
      <c r="AC78" s="201">
        <v>13.74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147.59</v>
      </c>
      <c r="AP78" s="201">
        <v>0</v>
      </c>
      <c r="AQ78" s="201">
        <v>0</v>
      </c>
      <c r="AR78" s="201">
        <v>12.08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17.829999999999998</v>
      </c>
      <c r="K79" s="201">
        <v>4.42</v>
      </c>
      <c r="L79" s="201">
        <v>261.76</v>
      </c>
      <c r="M79" s="201">
        <v>0.97</v>
      </c>
      <c r="N79" s="201">
        <v>8.2100000000000009</v>
      </c>
      <c r="O79" s="201">
        <v>0</v>
      </c>
      <c r="P79" s="201">
        <v>1.46</v>
      </c>
      <c r="Q79" s="201">
        <v>0.23</v>
      </c>
      <c r="R79" s="201">
        <v>0.03</v>
      </c>
      <c r="S79" s="201">
        <v>0.3</v>
      </c>
      <c r="T79" s="201">
        <v>0</v>
      </c>
      <c r="U79" s="201">
        <v>2.17</v>
      </c>
      <c r="V79" s="201">
        <v>0.49</v>
      </c>
      <c r="W79" s="201">
        <v>0.36</v>
      </c>
      <c r="X79" s="201">
        <v>1.51</v>
      </c>
      <c r="Y79" s="201">
        <v>0</v>
      </c>
      <c r="Z79" s="201">
        <v>1.32</v>
      </c>
      <c r="AA79" s="201">
        <v>0.94</v>
      </c>
      <c r="AB79" s="201">
        <v>0</v>
      </c>
      <c r="AC79" s="201">
        <v>13.74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147.59</v>
      </c>
      <c r="AP79" s="201">
        <v>0</v>
      </c>
      <c r="AQ79" s="201">
        <v>0</v>
      </c>
      <c r="AR79" s="201">
        <v>12.08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17.829999999999998</v>
      </c>
      <c r="K80" s="201">
        <v>4.42</v>
      </c>
      <c r="L80" s="201">
        <v>261.76</v>
      </c>
      <c r="M80" s="201">
        <v>0.97</v>
      </c>
      <c r="N80" s="201">
        <v>8.2100000000000009</v>
      </c>
      <c r="O80" s="201">
        <v>0</v>
      </c>
      <c r="P80" s="201">
        <v>1.46</v>
      </c>
      <c r="Q80" s="201">
        <v>0.23</v>
      </c>
      <c r="R80" s="201">
        <v>0</v>
      </c>
      <c r="S80" s="201">
        <v>0.27</v>
      </c>
      <c r="T80" s="201">
        <v>0</v>
      </c>
      <c r="U80" s="201">
        <v>2.17</v>
      </c>
      <c r="V80" s="201">
        <v>0.49</v>
      </c>
      <c r="W80" s="201">
        <v>0.36</v>
      </c>
      <c r="X80" s="201">
        <v>1.54</v>
      </c>
      <c r="Y80" s="201">
        <v>0</v>
      </c>
      <c r="Z80" s="201">
        <v>1.32</v>
      </c>
      <c r="AA80" s="201">
        <v>0.94</v>
      </c>
      <c r="AB80" s="201">
        <v>0</v>
      </c>
      <c r="AC80" s="201">
        <v>13.74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147.59</v>
      </c>
      <c r="AP80" s="201">
        <v>0</v>
      </c>
      <c r="AQ80" s="201">
        <v>0</v>
      </c>
      <c r="AR80" s="201">
        <v>12.08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19.66</v>
      </c>
      <c r="H81" s="201">
        <v>0</v>
      </c>
      <c r="I81" s="201">
        <v>0</v>
      </c>
      <c r="J81" s="201">
        <v>17.829999999999998</v>
      </c>
      <c r="K81" s="201">
        <v>0.32</v>
      </c>
      <c r="L81" s="201">
        <v>174.95</v>
      </c>
      <c r="M81" s="201">
        <v>0.97</v>
      </c>
      <c r="N81" s="201">
        <v>1.24</v>
      </c>
      <c r="O81" s="201">
        <v>0</v>
      </c>
      <c r="P81" s="201">
        <v>1.46</v>
      </c>
      <c r="Q81" s="201">
        <v>0.23</v>
      </c>
      <c r="R81" s="201">
        <v>0.41</v>
      </c>
      <c r="S81" s="201">
        <v>0.27</v>
      </c>
      <c r="T81" s="201">
        <v>0</v>
      </c>
      <c r="U81" s="201">
        <v>2.17</v>
      </c>
      <c r="V81" s="201">
        <v>0.49</v>
      </c>
      <c r="W81" s="201">
        <v>0.36</v>
      </c>
      <c r="X81" s="201">
        <v>1.54</v>
      </c>
      <c r="Y81" s="201">
        <v>0</v>
      </c>
      <c r="Z81" s="201">
        <v>1.32</v>
      </c>
      <c r="AA81" s="201">
        <v>0.94</v>
      </c>
      <c r="AB81" s="201">
        <v>0</v>
      </c>
      <c r="AC81" s="201">
        <v>13.74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147.59</v>
      </c>
      <c r="AP81" s="201">
        <v>0</v>
      </c>
      <c r="AQ81" s="201">
        <v>0</v>
      </c>
      <c r="AR81" s="201">
        <v>12.08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19.66</v>
      </c>
      <c r="H82" s="201">
        <v>0</v>
      </c>
      <c r="I82" s="201">
        <v>0</v>
      </c>
      <c r="J82" s="201">
        <v>17.829999999999998</v>
      </c>
      <c r="K82" s="201">
        <v>0.32</v>
      </c>
      <c r="L82" s="201">
        <v>68.69</v>
      </c>
      <c r="M82" s="201">
        <v>0.97</v>
      </c>
      <c r="N82" s="201">
        <v>1.24</v>
      </c>
      <c r="O82" s="201">
        <v>0</v>
      </c>
      <c r="P82" s="201">
        <v>1.46</v>
      </c>
      <c r="Q82" s="201">
        <v>0.23</v>
      </c>
      <c r="R82" s="201">
        <v>0.41</v>
      </c>
      <c r="S82" s="201">
        <v>0.27</v>
      </c>
      <c r="T82" s="201">
        <v>0</v>
      </c>
      <c r="U82" s="201">
        <v>2.17</v>
      </c>
      <c r="V82" s="201">
        <v>0.49</v>
      </c>
      <c r="W82" s="201">
        <v>0.46</v>
      </c>
      <c r="X82" s="201">
        <v>1.54</v>
      </c>
      <c r="Y82" s="201">
        <v>0</v>
      </c>
      <c r="Z82" s="201">
        <v>1.32</v>
      </c>
      <c r="AA82" s="201">
        <v>0.94</v>
      </c>
      <c r="AB82" s="201">
        <v>0</v>
      </c>
      <c r="AC82" s="201">
        <v>13.74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147.59</v>
      </c>
      <c r="AP82" s="201">
        <v>0</v>
      </c>
      <c r="AQ82" s="201">
        <v>0</v>
      </c>
      <c r="AR82" s="201">
        <v>12.24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19.66</v>
      </c>
      <c r="H83" s="201">
        <v>0</v>
      </c>
      <c r="I83" s="201">
        <v>0</v>
      </c>
      <c r="J83" s="201">
        <v>17.829999999999998</v>
      </c>
      <c r="K83" s="201">
        <v>0.32</v>
      </c>
      <c r="L83" s="201">
        <v>11.2</v>
      </c>
      <c r="M83" s="201">
        <v>0.97</v>
      </c>
      <c r="N83" s="201">
        <v>1.24</v>
      </c>
      <c r="O83" s="201">
        <v>0</v>
      </c>
      <c r="P83" s="201">
        <v>1.46</v>
      </c>
      <c r="Q83" s="201">
        <v>0.23</v>
      </c>
      <c r="R83" s="201">
        <v>0.41</v>
      </c>
      <c r="S83" s="201">
        <v>0.27</v>
      </c>
      <c r="T83" s="201">
        <v>0</v>
      </c>
      <c r="U83" s="201">
        <v>2.17</v>
      </c>
      <c r="V83" s="201">
        <v>0.49</v>
      </c>
      <c r="W83" s="201">
        <v>0.46</v>
      </c>
      <c r="X83" s="201">
        <v>1.54</v>
      </c>
      <c r="Y83" s="201">
        <v>0</v>
      </c>
      <c r="Z83" s="201">
        <v>1.32</v>
      </c>
      <c r="AA83" s="201">
        <v>0.94</v>
      </c>
      <c r="AB83" s="201">
        <v>0</v>
      </c>
      <c r="AC83" s="201">
        <v>13.74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147.59</v>
      </c>
      <c r="AP83" s="201">
        <v>0</v>
      </c>
      <c r="AQ83" s="201">
        <v>0</v>
      </c>
      <c r="AR83" s="201">
        <v>12.24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19.66</v>
      </c>
      <c r="H84" s="201">
        <v>0</v>
      </c>
      <c r="I84" s="201">
        <v>0</v>
      </c>
      <c r="J84" s="201">
        <v>17.829999999999998</v>
      </c>
      <c r="K84" s="201">
        <v>0.32</v>
      </c>
      <c r="L84" s="201">
        <v>11.2</v>
      </c>
      <c r="M84" s="201">
        <v>0.97</v>
      </c>
      <c r="N84" s="201">
        <v>1.24</v>
      </c>
      <c r="O84" s="201">
        <v>0</v>
      </c>
      <c r="P84" s="201">
        <v>1.46</v>
      </c>
      <c r="Q84" s="201">
        <v>0.23</v>
      </c>
      <c r="R84" s="201">
        <v>0.41</v>
      </c>
      <c r="S84" s="201">
        <v>0.27</v>
      </c>
      <c r="T84" s="201">
        <v>0</v>
      </c>
      <c r="U84" s="201">
        <v>2.17</v>
      </c>
      <c r="V84" s="201">
        <v>0.49</v>
      </c>
      <c r="W84" s="201">
        <v>0.46</v>
      </c>
      <c r="X84" s="201">
        <v>1.54</v>
      </c>
      <c r="Y84" s="201">
        <v>0</v>
      </c>
      <c r="Z84" s="201">
        <v>1.32</v>
      </c>
      <c r="AA84" s="201">
        <v>0.94</v>
      </c>
      <c r="AB84" s="201">
        <v>0</v>
      </c>
      <c r="AC84" s="201">
        <v>13.74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147.59</v>
      </c>
      <c r="AP84" s="201">
        <v>0</v>
      </c>
      <c r="AQ84" s="201">
        <v>0</v>
      </c>
      <c r="AR84" s="201">
        <v>12.24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19.66</v>
      </c>
      <c r="H85" s="201">
        <v>0</v>
      </c>
      <c r="I85" s="201">
        <v>0</v>
      </c>
      <c r="J85" s="201">
        <v>17.829999999999998</v>
      </c>
      <c r="K85" s="201">
        <v>0.32</v>
      </c>
      <c r="L85" s="201">
        <v>11.2</v>
      </c>
      <c r="M85" s="201">
        <v>0.97</v>
      </c>
      <c r="N85" s="201">
        <v>1.24</v>
      </c>
      <c r="O85" s="201">
        <v>0</v>
      </c>
      <c r="P85" s="201">
        <v>1.46</v>
      </c>
      <c r="Q85" s="201">
        <v>0.23</v>
      </c>
      <c r="R85" s="201">
        <v>0.41</v>
      </c>
      <c r="S85" s="201">
        <v>0.28000000000000003</v>
      </c>
      <c r="T85" s="201">
        <v>0</v>
      </c>
      <c r="U85" s="201">
        <v>2.17</v>
      </c>
      <c r="V85" s="201">
        <v>0.49</v>
      </c>
      <c r="W85" s="201">
        <v>0.46</v>
      </c>
      <c r="X85" s="201">
        <v>1.53</v>
      </c>
      <c r="Y85" s="201">
        <v>0</v>
      </c>
      <c r="Z85" s="201">
        <v>1.32</v>
      </c>
      <c r="AA85" s="201">
        <v>0.94</v>
      </c>
      <c r="AB85" s="201">
        <v>0</v>
      </c>
      <c r="AC85" s="201">
        <v>13.74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147.59</v>
      </c>
      <c r="AP85" s="201">
        <v>0</v>
      </c>
      <c r="AQ85" s="201">
        <v>0</v>
      </c>
      <c r="AR85" s="201">
        <v>12.24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19.66</v>
      </c>
      <c r="H86" s="201">
        <v>0</v>
      </c>
      <c r="I86" s="201">
        <v>0</v>
      </c>
      <c r="J86" s="201">
        <v>17.829999999999998</v>
      </c>
      <c r="K86" s="201">
        <v>0.32</v>
      </c>
      <c r="L86" s="201">
        <v>11.2</v>
      </c>
      <c r="M86" s="201">
        <v>0.97</v>
      </c>
      <c r="N86" s="201">
        <v>1.24</v>
      </c>
      <c r="O86" s="201">
        <v>0</v>
      </c>
      <c r="P86" s="201">
        <v>1.46</v>
      </c>
      <c r="Q86" s="201">
        <v>0.23</v>
      </c>
      <c r="R86" s="201">
        <v>0.41</v>
      </c>
      <c r="S86" s="201">
        <v>0.28000000000000003</v>
      </c>
      <c r="T86" s="201">
        <v>0</v>
      </c>
      <c r="U86" s="201">
        <v>2.17</v>
      </c>
      <c r="V86" s="201">
        <v>0.49</v>
      </c>
      <c r="W86" s="201">
        <v>0.46</v>
      </c>
      <c r="X86" s="201">
        <v>1.53</v>
      </c>
      <c r="Y86" s="201">
        <v>0</v>
      </c>
      <c r="Z86" s="201">
        <v>1.32</v>
      </c>
      <c r="AA86" s="201">
        <v>0.94</v>
      </c>
      <c r="AB86" s="201">
        <v>0</v>
      </c>
      <c r="AC86" s="201">
        <v>13.74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147.59</v>
      </c>
      <c r="AP86" s="201">
        <v>0</v>
      </c>
      <c r="AQ86" s="201">
        <v>0</v>
      </c>
      <c r="AR86" s="201">
        <v>12.24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19.66</v>
      </c>
      <c r="H87" s="201">
        <v>0</v>
      </c>
      <c r="I87" s="201">
        <v>0</v>
      </c>
      <c r="J87" s="201">
        <v>17.829999999999998</v>
      </c>
      <c r="K87" s="201">
        <v>0.32</v>
      </c>
      <c r="L87" s="201">
        <v>11.2</v>
      </c>
      <c r="M87" s="201">
        <v>0.97</v>
      </c>
      <c r="N87" s="201">
        <v>1.24</v>
      </c>
      <c r="O87" s="201">
        <v>0</v>
      </c>
      <c r="P87" s="201">
        <v>1.46</v>
      </c>
      <c r="Q87" s="201">
        <v>0.23</v>
      </c>
      <c r="R87" s="201">
        <v>0.25</v>
      </c>
      <c r="S87" s="201">
        <v>0.28000000000000003</v>
      </c>
      <c r="T87" s="201">
        <v>0</v>
      </c>
      <c r="U87" s="201">
        <v>2.17</v>
      </c>
      <c r="V87" s="201">
        <v>0.49</v>
      </c>
      <c r="W87" s="201">
        <v>0.46</v>
      </c>
      <c r="X87" s="201">
        <v>1.53</v>
      </c>
      <c r="Y87" s="201">
        <v>0</v>
      </c>
      <c r="Z87" s="201">
        <v>1.32</v>
      </c>
      <c r="AA87" s="201">
        <v>0.94</v>
      </c>
      <c r="AB87" s="201">
        <v>0</v>
      </c>
      <c r="AC87" s="201">
        <v>13.74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147.59</v>
      </c>
      <c r="AP87" s="201">
        <v>0</v>
      </c>
      <c r="AQ87" s="201">
        <v>0</v>
      </c>
      <c r="AR87" s="201">
        <v>8.2100000000000009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19.66</v>
      </c>
      <c r="H88" s="201">
        <v>0</v>
      </c>
      <c r="I88" s="201">
        <v>0</v>
      </c>
      <c r="J88" s="201">
        <v>17.829999999999998</v>
      </c>
      <c r="K88" s="201">
        <v>0.32</v>
      </c>
      <c r="L88" s="201">
        <v>11.2</v>
      </c>
      <c r="M88" s="201">
        <v>0.97</v>
      </c>
      <c r="N88" s="201">
        <v>1.24</v>
      </c>
      <c r="O88" s="201">
        <v>0</v>
      </c>
      <c r="P88" s="201">
        <v>1.46</v>
      </c>
      <c r="Q88" s="201">
        <v>0.23</v>
      </c>
      <c r="R88" s="201">
        <v>0.25</v>
      </c>
      <c r="S88" s="201">
        <v>0.28000000000000003</v>
      </c>
      <c r="T88" s="201">
        <v>0</v>
      </c>
      <c r="U88" s="201">
        <v>2.17</v>
      </c>
      <c r="V88" s="201">
        <v>0.49</v>
      </c>
      <c r="W88" s="201">
        <v>0.46</v>
      </c>
      <c r="X88" s="201">
        <v>1.53</v>
      </c>
      <c r="Y88" s="201">
        <v>0</v>
      </c>
      <c r="Z88" s="201">
        <v>1.32</v>
      </c>
      <c r="AA88" s="201">
        <v>0.94</v>
      </c>
      <c r="AB88" s="201">
        <v>0</v>
      </c>
      <c r="AC88" s="201">
        <v>13.74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147.59</v>
      </c>
      <c r="AP88" s="201">
        <v>0</v>
      </c>
      <c r="AQ88" s="201">
        <v>0</v>
      </c>
      <c r="AR88" s="201">
        <v>8.2100000000000009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19.66</v>
      </c>
      <c r="H89" s="201">
        <v>0</v>
      </c>
      <c r="I89" s="201">
        <v>0</v>
      </c>
      <c r="J89" s="201">
        <v>17.829999999999998</v>
      </c>
      <c r="K89" s="201">
        <v>0.32</v>
      </c>
      <c r="L89" s="201">
        <v>11.2</v>
      </c>
      <c r="M89" s="201">
        <v>0.97</v>
      </c>
      <c r="N89" s="201">
        <v>1.24</v>
      </c>
      <c r="O89" s="201">
        <v>0</v>
      </c>
      <c r="P89" s="201">
        <v>1.46</v>
      </c>
      <c r="Q89" s="201">
        <v>0.23</v>
      </c>
      <c r="R89" s="201">
        <v>0.25</v>
      </c>
      <c r="S89" s="201">
        <v>0.28000000000000003</v>
      </c>
      <c r="T89" s="201">
        <v>0</v>
      </c>
      <c r="U89" s="201">
        <v>2.17</v>
      </c>
      <c r="V89" s="201">
        <v>0.49</v>
      </c>
      <c r="W89" s="201">
        <v>0.46</v>
      </c>
      <c r="X89" s="201">
        <v>1.53</v>
      </c>
      <c r="Y89" s="201">
        <v>0</v>
      </c>
      <c r="Z89" s="201">
        <v>1.32</v>
      </c>
      <c r="AA89" s="201">
        <v>0.94</v>
      </c>
      <c r="AB89" s="201">
        <v>0</v>
      </c>
      <c r="AC89" s="201">
        <v>13.74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147.59</v>
      </c>
      <c r="AP89" s="201">
        <v>0</v>
      </c>
      <c r="AQ89" s="201">
        <v>0</v>
      </c>
      <c r="AR89" s="201">
        <v>8.2100000000000009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19.66</v>
      </c>
      <c r="H90" s="201">
        <v>0</v>
      </c>
      <c r="I90" s="201">
        <v>0</v>
      </c>
      <c r="J90" s="201">
        <v>17.829999999999998</v>
      </c>
      <c r="K90" s="201">
        <v>0.32</v>
      </c>
      <c r="L90" s="201">
        <v>11.2</v>
      </c>
      <c r="M90" s="201">
        <v>0.97</v>
      </c>
      <c r="N90" s="201">
        <v>1.24</v>
      </c>
      <c r="O90" s="201">
        <v>0</v>
      </c>
      <c r="P90" s="201">
        <v>1.46</v>
      </c>
      <c r="Q90" s="201">
        <v>0.23</v>
      </c>
      <c r="R90" s="201">
        <v>0.25</v>
      </c>
      <c r="S90" s="201">
        <v>0.28000000000000003</v>
      </c>
      <c r="T90" s="201">
        <v>0</v>
      </c>
      <c r="U90" s="201">
        <v>2.17</v>
      </c>
      <c r="V90" s="201">
        <v>0.49</v>
      </c>
      <c r="W90" s="201">
        <v>0.46</v>
      </c>
      <c r="X90" s="201">
        <v>1.53</v>
      </c>
      <c r="Y90" s="201">
        <v>0</v>
      </c>
      <c r="Z90" s="201">
        <v>1.32</v>
      </c>
      <c r="AA90" s="201">
        <v>0.94</v>
      </c>
      <c r="AB90" s="201">
        <v>0</v>
      </c>
      <c r="AC90" s="201">
        <v>13.74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147.59</v>
      </c>
      <c r="AP90" s="201">
        <v>0</v>
      </c>
      <c r="AQ90" s="201">
        <v>0</v>
      </c>
      <c r="AR90" s="201">
        <v>8.31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19.66</v>
      </c>
      <c r="H91" s="201">
        <v>0</v>
      </c>
      <c r="I91" s="201">
        <v>0</v>
      </c>
      <c r="J91" s="201">
        <v>17.829999999999998</v>
      </c>
      <c r="K91" s="201">
        <v>0.32</v>
      </c>
      <c r="L91" s="201">
        <v>11.2</v>
      </c>
      <c r="M91" s="201">
        <v>0.97</v>
      </c>
      <c r="N91" s="201">
        <v>1.24</v>
      </c>
      <c r="O91" s="201">
        <v>0</v>
      </c>
      <c r="P91" s="201">
        <v>1.46</v>
      </c>
      <c r="Q91" s="201">
        <v>0.23</v>
      </c>
      <c r="R91" s="201">
        <v>0.25</v>
      </c>
      <c r="S91" s="201">
        <v>0.28000000000000003</v>
      </c>
      <c r="T91" s="201">
        <v>0</v>
      </c>
      <c r="U91" s="201">
        <v>2.17</v>
      </c>
      <c r="V91" s="201">
        <v>0.49</v>
      </c>
      <c r="W91" s="201">
        <v>0.46</v>
      </c>
      <c r="X91" s="201">
        <v>1.53</v>
      </c>
      <c r="Y91" s="201">
        <v>0</v>
      </c>
      <c r="Z91" s="201">
        <v>1.32</v>
      </c>
      <c r="AA91" s="201">
        <v>0.94</v>
      </c>
      <c r="AB91" s="201">
        <v>0</v>
      </c>
      <c r="AC91" s="201">
        <v>13.74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147.59</v>
      </c>
      <c r="AP91" s="201">
        <v>0</v>
      </c>
      <c r="AQ91" s="201">
        <v>0</v>
      </c>
      <c r="AR91" s="201">
        <v>8.31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19.66</v>
      </c>
      <c r="H92" s="201">
        <v>0</v>
      </c>
      <c r="I92" s="201">
        <v>0</v>
      </c>
      <c r="J92" s="201">
        <v>17.829999999999998</v>
      </c>
      <c r="K92" s="201">
        <v>0.32</v>
      </c>
      <c r="L92" s="201">
        <v>11.2</v>
      </c>
      <c r="M92" s="201">
        <v>0.97</v>
      </c>
      <c r="N92" s="201">
        <v>1.24</v>
      </c>
      <c r="O92" s="201">
        <v>0</v>
      </c>
      <c r="P92" s="201">
        <v>1.46</v>
      </c>
      <c r="Q92" s="201">
        <v>0.23</v>
      </c>
      <c r="R92" s="201">
        <v>0.25</v>
      </c>
      <c r="S92" s="201">
        <v>0.28000000000000003</v>
      </c>
      <c r="T92" s="201">
        <v>0</v>
      </c>
      <c r="U92" s="201">
        <v>2.17</v>
      </c>
      <c r="V92" s="201">
        <v>0.49</v>
      </c>
      <c r="W92" s="201">
        <v>0.46</v>
      </c>
      <c r="X92" s="201">
        <v>1.53</v>
      </c>
      <c r="Y92" s="201">
        <v>0</v>
      </c>
      <c r="Z92" s="201">
        <v>1.32</v>
      </c>
      <c r="AA92" s="201">
        <v>0.94</v>
      </c>
      <c r="AB92" s="201">
        <v>0</v>
      </c>
      <c r="AC92" s="201">
        <v>13.54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147.59</v>
      </c>
      <c r="AP92" s="201">
        <v>0</v>
      </c>
      <c r="AQ92" s="201">
        <v>0</v>
      </c>
      <c r="AR92" s="201">
        <v>8.31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19.66</v>
      </c>
      <c r="H93" s="201">
        <v>0</v>
      </c>
      <c r="I93" s="201">
        <v>0</v>
      </c>
      <c r="J93" s="201">
        <v>17.829999999999998</v>
      </c>
      <c r="K93" s="201">
        <v>0.32</v>
      </c>
      <c r="L93" s="201">
        <v>11.2</v>
      </c>
      <c r="M93" s="201">
        <v>0.97</v>
      </c>
      <c r="N93" s="201">
        <v>1.24</v>
      </c>
      <c r="O93" s="201">
        <v>0</v>
      </c>
      <c r="P93" s="201">
        <v>1.46</v>
      </c>
      <c r="Q93" s="201">
        <v>0.23</v>
      </c>
      <c r="R93" s="201">
        <v>0.25</v>
      </c>
      <c r="S93" s="201">
        <v>0.28000000000000003</v>
      </c>
      <c r="T93" s="201">
        <v>0</v>
      </c>
      <c r="U93" s="201">
        <v>2.17</v>
      </c>
      <c r="V93" s="201">
        <v>0.49</v>
      </c>
      <c r="W93" s="201">
        <v>0.46</v>
      </c>
      <c r="X93" s="201">
        <v>1.53</v>
      </c>
      <c r="Y93" s="201">
        <v>0</v>
      </c>
      <c r="Z93" s="201">
        <v>1.32</v>
      </c>
      <c r="AA93" s="201">
        <v>0.94</v>
      </c>
      <c r="AB93" s="201">
        <v>0</v>
      </c>
      <c r="AC93" s="201">
        <v>13.54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147.59</v>
      </c>
      <c r="AP93" s="201">
        <v>0</v>
      </c>
      <c r="AQ93" s="201">
        <v>0</v>
      </c>
      <c r="AR93" s="201">
        <v>8.31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19.66</v>
      </c>
      <c r="H94" s="201">
        <v>0</v>
      </c>
      <c r="I94" s="201">
        <v>0</v>
      </c>
      <c r="J94" s="201">
        <v>17.829999999999998</v>
      </c>
      <c r="K94" s="201">
        <v>0.32</v>
      </c>
      <c r="L94" s="201">
        <v>11.2</v>
      </c>
      <c r="M94" s="201">
        <v>0.97</v>
      </c>
      <c r="N94" s="201">
        <v>1.24</v>
      </c>
      <c r="O94" s="201">
        <v>0</v>
      </c>
      <c r="P94" s="201">
        <v>1.46</v>
      </c>
      <c r="Q94" s="201">
        <v>0.23</v>
      </c>
      <c r="R94" s="201">
        <v>0.25</v>
      </c>
      <c r="S94" s="201">
        <v>0.28000000000000003</v>
      </c>
      <c r="T94" s="201">
        <v>0</v>
      </c>
      <c r="U94" s="201">
        <v>2.17</v>
      </c>
      <c r="V94" s="201">
        <v>0.49</v>
      </c>
      <c r="W94" s="201">
        <v>0.46</v>
      </c>
      <c r="X94" s="201">
        <v>1.53</v>
      </c>
      <c r="Y94" s="201">
        <v>0</v>
      </c>
      <c r="Z94" s="201">
        <v>1.32</v>
      </c>
      <c r="AA94" s="201">
        <v>0.94</v>
      </c>
      <c r="AB94" s="201">
        <v>0</v>
      </c>
      <c r="AC94" s="201">
        <v>13.54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147.59</v>
      </c>
      <c r="AP94" s="201">
        <v>0</v>
      </c>
      <c r="AQ94" s="201">
        <v>0</v>
      </c>
      <c r="AR94" s="201">
        <v>8.31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19.66</v>
      </c>
      <c r="H95" s="201">
        <v>0</v>
      </c>
      <c r="I95" s="201">
        <v>0</v>
      </c>
      <c r="J95" s="201">
        <v>18.16</v>
      </c>
      <c r="K95" s="201">
        <v>0.32</v>
      </c>
      <c r="L95" s="201">
        <v>11.2</v>
      </c>
      <c r="M95" s="201">
        <v>0.97</v>
      </c>
      <c r="N95" s="201">
        <v>1.24</v>
      </c>
      <c r="O95" s="201">
        <v>0</v>
      </c>
      <c r="P95" s="201">
        <v>1.46</v>
      </c>
      <c r="Q95" s="201">
        <v>0.23</v>
      </c>
      <c r="R95" s="201">
        <v>0.25</v>
      </c>
      <c r="S95" s="201">
        <v>0.28000000000000003</v>
      </c>
      <c r="T95" s="201">
        <v>0</v>
      </c>
      <c r="U95" s="201">
        <v>2.17</v>
      </c>
      <c r="V95" s="201">
        <v>0.49</v>
      </c>
      <c r="W95" s="201">
        <v>0.46</v>
      </c>
      <c r="X95" s="201">
        <v>1.53</v>
      </c>
      <c r="Y95" s="201">
        <v>0</v>
      </c>
      <c r="Z95" s="201">
        <v>1.32</v>
      </c>
      <c r="AA95" s="201">
        <v>0.94</v>
      </c>
      <c r="AB95" s="201">
        <v>0</v>
      </c>
      <c r="AC95" s="201">
        <v>13.54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123.59</v>
      </c>
      <c r="AP95" s="201">
        <v>0</v>
      </c>
      <c r="AQ95" s="201">
        <v>0</v>
      </c>
      <c r="AR95" s="201">
        <v>8.31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19.66</v>
      </c>
      <c r="H96" s="201">
        <v>0</v>
      </c>
      <c r="I96" s="201">
        <v>0</v>
      </c>
      <c r="J96" s="201">
        <v>18.16</v>
      </c>
      <c r="K96" s="201">
        <v>0.32</v>
      </c>
      <c r="L96" s="201">
        <v>11.2</v>
      </c>
      <c r="M96" s="201">
        <v>0.97</v>
      </c>
      <c r="N96" s="201">
        <v>1.24</v>
      </c>
      <c r="O96" s="201">
        <v>0</v>
      </c>
      <c r="P96" s="201">
        <v>1.46</v>
      </c>
      <c r="Q96" s="201">
        <v>0.23</v>
      </c>
      <c r="R96" s="201">
        <v>0.25</v>
      </c>
      <c r="S96" s="201">
        <v>0.28000000000000003</v>
      </c>
      <c r="T96" s="201">
        <v>0</v>
      </c>
      <c r="U96" s="201">
        <v>2.17</v>
      </c>
      <c r="V96" s="201">
        <v>0.49</v>
      </c>
      <c r="W96" s="201">
        <v>0.46</v>
      </c>
      <c r="X96" s="201">
        <v>1.53</v>
      </c>
      <c r="Y96" s="201">
        <v>0</v>
      </c>
      <c r="Z96" s="201">
        <v>1.32</v>
      </c>
      <c r="AA96" s="201">
        <v>0.94</v>
      </c>
      <c r="AB96" s="201">
        <v>0</v>
      </c>
      <c r="AC96" s="201">
        <v>13.54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123.59</v>
      </c>
      <c r="AP96" s="201">
        <v>0</v>
      </c>
      <c r="AQ96" s="201">
        <v>0</v>
      </c>
      <c r="AR96" s="201">
        <v>8.31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19.66</v>
      </c>
      <c r="H97" s="201">
        <v>0</v>
      </c>
      <c r="I97" s="201">
        <v>0</v>
      </c>
      <c r="J97" s="201">
        <v>18.16</v>
      </c>
      <c r="K97" s="201">
        <v>0.32</v>
      </c>
      <c r="L97" s="201">
        <v>11.2</v>
      </c>
      <c r="M97" s="201">
        <v>0.97</v>
      </c>
      <c r="N97" s="201">
        <v>1.24</v>
      </c>
      <c r="O97" s="201">
        <v>0</v>
      </c>
      <c r="P97" s="201">
        <v>1.46</v>
      </c>
      <c r="Q97" s="201">
        <v>0.23</v>
      </c>
      <c r="R97" s="201">
        <v>0.38</v>
      </c>
      <c r="S97" s="201">
        <v>0.28000000000000003</v>
      </c>
      <c r="T97" s="201">
        <v>0</v>
      </c>
      <c r="U97" s="201">
        <v>2.17</v>
      </c>
      <c r="V97" s="201">
        <v>0.49</v>
      </c>
      <c r="W97" s="201">
        <v>0.46</v>
      </c>
      <c r="X97" s="201">
        <v>1.53</v>
      </c>
      <c r="Y97" s="201">
        <v>0</v>
      </c>
      <c r="Z97" s="201">
        <v>1.32</v>
      </c>
      <c r="AA97" s="201">
        <v>0.94</v>
      </c>
      <c r="AB97" s="201">
        <v>0</v>
      </c>
      <c r="AC97" s="201">
        <v>13.54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123.59</v>
      </c>
      <c r="AP97" s="201">
        <v>0</v>
      </c>
      <c r="AQ97" s="201">
        <v>0</v>
      </c>
      <c r="AR97" s="201">
        <v>8.31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19.66</v>
      </c>
      <c r="H98" s="201">
        <v>0</v>
      </c>
      <c r="I98" s="201">
        <v>0</v>
      </c>
      <c r="J98" s="201">
        <v>18.16</v>
      </c>
      <c r="K98" s="201">
        <v>0.32</v>
      </c>
      <c r="L98" s="201">
        <v>11.2</v>
      </c>
      <c r="M98" s="201">
        <v>0.97</v>
      </c>
      <c r="N98" s="201">
        <v>1.24</v>
      </c>
      <c r="O98" s="201">
        <v>0</v>
      </c>
      <c r="P98" s="201">
        <v>1.46</v>
      </c>
      <c r="Q98" s="201">
        <v>0.23</v>
      </c>
      <c r="R98" s="201">
        <v>0.38</v>
      </c>
      <c r="S98" s="201">
        <v>0.28000000000000003</v>
      </c>
      <c r="T98" s="201">
        <v>0</v>
      </c>
      <c r="U98" s="201">
        <v>2.17</v>
      </c>
      <c r="V98" s="201">
        <v>0.49</v>
      </c>
      <c r="W98" s="201">
        <v>0.46</v>
      </c>
      <c r="X98" s="201">
        <v>1.53</v>
      </c>
      <c r="Y98" s="201">
        <v>0</v>
      </c>
      <c r="Z98" s="201">
        <v>1.32</v>
      </c>
      <c r="AA98" s="201">
        <v>0.94</v>
      </c>
      <c r="AB98" s="201">
        <v>0</v>
      </c>
      <c r="AC98" s="201">
        <v>13.54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123.59</v>
      </c>
      <c r="AP98" s="201">
        <v>0</v>
      </c>
      <c r="AQ98" s="201">
        <v>0</v>
      </c>
      <c r="AR98" s="201">
        <v>8.31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0.46540500000000007</v>
      </c>
      <c r="H99">
        <f t="shared" si="0"/>
        <v>0</v>
      </c>
      <c r="I99">
        <f t="shared" si="0"/>
        <v>0</v>
      </c>
      <c r="J99">
        <f t="shared" si="0"/>
        <v>0.43727999999999934</v>
      </c>
      <c r="K99">
        <f t="shared" si="0"/>
        <v>7.5307500000000013E-2</v>
      </c>
      <c r="L99">
        <f t="shared" si="0"/>
        <v>4.1624049999999988</v>
      </c>
      <c r="M99">
        <f t="shared" si="0"/>
        <v>3.9959999999999989E-2</v>
      </c>
      <c r="N99">
        <f t="shared" si="0"/>
        <v>3.3392499999999971E-2</v>
      </c>
      <c r="O99">
        <f t="shared" si="0"/>
        <v>0</v>
      </c>
      <c r="P99">
        <f t="shared" si="0"/>
        <v>3.6912499999999973E-2</v>
      </c>
      <c r="Q99">
        <f t="shared" si="0"/>
        <v>3.2937499999999974E-2</v>
      </c>
      <c r="R99">
        <f t="shared" si="0"/>
        <v>6.3307500000000017E-2</v>
      </c>
      <c r="S99">
        <f t="shared" si="0"/>
        <v>3.8202500000000028E-2</v>
      </c>
      <c r="T99">
        <f t="shared" si="0"/>
        <v>0</v>
      </c>
      <c r="U99">
        <f t="shared" si="0"/>
        <v>5.2109999999999899E-2</v>
      </c>
      <c r="V99">
        <f t="shared" si="0"/>
        <v>3.1949999999999951E-2</v>
      </c>
      <c r="W99">
        <f t="shared" si="0"/>
        <v>3.3262499999999959E-2</v>
      </c>
      <c r="X99">
        <f t="shared" si="0"/>
        <v>0.11359749999999989</v>
      </c>
      <c r="Y99">
        <f t="shared" si="0"/>
        <v>0</v>
      </c>
      <c r="Z99">
        <f t="shared" si="0"/>
        <v>0.19516500000000037</v>
      </c>
      <c r="AA99">
        <f t="shared" si="0"/>
        <v>0.10180500000000001</v>
      </c>
      <c r="AB99">
        <f t="shared" si="0"/>
        <v>0</v>
      </c>
      <c r="AC99">
        <f t="shared" si="0"/>
        <v>0.18295500000000003</v>
      </c>
      <c r="AD99">
        <f t="shared" si="0"/>
        <v>0.10234999999999993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3.433200000000002</v>
      </c>
      <c r="AP99">
        <f t="shared" si="0"/>
        <v>0</v>
      </c>
      <c r="AQ99">
        <f t="shared" si="0"/>
        <v>0</v>
      </c>
      <c r="AR99">
        <f t="shared" si="0"/>
        <v>0.28401500000000002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-67.790999999999997</v>
      </c>
      <c r="D3" s="82">
        <v>0</v>
      </c>
      <c r="E3" s="82">
        <v>0</v>
      </c>
      <c r="F3" s="82">
        <v>0</v>
      </c>
      <c r="G3" s="82">
        <v>-67.790999999999997</v>
      </c>
      <c r="H3" s="76"/>
      <c r="I3" s="31">
        <v>1</v>
      </c>
      <c r="J3" s="82">
        <v>67.790999999999997</v>
      </c>
      <c r="K3" s="82">
        <v>0</v>
      </c>
      <c r="L3" s="82">
        <v>0</v>
      </c>
      <c r="M3" s="82">
        <v>57.209000000000003</v>
      </c>
      <c r="N3" s="82">
        <v>125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-57.209000000000003</v>
      </c>
      <c r="AG3" s="82">
        <v>0</v>
      </c>
      <c r="AH3" s="82">
        <v>0</v>
      </c>
      <c r="AI3" s="82">
        <v>-57.209000000000003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67.790999999999997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57.209000000000003</v>
      </c>
      <c r="AY3" s="83">
        <f>-SUM(AU3:AX3)</f>
        <v>-125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677.91</v>
      </c>
      <c r="CF3" s="80">
        <f t="shared" ref="CF3:CH66" si="5">$AK3*AV3</f>
        <v>0</v>
      </c>
      <c r="CG3" s="80">
        <f t="shared" si="5"/>
        <v>0</v>
      </c>
      <c r="CH3" s="80">
        <f t="shared" si="5"/>
        <v>572.09</v>
      </c>
      <c r="CI3" s="80">
        <f>SUM(CE3:CH3)</f>
        <v>1250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67.790999999999997</v>
      </c>
      <c r="DG3" s="81">
        <f>AY3+AN3+BC3+BJ3+BQ3</f>
        <v>-125</v>
      </c>
      <c r="DH3" s="81">
        <f>BF3+AO3+AV3+BK3+BR3</f>
        <v>0</v>
      </c>
      <c r="DI3" s="81">
        <f>BM3+BS3+BD3+AW3+AP3</f>
        <v>0</v>
      </c>
      <c r="DJ3" s="81">
        <f>BT3+BL3+BE3+AX3+AQ3</f>
        <v>57.209000000000003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-70.501999999999995</v>
      </c>
      <c r="D4" s="82">
        <v>0</v>
      </c>
      <c r="E4" s="82">
        <v>0</v>
      </c>
      <c r="F4" s="82">
        <v>0</v>
      </c>
      <c r="G4" s="82">
        <v>-70.501999999999995</v>
      </c>
      <c r="H4" s="76"/>
      <c r="I4" s="31">
        <v>2</v>
      </c>
      <c r="J4" s="82">
        <v>70.501999999999995</v>
      </c>
      <c r="K4" s="82">
        <v>0</v>
      </c>
      <c r="L4" s="82">
        <v>0</v>
      </c>
      <c r="M4" s="82">
        <v>59.497999999999998</v>
      </c>
      <c r="N4" s="82">
        <v>130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-59.497999999999998</v>
      </c>
      <c r="AG4" s="82">
        <v>0</v>
      </c>
      <c r="AH4" s="82">
        <v>0</v>
      </c>
      <c r="AI4" s="82">
        <v>-59.497999999999998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70.501999999999995</v>
      </c>
      <c r="AV4" s="83">
        <f t="shared" si="0"/>
        <v>0</v>
      </c>
      <c r="AW4" s="83">
        <f t="shared" si="0"/>
        <v>0</v>
      </c>
      <c r="AX4" s="83">
        <f t="shared" si="0"/>
        <v>59.497999999999998</v>
      </c>
      <c r="AY4" s="83">
        <f t="shared" ref="AY4:AY67" si="14">-SUM(AU4:AX4)</f>
        <v>-130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705.02</v>
      </c>
      <c r="CF4" s="80">
        <f t="shared" si="5"/>
        <v>0</v>
      </c>
      <c r="CG4" s="80">
        <f t="shared" si="5"/>
        <v>0</v>
      </c>
      <c r="CH4" s="80">
        <f t="shared" si="5"/>
        <v>594.98</v>
      </c>
      <c r="CI4" s="80">
        <f t="shared" ref="CI4:CI67" si="24">SUM(CE4:CH4)</f>
        <v>1300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70.501999999999995</v>
      </c>
      <c r="DG4" s="81">
        <f t="shared" ref="DG4:DG67" si="32">AY4+AN4+BC4+BJ4+BQ4</f>
        <v>-130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59.497999999999998</v>
      </c>
      <c r="DK4" s="84">
        <f t="shared" si="9"/>
        <v>0</v>
      </c>
    </row>
    <row r="5" spans="1:115" ht="15.75" thickBot="1">
      <c r="A5" s="76"/>
      <c r="B5" s="31">
        <v>3</v>
      </c>
      <c r="C5" s="82">
        <v>-78.637</v>
      </c>
      <c r="D5" s="82">
        <v>0</v>
      </c>
      <c r="E5" s="82">
        <v>0</v>
      </c>
      <c r="F5" s="82">
        <v>0</v>
      </c>
      <c r="G5" s="82">
        <v>-78.637</v>
      </c>
      <c r="H5" s="76"/>
      <c r="I5" s="31">
        <v>3</v>
      </c>
      <c r="J5" s="82">
        <v>78.637</v>
      </c>
      <c r="K5" s="82">
        <v>0</v>
      </c>
      <c r="L5" s="82">
        <v>0</v>
      </c>
      <c r="M5" s="82">
        <v>66.363</v>
      </c>
      <c r="N5" s="82">
        <v>145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-66.363</v>
      </c>
      <c r="AG5" s="82">
        <v>0</v>
      </c>
      <c r="AH5" s="82">
        <v>0</v>
      </c>
      <c r="AI5" s="82">
        <v>-66.363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78.637</v>
      </c>
      <c r="AV5" s="83">
        <f t="shared" si="0"/>
        <v>0</v>
      </c>
      <c r="AW5" s="83">
        <f t="shared" si="0"/>
        <v>0</v>
      </c>
      <c r="AX5" s="83">
        <f t="shared" si="0"/>
        <v>66.363</v>
      </c>
      <c r="AY5" s="83">
        <f t="shared" si="14"/>
        <v>-145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786.37</v>
      </c>
      <c r="CF5" s="80">
        <f t="shared" si="5"/>
        <v>0</v>
      </c>
      <c r="CG5" s="80">
        <f t="shared" si="5"/>
        <v>0</v>
      </c>
      <c r="CH5" s="80">
        <f t="shared" si="5"/>
        <v>663.63</v>
      </c>
      <c r="CI5" s="80">
        <f t="shared" si="24"/>
        <v>1450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78.637</v>
      </c>
      <c r="DG5" s="81">
        <f t="shared" si="32"/>
        <v>-145</v>
      </c>
      <c r="DH5" s="81">
        <f t="shared" si="33"/>
        <v>0</v>
      </c>
      <c r="DI5" s="81">
        <f t="shared" si="34"/>
        <v>0</v>
      </c>
      <c r="DJ5" s="81">
        <f t="shared" si="35"/>
        <v>66.363</v>
      </c>
      <c r="DK5" s="84">
        <f t="shared" si="9"/>
        <v>0</v>
      </c>
    </row>
    <row r="6" spans="1:115" ht="15.75" thickBot="1">
      <c r="A6" s="76"/>
      <c r="B6" s="31">
        <v>4</v>
      </c>
      <c r="C6" s="82">
        <v>-84.061000000000007</v>
      </c>
      <c r="D6" s="82">
        <v>0</v>
      </c>
      <c r="E6" s="82">
        <v>0</v>
      </c>
      <c r="F6" s="82">
        <v>0</v>
      </c>
      <c r="G6" s="82">
        <v>-84.061000000000007</v>
      </c>
      <c r="H6" s="76"/>
      <c r="I6" s="31">
        <v>4</v>
      </c>
      <c r="J6" s="82">
        <v>84.061000000000007</v>
      </c>
      <c r="K6" s="82">
        <v>0</v>
      </c>
      <c r="L6" s="82">
        <v>0</v>
      </c>
      <c r="M6" s="82">
        <v>70.938999999999993</v>
      </c>
      <c r="N6" s="82">
        <v>155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-70.938999999999993</v>
      </c>
      <c r="AG6" s="82">
        <v>0</v>
      </c>
      <c r="AH6" s="82">
        <v>0</v>
      </c>
      <c r="AI6" s="82">
        <v>-70.938999999999993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84.061000000000007</v>
      </c>
      <c r="AV6" s="83">
        <f t="shared" si="0"/>
        <v>0</v>
      </c>
      <c r="AW6" s="83">
        <f t="shared" si="0"/>
        <v>0</v>
      </c>
      <c r="AX6" s="83">
        <f t="shared" si="0"/>
        <v>70.938999999999993</v>
      </c>
      <c r="AY6" s="83">
        <f t="shared" si="14"/>
        <v>-155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840.61000000000013</v>
      </c>
      <c r="CF6" s="80">
        <f t="shared" si="5"/>
        <v>0</v>
      </c>
      <c r="CG6" s="80">
        <f t="shared" si="5"/>
        <v>0</v>
      </c>
      <c r="CH6" s="80">
        <f t="shared" si="5"/>
        <v>709.38999999999987</v>
      </c>
      <c r="CI6" s="80">
        <f t="shared" si="24"/>
        <v>1550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84.061000000000007</v>
      </c>
      <c r="DG6" s="81">
        <f t="shared" si="32"/>
        <v>-155</v>
      </c>
      <c r="DH6" s="81">
        <f t="shared" si="33"/>
        <v>0</v>
      </c>
      <c r="DI6" s="81">
        <f t="shared" si="34"/>
        <v>0</v>
      </c>
      <c r="DJ6" s="81">
        <f t="shared" si="35"/>
        <v>70.938999999999993</v>
      </c>
      <c r="DK6" s="84">
        <f t="shared" si="9"/>
        <v>0</v>
      </c>
    </row>
    <row r="7" spans="1:115" ht="15.75" thickBot="1">
      <c r="A7" s="76"/>
      <c r="B7" s="31">
        <v>5</v>
      </c>
      <c r="C7" s="82">
        <v>-104</v>
      </c>
      <c r="D7" s="82">
        <v>0</v>
      </c>
      <c r="E7" s="82">
        <v>0</v>
      </c>
      <c r="F7" s="82">
        <v>0</v>
      </c>
      <c r="G7" s="82">
        <v>-104</v>
      </c>
      <c r="H7" s="76"/>
      <c r="I7" s="31">
        <v>5</v>
      </c>
      <c r="J7" s="82">
        <v>104</v>
      </c>
      <c r="K7" s="82">
        <v>0</v>
      </c>
      <c r="L7" s="82">
        <v>0</v>
      </c>
      <c r="M7" s="82">
        <v>50</v>
      </c>
      <c r="N7" s="82">
        <v>154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-50</v>
      </c>
      <c r="AG7" s="82">
        <v>0</v>
      </c>
      <c r="AH7" s="82">
        <v>0</v>
      </c>
      <c r="AI7" s="82">
        <v>-50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104</v>
      </c>
      <c r="AV7" s="83">
        <f t="shared" si="0"/>
        <v>0</v>
      </c>
      <c r="AW7" s="83">
        <f t="shared" si="0"/>
        <v>0</v>
      </c>
      <c r="AX7" s="83">
        <f t="shared" si="0"/>
        <v>50</v>
      </c>
      <c r="AY7" s="83">
        <f t="shared" si="14"/>
        <v>-154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1040</v>
      </c>
      <c r="CF7" s="80">
        <f t="shared" si="5"/>
        <v>0</v>
      </c>
      <c r="CG7" s="80">
        <f t="shared" si="5"/>
        <v>0</v>
      </c>
      <c r="CH7" s="80">
        <f t="shared" si="5"/>
        <v>500</v>
      </c>
      <c r="CI7" s="80">
        <f t="shared" si="24"/>
        <v>1540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104</v>
      </c>
      <c r="DG7" s="81">
        <f t="shared" si="32"/>
        <v>-154</v>
      </c>
      <c r="DH7" s="81">
        <f t="shared" si="33"/>
        <v>0</v>
      </c>
      <c r="DI7" s="81">
        <f t="shared" si="34"/>
        <v>0</v>
      </c>
      <c r="DJ7" s="81">
        <f t="shared" si="35"/>
        <v>50</v>
      </c>
      <c r="DK7" s="84">
        <f t="shared" si="9"/>
        <v>0</v>
      </c>
    </row>
    <row r="8" spans="1:115" ht="15.75" thickBot="1">
      <c r="A8" s="76"/>
      <c r="B8" s="31">
        <v>6</v>
      </c>
      <c r="C8" s="82">
        <v>-66</v>
      </c>
      <c r="D8" s="82">
        <v>0</v>
      </c>
      <c r="E8" s="82">
        <v>0</v>
      </c>
      <c r="F8" s="82">
        <v>0</v>
      </c>
      <c r="G8" s="82">
        <v>-66</v>
      </c>
      <c r="H8" s="76"/>
      <c r="I8" s="31">
        <v>6</v>
      </c>
      <c r="J8" s="82">
        <v>66</v>
      </c>
      <c r="K8" s="82">
        <v>0</v>
      </c>
      <c r="L8" s="82">
        <v>0</v>
      </c>
      <c r="M8" s="82">
        <v>50</v>
      </c>
      <c r="N8" s="82">
        <v>116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-50</v>
      </c>
      <c r="AG8" s="82">
        <v>0</v>
      </c>
      <c r="AH8" s="82">
        <v>0</v>
      </c>
      <c r="AI8" s="82">
        <v>-50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66</v>
      </c>
      <c r="AV8" s="83">
        <f t="shared" si="0"/>
        <v>0</v>
      </c>
      <c r="AW8" s="83">
        <f t="shared" si="0"/>
        <v>0</v>
      </c>
      <c r="AX8" s="83">
        <f t="shared" si="0"/>
        <v>50</v>
      </c>
      <c r="AY8" s="83">
        <f t="shared" si="14"/>
        <v>-116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660</v>
      </c>
      <c r="CF8" s="80">
        <f t="shared" si="5"/>
        <v>0</v>
      </c>
      <c r="CG8" s="80">
        <f t="shared" si="5"/>
        <v>0</v>
      </c>
      <c r="CH8" s="80">
        <f t="shared" si="5"/>
        <v>500</v>
      </c>
      <c r="CI8" s="80">
        <f t="shared" si="24"/>
        <v>1160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66</v>
      </c>
      <c r="DG8" s="81">
        <f t="shared" si="32"/>
        <v>-116</v>
      </c>
      <c r="DH8" s="81">
        <f t="shared" si="33"/>
        <v>0</v>
      </c>
      <c r="DI8" s="81">
        <f t="shared" si="34"/>
        <v>0</v>
      </c>
      <c r="DJ8" s="81">
        <f t="shared" si="35"/>
        <v>50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50</v>
      </c>
      <c r="N9" s="82">
        <v>50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-50</v>
      </c>
      <c r="AG9" s="82">
        <v>0</v>
      </c>
      <c r="AH9" s="82">
        <v>0</v>
      </c>
      <c r="AI9" s="82">
        <v>-50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50</v>
      </c>
      <c r="AY9" s="83">
        <f t="shared" si="14"/>
        <v>-50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500</v>
      </c>
      <c r="CI9" s="80">
        <f t="shared" si="24"/>
        <v>500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-50</v>
      </c>
      <c r="DH9" s="81">
        <f t="shared" si="33"/>
        <v>0</v>
      </c>
      <c r="DI9" s="81">
        <f t="shared" si="34"/>
        <v>0</v>
      </c>
      <c r="DJ9" s="81">
        <f t="shared" si="35"/>
        <v>50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50</v>
      </c>
      <c r="N10" s="82">
        <v>50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-50</v>
      </c>
      <c r="AG10" s="82">
        <v>0</v>
      </c>
      <c r="AH10" s="82">
        <v>0</v>
      </c>
      <c r="AI10" s="82">
        <v>-50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50</v>
      </c>
      <c r="AY10" s="83">
        <f t="shared" si="14"/>
        <v>-50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500</v>
      </c>
      <c r="CI10" s="80">
        <f t="shared" si="24"/>
        <v>500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-50</v>
      </c>
      <c r="DH10" s="81">
        <f t="shared" si="33"/>
        <v>0</v>
      </c>
      <c r="DI10" s="81">
        <f t="shared" si="34"/>
        <v>0</v>
      </c>
      <c r="DJ10" s="81">
        <f t="shared" si="35"/>
        <v>50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-143.16200000000001</v>
      </c>
      <c r="D93" s="82">
        <v>0</v>
      </c>
      <c r="E93" s="82">
        <v>0</v>
      </c>
      <c r="F93" s="82">
        <v>0</v>
      </c>
      <c r="G93" s="82">
        <v>-143.16200000000001</v>
      </c>
      <c r="H93" s="76"/>
      <c r="I93" s="31">
        <v>91</v>
      </c>
      <c r="J93" s="82">
        <v>143.16200000000001</v>
      </c>
      <c r="K93" s="82">
        <v>0</v>
      </c>
      <c r="L93" s="82">
        <v>0</v>
      </c>
      <c r="M93" s="82">
        <v>41.838000000000001</v>
      </c>
      <c r="N93" s="82">
        <v>185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-41.838000000000001</v>
      </c>
      <c r="AG93" s="82">
        <v>0</v>
      </c>
      <c r="AH93" s="82">
        <v>0</v>
      </c>
      <c r="AI93" s="82">
        <v>-41.838000000000001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143.16200000000001</v>
      </c>
      <c r="AV93" s="83">
        <f t="shared" si="41"/>
        <v>0</v>
      </c>
      <c r="AW93" s="83">
        <f t="shared" si="41"/>
        <v>0</v>
      </c>
      <c r="AX93" s="83">
        <f t="shared" si="41"/>
        <v>41.838000000000001</v>
      </c>
      <c r="AY93" s="83">
        <f t="shared" si="42"/>
        <v>-185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1431.6200000000001</v>
      </c>
      <c r="CF93" s="80">
        <f t="shared" si="51"/>
        <v>0</v>
      </c>
      <c r="CG93" s="80">
        <f t="shared" si="51"/>
        <v>0</v>
      </c>
      <c r="CH93" s="80">
        <f t="shared" si="51"/>
        <v>418.38</v>
      </c>
      <c r="CI93" s="80">
        <f t="shared" si="52"/>
        <v>1850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143.16200000000001</v>
      </c>
      <c r="DG93" s="81">
        <f t="shared" si="60"/>
        <v>-185</v>
      </c>
      <c r="DH93" s="81">
        <f t="shared" si="61"/>
        <v>0</v>
      </c>
      <c r="DI93" s="81">
        <f t="shared" si="62"/>
        <v>0</v>
      </c>
      <c r="DJ93" s="81">
        <f t="shared" si="63"/>
        <v>41.838000000000001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-81.349000000000004</v>
      </c>
      <c r="D94" s="82">
        <v>0</v>
      </c>
      <c r="E94" s="82">
        <v>0</v>
      </c>
      <c r="F94" s="82">
        <v>0</v>
      </c>
      <c r="G94" s="82">
        <v>-81.349000000000004</v>
      </c>
      <c r="H94" s="76"/>
      <c r="I94" s="31">
        <v>92</v>
      </c>
      <c r="J94" s="82">
        <v>81.349000000000004</v>
      </c>
      <c r="K94" s="82">
        <v>0</v>
      </c>
      <c r="L94" s="82">
        <v>0</v>
      </c>
      <c r="M94" s="82">
        <v>68.650999999999996</v>
      </c>
      <c r="N94" s="82">
        <v>150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-68.650999999999996</v>
      </c>
      <c r="AG94" s="82">
        <v>0</v>
      </c>
      <c r="AH94" s="82">
        <v>0</v>
      </c>
      <c r="AI94" s="82">
        <v>-68.650999999999996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81.349000000000004</v>
      </c>
      <c r="AV94" s="83">
        <f t="shared" si="41"/>
        <v>0</v>
      </c>
      <c r="AW94" s="83">
        <f t="shared" si="41"/>
        <v>0</v>
      </c>
      <c r="AX94" s="83">
        <f t="shared" si="41"/>
        <v>68.650999999999996</v>
      </c>
      <c r="AY94" s="83">
        <f t="shared" si="42"/>
        <v>-150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813.49</v>
      </c>
      <c r="CF94" s="80">
        <f t="shared" si="51"/>
        <v>0</v>
      </c>
      <c r="CG94" s="80">
        <f t="shared" si="51"/>
        <v>0</v>
      </c>
      <c r="CH94" s="80">
        <f t="shared" si="51"/>
        <v>686.51</v>
      </c>
      <c r="CI94" s="80">
        <f t="shared" si="52"/>
        <v>1500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81.349000000000004</v>
      </c>
      <c r="DG94" s="81">
        <f t="shared" si="60"/>
        <v>-150</v>
      </c>
      <c r="DH94" s="81">
        <f t="shared" si="61"/>
        <v>0</v>
      </c>
      <c r="DI94" s="81">
        <f t="shared" si="62"/>
        <v>0</v>
      </c>
      <c r="DJ94" s="81">
        <f t="shared" si="63"/>
        <v>68.650999999999996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-67.790999999999997</v>
      </c>
      <c r="D95" s="82">
        <v>0</v>
      </c>
      <c r="E95" s="82">
        <v>0</v>
      </c>
      <c r="F95" s="82">
        <v>0</v>
      </c>
      <c r="G95" s="82">
        <v>-67.790999999999997</v>
      </c>
      <c r="H95" s="76"/>
      <c r="I95" s="31">
        <v>93</v>
      </c>
      <c r="J95" s="82">
        <v>67.790999999999997</v>
      </c>
      <c r="K95" s="82">
        <v>0</v>
      </c>
      <c r="L95" s="82">
        <v>0</v>
      </c>
      <c r="M95" s="82">
        <v>57.209000000000003</v>
      </c>
      <c r="N95" s="82">
        <v>125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-57.209000000000003</v>
      </c>
      <c r="AG95" s="82">
        <v>0</v>
      </c>
      <c r="AH95" s="82">
        <v>0</v>
      </c>
      <c r="AI95" s="82">
        <v>-57.209000000000003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67.790999999999997</v>
      </c>
      <c r="AV95" s="83">
        <f t="shared" si="41"/>
        <v>0</v>
      </c>
      <c r="AW95" s="83">
        <f t="shared" si="41"/>
        <v>0</v>
      </c>
      <c r="AX95" s="83">
        <f t="shared" si="41"/>
        <v>57.209000000000003</v>
      </c>
      <c r="AY95" s="83">
        <f t="shared" si="42"/>
        <v>-125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677.91</v>
      </c>
      <c r="CF95" s="80">
        <f t="shared" si="51"/>
        <v>0</v>
      </c>
      <c r="CG95" s="80">
        <f t="shared" si="51"/>
        <v>0</v>
      </c>
      <c r="CH95" s="80">
        <f t="shared" si="51"/>
        <v>572.09</v>
      </c>
      <c r="CI95" s="80">
        <f t="shared" si="52"/>
        <v>1250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67.790999999999997</v>
      </c>
      <c r="DG95" s="81">
        <f t="shared" si="60"/>
        <v>-125</v>
      </c>
      <c r="DH95" s="81">
        <f t="shared" si="61"/>
        <v>0</v>
      </c>
      <c r="DI95" s="81">
        <f t="shared" si="62"/>
        <v>0</v>
      </c>
      <c r="DJ95" s="81">
        <f t="shared" si="63"/>
        <v>57.209000000000003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-56.944000000000003</v>
      </c>
      <c r="D96" s="82">
        <v>0</v>
      </c>
      <c r="E96" s="82">
        <v>0</v>
      </c>
      <c r="F96" s="82">
        <v>0</v>
      </c>
      <c r="G96" s="82">
        <v>-56.944000000000003</v>
      </c>
      <c r="H96" s="76"/>
      <c r="I96" s="31">
        <v>94</v>
      </c>
      <c r="J96" s="82">
        <v>56.944000000000003</v>
      </c>
      <c r="K96" s="82">
        <v>0</v>
      </c>
      <c r="L96" s="82">
        <v>0</v>
      </c>
      <c r="M96" s="82">
        <v>48.055999999999997</v>
      </c>
      <c r="N96" s="82">
        <v>105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-48.055999999999997</v>
      </c>
      <c r="AG96" s="82">
        <v>0</v>
      </c>
      <c r="AH96" s="82">
        <v>0</v>
      </c>
      <c r="AI96" s="82">
        <v>-48.055999999999997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56.944000000000003</v>
      </c>
      <c r="AV96" s="83">
        <f t="shared" si="41"/>
        <v>0</v>
      </c>
      <c r="AW96" s="83">
        <f t="shared" si="41"/>
        <v>0</v>
      </c>
      <c r="AX96" s="83">
        <f t="shared" si="41"/>
        <v>48.055999999999997</v>
      </c>
      <c r="AY96" s="83">
        <f t="shared" si="42"/>
        <v>-105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569.44000000000005</v>
      </c>
      <c r="CF96" s="80">
        <f t="shared" si="51"/>
        <v>0</v>
      </c>
      <c r="CG96" s="80">
        <f t="shared" si="51"/>
        <v>0</v>
      </c>
      <c r="CH96" s="80">
        <f t="shared" si="51"/>
        <v>480.55999999999995</v>
      </c>
      <c r="CI96" s="80">
        <f t="shared" si="52"/>
        <v>1050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56.944000000000003</v>
      </c>
      <c r="DG96" s="81">
        <f t="shared" si="60"/>
        <v>-105</v>
      </c>
      <c r="DH96" s="81">
        <f t="shared" si="61"/>
        <v>0</v>
      </c>
      <c r="DI96" s="81">
        <f t="shared" si="62"/>
        <v>0</v>
      </c>
      <c r="DJ96" s="81">
        <f t="shared" si="63"/>
        <v>48.055999999999997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-51.521000000000001</v>
      </c>
      <c r="D97" s="82">
        <v>0</v>
      </c>
      <c r="E97" s="82">
        <v>0</v>
      </c>
      <c r="F97" s="82">
        <v>0</v>
      </c>
      <c r="G97" s="82">
        <v>-51.521000000000001</v>
      </c>
      <c r="H97" s="76"/>
      <c r="I97" s="31">
        <v>95</v>
      </c>
      <c r="J97" s="82">
        <v>51.521000000000001</v>
      </c>
      <c r="K97" s="82">
        <v>0</v>
      </c>
      <c r="L97" s="82">
        <v>0</v>
      </c>
      <c r="M97" s="82">
        <v>43.478999999999999</v>
      </c>
      <c r="N97" s="82">
        <v>95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-43.478999999999999</v>
      </c>
      <c r="AG97" s="82">
        <v>0</v>
      </c>
      <c r="AH97" s="82">
        <v>0</v>
      </c>
      <c r="AI97" s="82">
        <v>-43.478999999999999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51.521000000000001</v>
      </c>
      <c r="AV97" s="83">
        <f t="shared" si="41"/>
        <v>0</v>
      </c>
      <c r="AW97" s="83">
        <f t="shared" si="41"/>
        <v>0</v>
      </c>
      <c r="AX97" s="83">
        <f t="shared" si="41"/>
        <v>43.478999999999999</v>
      </c>
      <c r="AY97" s="83">
        <f t="shared" si="42"/>
        <v>-95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515.21</v>
      </c>
      <c r="CF97" s="80">
        <f t="shared" si="51"/>
        <v>0</v>
      </c>
      <c r="CG97" s="80">
        <f t="shared" si="51"/>
        <v>0</v>
      </c>
      <c r="CH97" s="80">
        <f t="shared" si="51"/>
        <v>434.78999999999996</v>
      </c>
      <c r="CI97" s="80">
        <f t="shared" si="52"/>
        <v>950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51.521000000000001</v>
      </c>
      <c r="DG97" s="81">
        <f t="shared" si="60"/>
        <v>-95</v>
      </c>
      <c r="DH97" s="81">
        <f t="shared" si="61"/>
        <v>0</v>
      </c>
      <c r="DI97" s="81">
        <f t="shared" si="62"/>
        <v>0</v>
      </c>
      <c r="DJ97" s="81">
        <f t="shared" si="63"/>
        <v>43.478999999999999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-51.521000000000001</v>
      </c>
      <c r="D98" s="82">
        <v>0</v>
      </c>
      <c r="E98" s="82">
        <v>0</v>
      </c>
      <c r="F98" s="82">
        <v>0</v>
      </c>
      <c r="G98" s="82">
        <v>-51.521000000000001</v>
      </c>
      <c r="H98" s="76"/>
      <c r="I98" s="31">
        <v>96</v>
      </c>
      <c r="J98" s="82">
        <v>51.521000000000001</v>
      </c>
      <c r="K98" s="82">
        <v>0</v>
      </c>
      <c r="L98" s="82">
        <v>0</v>
      </c>
      <c r="M98" s="82">
        <v>43.478999999999999</v>
      </c>
      <c r="N98" s="82">
        <v>95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-43.478999999999999</v>
      </c>
      <c r="AG98" s="82">
        <v>0</v>
      </c>
      <c r="AH98" s="82">
        <v>0</v>
      </c>
      <c r="AI98" s="82">
        <v>-43.478999999999999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51.521000000000001</v>
      </c>
      <c r="AV98" s="83">
        <f t="shared" si="41"/>
        <v>0</v>
      </c>
      <c r="AW98" s="83">
        <f t="shared" si="41"/>
        <v>0</v>
      </c>
      <c r="AX98" s="83">
        <f t="shared" si="41"/>
        <v>43.478999999999999</v>
      </c>
      <c r="AY98" s="83">
        <f t="shared" si="42"/>
        <v>-95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12987.516722000002</v>
      </c>
      <c r="CF98" s="80">
        <f t="shared" si="51"/>
        <v>0</v>
      </c>
      <c r="CG98" s="80">
        <f t="shared" si="51"/>
        <v>0</v>
      </c>
      <c r="CH98" s="80">
        <f t="shared" si="51"/>
        <v>10960.273278000001</v>
      </c>
      <c r="CI98" s="80">
        <f t="shared" si="52"/>
        <v>23947.79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51.521000000000001</v>
      </c>
      <c r="DG98" s="81">
        <f t="shared" si="60"/>
        <v>-95</v>
      </c>
      <c r="DH98" s="81">
        <f t="shared" si="61"/>
        <v>0</v>
      </c>
      <c r="DI98" s="81">
        <f t="shared" si="62"/>
        <v>0</v>
      </c>
      <c r="DJ98" s="81">
        <f t="shared" si="63"/>
        <v>43.478999999999999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0.23081974999999999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0.18918025000000005</v>
      </c>
      <c r="AY99" s="87">
        <f t="shared" si="65"/>
        <v>-0.42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0.54262741805000003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0.45231733195000007</v>
      </c>
      <c r="CI99" s="89">
        <f t="shared" si="70"/>
        <v>0.99494475000000004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0.23081974999999999</v>
      </c>
      <c r="DG99" s="81">
        <f t="shared" si="60"/>
        <v>-0.42</v>
      </c>
      <c r="DH99" s="81">
        <f t="shared" si="61"/>
        <v>0</v>
      </c>
      <c r="DI99" s="81">
        <f t="shared" si="62"/>
        <v>0</v>
      </c>
      <c r="DJ99" s="81">
        <f t="shared" si="63"/>
        <v>0.18918025000000005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688.71594700000003</v>
      </c>
      <c r="C3" s="174">
        <f ca="1">$B3*C$1/100</f>
        <v>512.27672525309299</v>
      </c>
      <c r="D3" s="175">
        <f t="shared" ref="D3:F18" ca="1" si="0">$B3*D$1/100</f>
        <v>164.15771584957341</v>
      </c>
      <c r="E3" s="175">
        <f t="shared" ca="1" si="0"/>
        <v>9.3589708994554925</v>
      </c>
      <c r="F3" s="176">
        <f t="shared" ca="1" si="0"/>
        <v>2.9225349978782731</v>
      </c>
      <c r="G3" s="173">
        <f t="shared" ref="G3:G66" ca="1" si="1">INDIRECT("ISGS_exbus!" &amp; $V$3 &amp; X3)</f>
        <v>688.71594700000003</v>
      </c>
      <c r="H3" s="173">
        <f t="shared" ref="H3:H66" ca="1" si="2">INDIRECT("ISGS_Delhi_pp!" &amp; $V$3 &amp; X3)</f>
        <v>665.29960500000004</v>
      </c>
      <c r="I3" s="177">
        <f ca="1">INDIRECT("BRPL_EOD!" &amp; $V$3 &amp; X3)</f>
        <v>494.85</v>
      </c>
      <c r="J3" s="175">
        <f ca="1">INDIRECT("BYPL_EOD!" &amp; $V$3 &amp; X3)</f>
        <v>158.61000000000001</v>
      </c>
      <c r="K3" s="175">
        <f ca="1">INDIRECT("TPDDL_EOD!" &amp; $V$3 &amp; X3)</f>
        <v>9.0500000000000007</v>
      </c>
      <c r="L3" s="175">
        <f ca="1">INDIRECT("NDMC_EOD!" &amp; $V$3 &amp; X3)</f>
        <v>2.79</v>
      </c>
      <c r="M3" s="176">
        <f ca="1">SUM(I3:L3)</f>
        <v>665.3</v>
      </c>
      <c r="N3" s="174">
        <f ca="1">INDIRECT("BRPL_ISGS_exbus!" &amp; $V$3 &amp; X3)</f>
        <v>494.84970619908319</v>
      </c>
      <c r="O3" s="175">
        <f ca="1">INDIRECT("BYPL_ISGS_exbus!" &amp; $V$3 &amp; X3)</f>
        <v>158.60990583052762</v>
      </c>
      <c r="P3" s="175">
        <f ca="1">INDIRECT("TPDDL_ISGS_exbus!" &amp; $V$3 &amp; X3)</f>
        <v>9.0499946268600642</v>
      </c>
      <c r="Q3" s="175">
        <f ca="1">INDIRECT("NDMC_ISGS_exbus!" &amp; $V$3 &amp; X3)</f>
        <v>2.7899983435292355</v>
      </c>
      <c r="R3" s="176">
        <f ca="1">SUM(N3:Q3)</f>
        <v>665.29960500000004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688.71594700000003</v>
      </c>
      <c r="C4" s="178">
        <f t="shared" ref="C4:F35" ca="1" si="4">$B4*C$1/100</f>
        <v>512.27672525309299</v>
      </c>
      <c r="D4" s="179">
        <f t="shared" ca="1" si="0"/>
        <v>164.15771584957341</v>
      </c>
      <c r="E4" s="179">
        <f t="shared" ca="1" si="0"/>
        <v>9.3589708994554925</v>
      </c>
      <c r="F4" s="180">
        <f t="shared" ca="1" si="0"/>
        <v>2.9225349978782731</v>
      </c>
      <c r="G4" s="181">
        <f t="shared" ca="1" si="1"/>
        <v>688.71594700000003</v>
      </c>
      <c r="H4" s="181">
        <f t="shared" ca="1" si="2"/>
        <v>665.29960500000004</v>
      </c>
      <c r="I4" s="182">
        <f t="shared" ref="I4:I67" ca="1" si="5">INDIRECT("BRPL_EOD!" &amp; $V$3 &amp; X4)</f>
        <v>494.85</v>
      </c>
      <c r="J4" s="179">
        <f t="shared" ref="J4:J67" ca="1" si="6">INDIRECT("BYPL_EOD!" &amp; $V$3 &amp; X4)</f>
        <v>158.61000000000001</v>
      </c>
      <c r="K4" s="179">
        <f t="shared" ref="K4:K67" ca="1" si="7">INDIRECT("TPDDL_EOD!" &amp; $V$3 &amp; X4)</f>
        <v>9.0500000000000007</v>
      </c>
      <c r="L4" s="179">
        <f t="shared" ref="L4:L67" ca="1" si="8">INDIRECT("NDMC_EOD!" &amp; $V$3 &amp; X4)</f>
        <v>2.79</v>
      </c>
      <c r="M4" s="180">
        <f t="shared" ref="M4:M67" ca="1" si="9">SUM(I4:L4)</f>
        <v>665.3</v>
      </c>
      <c r="N4" s="178">
        <f t="shared" ref="N4:N67" ca="1" si="10">INDIRECT("BRPL_ISGS_exbus!" &amp; $V$3 &amp; X4)</f>
        <v>494.84970619908319</v>
      </c>
      <c r="O4" s="179">
        <f t="shared" ref="O4:O67" ca="1" si="11">INDIRECT("BYPL_ISGS_exbus!" &amp; $V$3 &amp; X4)</f>
        <v>158.60990583052762</v>
      </c>
      <c r="P4" s="179">
        <f t="shared" ref="P4:P67" ca="1" si="12">INDIRECT("TPDDL_ISGS_exbus!" &amp; $V$3 &amp; X4)</f>
        <v>9.0499946268600642</v>
      </c>
      <c r="Q4" s="179">
        <f t="shared" ref="Q4:Q67" ca="1" si="13">INDIRECT("NDMC_ISGS_exbus!" &amp; $V$3 &amp; X4)</f>
        <v>2.7899983435292355</v>
      </c>
      <c r="R4" s="180">
        <f t="shared" ref="R4:R67" ca="1" si="14">SUM(N4:Q4)</f>
        <v>665.29960500000004</v>
      </c>
      <c r="W4" s="46"/>
      <c r="X4" s="46">
        <v>4</v>
      </c>
    </row>
    <row r="5" spans="1:24">
      <c r="A5" s="61" t="s">
        <v>47</v>
      </c>
      <c r="B5" s="173">
        <f t="shared" ca="1" si="3"/>
        <v>688.71594700000003</v>
      </c>
      <c r="C5" s="178">
        <f t="shared" ca="1" si="4"/>
        <v>512.27672525309299</v>
      </c>
      <c r="D5" s="179">
        <f t="shared" ca="1" si="0"/>
        <v>164.15771584957341</v>
      </c>
      <c r="E5" s="179">
        <f t="shared" ca="1" si="0"/>
        <v>9.3589708994554925</v>
      </c>
      <c r="F5" s="180">
        <f t="shared" ca="1" si="0"/>
        <v>2.9225349978782731</v>
      </c>
      <c r="G5" s="181">
        <f t="shared" ca="1" si="1"/>
        <v>688.71594700000003</v>
      </c>
      <c r="H5" s="181">
        <f t="shared" ca="1" si="2"/>
        <v>665.29960500000004</v>
      </c>
      <c r="I5" s="182">
        <f t="shared" ca="1" si="5"/>
        <v>494.85</v>
      </c>
      <c r="J5" s="179">
        <f t="shared" ca="1" si="6"/>
        <v>158.61000000000001</v>
      </c>
      <c r="K5" s="179">
        <f t="shared" ca="1" si="7"/>
        <v>9.0500000000000007</v>
      </c>
      <c r="L5" s="179">
        <f t="shared" ca="1" si="8"/>
        <v>2.79</v>
      </c>
      <c r="M5" s="180">
        <f t="shared" ca="1" si="9"/>
        <v>665.3</v>
      </c>
      <c r="N5" s="178">
        <f t="shared" ca="1" si="10"/>
        <v>494.84970619908319</v>
      </c>
      <c r="O5" s="179">
        <f t="shared" ca="1" si="11"/>
        <v>158.60990583052762</v>
      </c>
      <c r="P5" s="179">
        <f t="shared" ca="1" si="12"/>
        <v>9.0499946268600642</v>
      </c>
      <c r="Q5" s="179">
        <f t="shared" ca="1" si="13"/>
        <v>2.7899983435292355</v>
      </c>
      <c r="R5" s="180">
        <f t="shared" ca="1" si="14"/>
        <v>665.29960500000004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688.71594700000003</v>
      </c>
      <c r="C6" s="178">
        <f t="shared" ca="1" si="4"/>
        <v>512.27672525309299</v>
      </c>
      <c r="D6" s="179">
        <f t="shared" ca="1" si="0"/>
        <v>164.15771584957341</v>
      </c>
      <c r="E6" s="179">
        <f t="shared" ca="1" si="0"/>
        <v>9.3589708994554925</v>
      </c>
      <c r="F6" s="180">
        <f t="shared" ca="1" si="0"/>
        <v>2.9225349978782731</v>
      </c>
      <c r="G6" s="181">
        <f t="shared" ca="1" si="1"/>
        <v>688.71594700000003</v>
      </c>
      <c r="H6" s="181">
        <f t="shared" ca="1" si="2"/>
        <v>665.29960500000004</v>
      </c>
      <c r="I6" s="182">
        <f t="shared" ca="1" si="5"/>
        <v>494.85</v>
      </c>
      <c r="J6" s="179">
        <f t="shared" ca="1" si="6"/>
        <v>158.61000000000001</v>
      </c>
      <c r="K6" s="179">
        <f t="shared" ca="1" si="7"/>
        <v>9.0500000000000007</v>
      </c>
      <c r="L6" s="179">
        <f t="shared" ca="1" si="8"/>
        <v>2.79</v>
      </c>
      <c r="M6" s="180">
        <f t="shared" ca="1" si="9"/>
        <v>665.3</v>
      </c>
      <c r="N6" s="178">
        <f t="shared" ca="1" si="10"/>
        <v>494.84970619908319</v>
      </c>
      <c r="O6" s="179">
        <f t="shared" ca="1" si="11"/>
        <v>158.60990583052762</v>
      </c>
      <c r="P6" s="179">
        <f t="shared" ca="1" si="12"/>
        <v>9.0499946268600642</v>
      </c>
      <c r="Q6" s="179">
        <f t="shared" ca="1" si="13"/>
        <v>2.7899983435292355</v>
      </c>
      <c r="R6" s="180">
        <f t="shared" ca="1" si="14"/>
        <v>665.29960500000004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688.71594700000003</v>
      </c>
      <c r="C7" s="178">
        <f t="shared" ca="1" si="4"/>
        <v>512.27672525309299</v>
      </c>
      <c r="D7" s="179">
        <f t="shared" ca="1" si="0"/>
        <v>164.15771584957341</v>
      </c>
      <c r="E7" s="179">
        <f t="shared" ca="1" si="0"/>
        <v>9.3589708994554925</v>
      </c>
      <c r="F7" s="180">
        <f t="shared" ca="1" si="0"/>
        <v>2.9225349978782731</v>
      </c>
      <c r="G7" s="181">
        <f t="shared" ca="1" si="1"/>
        <v>688.71594700000003</v>
      </c>
      <c r="H7" s="181">
        <f t="shared" ca="1" si="2"/>
        <v>665.29960500000004</v>
      </c>
      <c r="I7" s="182">
        <f t="shared" ca="1" si="5"/>
        <v>494.85</v>
      </c>
      <c r="J7" s="179">
        <f t="shared" ca="1" si="6"/>
        <v>158.61000000000001</v>
      </c>
      <c r="K7" s="179">
        <f t="shared" ca="1" si="7"/>
        <v>9.0500000000000007</v>
      </c>
      <c r="L7" s="179">
        <f t="shared" ca="1" si="8"/>
        <v>2.79</v>
      </c>
      <c r="M7" s="180">
        <f t="shared" ca="1" si="9"/>
        <v>665.3</v>
      </c>
      <c r="N7" s="178">
        <f t="shared" ca="1" si="10"/>
        <v>494.84970619908319</v>
      </c>
      <c r="O7" s="179">
        <f t="shared" ca="1" si="11"/>
        <v>158.60990583052762</v>
      </c>
      <c r="P7" s="179">
        <f t="shared" ca="1" si="12"/>
        <v>9.0499946268600642</v>
      </c>
      <c r="Q7" s="179">
        <f t="shared" ca="1" si="13"/>
        <v>2.7899983435292355</v>
      </c>
      <c r="R7" s="180">
        <f t="shared" ca="1" si="14"/>
        <v>665.29960500000004</v>
      </c>
      <c r="W7" s="46"/>
      <c r="X7" s="46">
        <v>7</v>
      </c>
    </row>
    <row r="8" spans="1:24">
      <c r="A8" s="61" t="s">
        <v>50</v>
      </c>
      <c r="B8" s="173">
        <f t="shared" ca="1" si="3"/>
        <v>688.71594700000003</v>
      </c>
      <c r="C8" s="178">
        <f t="shared" ca="1" si="4"/>
        <v>512.27672525309299</v>
      </c>
      <c r="D8" s="179">
        <f t="shared" ca="1" si="0"/>
        <v>164.15771584957341</v>
      </c>
      <c r="E8" s="179">
        <f t="shared" ca="1" si="0"/>
        <v>9.3589708994554925</v>
      </c>
      <c r="F8" s="180">
        <f t="shared" ca="1" si="0"/>
        <v>2.9225349978782731</v>
      </c>
      <c r="G8" s="181">
        <f t="shared" ca="1" si="1"/>
        <v>688.71594700000003</v>
      </c>
      <c r="H8" s="181">
        <f t="shared" ca="1" si="2"/>
        <v>665.29960500000004</v>
      </c>
      <c r="I8" s="182">
        <f t="shared" ca="1" si="5"/>
        <v>494.85</v>
      </c>
      <c r="J8" s="179">
        <f t="shared" ca="1" si="6"/>
        <v>158.61000000000001</v>
      </c>
      <c r="K8" s="179">
        <f t="shared" ca="1" si="7"/>
        <v>9.0500000000000007</v>
      </c>
      <c r="L8" s="179">
        <f t="shared" ca="1" si="8"/>
        <v>2.79</v>
      </c>
      <c r="M8" s="180">
        <f t="shared" ca="1" si="9"/>
        <v>665.3</v>
      </c>
      <c r="N8" s="178">
        <f t="shared" ca="1" si="10"/>
        <v>494.84970619908319</v>
      </c>
      <c r="O8" s="179">
        <f t="shared" ca="1" si="11"/>
        <v>158.60990583052762</v>
      </c>
      <c r="P8" s="179">
        <f t="shared" ca="1" si="12"/>
        <v>9.0499946268600642</v>
      </c>
      <c r="Q8" s="179">
        <f t="shared" ca="1" si="13"/>
        <v>2.7899983435292355</v>
      </c>
      <c r="R8" s="180">
        <f t="shared" ca="1" si="14"/>
        <v>665.29960500000004</v>
      </c>
      <c r="W8" s="46"/>
      <c r="X8" s="46">
        <v>8</v>
      </c>
    </row>
    <row r="9" spans="1:24">
      <c r="A9" s="61" t="s">
        <v>51</v>
      </c>
      <c r="B9" s="173">
        <f t="shared" ca="1" si="3"/>
        <v>688.71594700000003</v>
      </c>
      <c r="C9" s="178">
        <f t="shared" ca="1" si="4"/>
        <v>512.27672525309299</v>
      </c>
      <c r="D9" s="179">
        <f t="shared" ca="1" si="0"/>
        <v>164.15771584957341</v>
      </c>
      <c r="E9" s="179">
        <f t="shared" ca="1" si="0"/>
        <v>9.3589708994554925</v>
      </c>
      <c r="F9" s="180">
        <f t="shared" ca="1" si="0"/>
        <v>2.9225349978782731</v>
      </c>
      <c r="G9" s="181">
        <f t="shared" ca="1" si="1"/>
        <v>688.71594700000003</v>
      </c>
      <c r="H9" s="181">
        <f t="shared" ca="1" si="2"/>
        <v>665.29960500000004</v>
      </c>
      <c r="I9" s="182">
        <f t="shared" ca="1" si="5"/>
        <v>494.85</v>
      </c>
      <c r="J9" s="179">
        <f t="shared" ca="1" si="6"/>
        <v>158.61000000000001</v>
      </c>
      <c r="K9" s="179">
        <f t="shared" ca="1" si="7"/>
        <v>9.0500000000000007</v>
      </c>
      <c r="L9" s="179">
        <f t="shared" ca="1" si="8"/>
        <v>2.79</v>
      </c>
      <c r="M9" s="180">
        <f t="shared" ca="1" si="9"/>
        <v>665.3</v>
      </c>
      <c r="N9" s="178">
        <f t="shared" ca="1" si="10"/>
        <v>494.84970619908319</v>
      </c>
      <c r="O9" s="179">
        <f t="shared" ca="1" si="11"/>
        <v>158.60990583052762</v>
      </c>
      <c r="P9" s="179">
        <f t="shared" ca="1" si="12"/>
        <v>9.0499946268600642</v>
      </c>
      <c r="Q9" s="179">
        <f t="shared" ca="1" si="13"/>
        <v>2.7899983435292355</v>
      </c>
      <c r="R9" s="180">
        <f t="shared" ca="1" si="14"/>
        <v>665.29960500000004</v>
      </c>
      <c r="W9" s="46"/>
      <c r="X9" s="46">
        <v>9</v>
      </c>
    </row>
    <row r="10" spans="1:24">
      <c r="A10" s="61" t="s">
        <v>52</v>
      </c>
      <c r="B10" s="173">
        <f t="shared" ca="1" si="3"/>
        <v>688.71594700000003</v>
      </c>
      <c r="C10" s="178">
        <f t="shared" ca="1" si="4"/>
        <v>512.27672525309299</v>
      </c>
      <c r="D10" s="179">
        <f t="shared" ca="1" si="0"/>
        <v>164.15771584957341</v>
      </c>
      <c r="E10" s="179">
        <f t="shared" ca="1" si="0"/>
        <v>9.3589708994554925</v>
      </c>
      <c r="F10" s="180">
        <f t="shared" ca="1" si="0"/>
        <v>2.9225349978782731</v>
      </c>
      <c r="G10" s="181">
        <f t="shared" ca="1" si="1"/>
        <v>688.71594700000003</v>
      </c>
      <c r="H10" s="181">
        <f t="shared" ca="1" si="2"/>
        <v>665.29960500000004</v>
      </c>
      <c r="I10" s="182">
        <f t="shared" ca="1" si="5"/>
        <v>494.85</v>
      </c>
      <c r="J10" s="179">
        <f t="shared" ca="1" si="6"/>
        <v>158.61000000000001</v>
      </c>
      <c r="K10" s="179">
        <f t="shared" ca="1" si="7"/>
        <v>9.0500000000000007</v>
      </c>
      <c r="L10" s="179">
        <f t="shared" ca="1" si="8"/>
        <v>2.79</v>
      </c>
      <c r="M10" s="180">
        <f t="shared" ca="1" si="9"/>
        <v>665.3</v>
      </c>
      <c r="N10" s="178">
        <f t="shared" ca="1" si="10"/>
        <v>494.84970619908319</v>
      </c>
      <c r="O10" s="179">
        <f t="shared" ca="1" si="11"/>
        <v>158.60990583052762</v>
      </c>
      <c r="P10" s="179">
        <f t="shared" ca="1" si="12"/>
        <v>9.0499946268600642</v>
      </c>
      <c r="Q10" s="179">
        <f t="shared" ca="1" si="13"/>
        <v>2.7899983435292355</v>
      </c>
      <c r="R10" s="180">
        <f t="shared" ca="1" si="14"/>
        <v>665.29960500000004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688.71594700000003</v>
      </c>
      <c r="C11" s="178">
        <f t="shared" ca="1" si="4"/>
        <v>512.27672525309299</v>
      </c>
      <c r="D11" s="179">
        <f t="shared" ca="1" si="0"/>
        <v>164.15771584957341</v>
      </c>
      <c r="E11" s="179">
        <f t="shared" ca="1" si="0"/>
        <v>9.3589708994554925</v>
      </c>
      <c r="F11" s="180">
        <f t="shared" ca="1" si="0"/>
        <v>2.9225349978782731</v>
      </c>
      <c r="G11" s="181">
        <f t="shared" ca="1" si="1"/>
        <v>626.45000000000005</v>
      </c>
      <c r="H11" s="181">
        <f t="shared" ca="1" si="2"/>
        <v>605.15070000000003</v>
      </c>
      <c r="I11" s="182">
        <f t="shared" ca="1" si="5"/>
        <v>434.7</v>
      </c>
      <c r="J11" s="179">
        <f t="shared" ca="1" si="6"/>
        <v>158.61000000000001</v>
      </c>
      <c r="K11" s="179">
        <f t="shared" ca="1" si="7"/>
        <v>9.0500000000000007</v>
      </c>
      <c r="L11" s="179">
        <f t="shared" ca="1" si="8"/>
        <v>2.79</v>
      </c>
      <c r="M11" s="180">
        <f t="shared" ca="1" si="9"/>
        <v>605.14999999999986</v>
      </c>
      <c r="N11" s="178">
        <f t="shared" ca="1" si="10"/>
        <v>434.7005028340082</v>
      </c>
      <c r="O11" s="179">
        <f t="shared" ca="1" si="11"/>
        <v>158.61018347021405</v>
      </c>
      <c r="P11" s="179">
        <f t="shared" ca="1" si="12"/>
        <v>9.0500104684788933</v>
      </c>
      <c r="Q11" s="179">
        <f t="shared" ca="1" si="13"/>
        <v>2.7900032272990174</v>
      </c>
      <c r="R11" s="180">
        <f t="shared" ca="1" si="14"/>
        <v>605.15070000000026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576.45000000000005</v>
      </c>
      <c r="H12" s="181">
        <f t="shared" ca="1" si="2"/>
        <v>556.85069999999996</v>
      </c>
      <c r="I12" s="182">
        <f t="shared" ca="1" si="5"/>
        <v>386.4</v>
      </c>
      <c r="J12" s="179">
        <f t="shared" ca="1" si="6"/>
        <v>158.61000000000001</v>
      </c>
      <c r="K12" s="179">
        <f t="shared" ca="1" si="7"/>
        <v>9.0500000000000007</v>
      </c>
      <c r="L12" s="179">
        <f t="shared" ca="1" si="8"/>
        <v>2.79</v>
      </c>
      <c r="M12" s="180">
        <f t="shared" ca="1" si="9"/>
        <v>556.84999999999991</v>
      </c>
      <c r="N12" s="178">
        <f t="shared" ca="1" si="10"/>
        <v>386.40048573224391</v>
      </c>
      <c r="O12" s="179">
        <f t="shared" ca="1" si="11"/>
        <v>158.61019938403521</v>
      </c>
      <c r="P12" s="179">
        <f t="shared" ca="1" si="12"/>
        <v>9.0500113764927725</v>
      </c>
      <c r="Q12" s="179">
        <f t="shared" ca="1" si="13"/>
        <v>2.7900035072281586</v>
      </c>
      <c r="R12" s="180">
        <f t="shared" ca="1" si="14"/>
        <v>556.85069999999996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457.22938599999998</v>
      </c>
      <c r="H13" s="181">
        <f t="shared" ca="1" si="2"/>
        <v>441.68358699999999</v>
      </c>
      <c r="I13" s="182">
        <f t="shared" ca="1" si="5"/>
        <v>341.81</v>
      </c>
      <c r="J13" s="179">
        <f t="shared" ca="1" si="6"/>
        <v>87.89</v>
      </c>
      <c r="K13" s="179">
        <f t="shared" ca="1" si="7"/>
        <v>9.15</v>
      </c>
      <c r="L13" s="179">
        <f t="shared" ca="1" si="8"/>
        <v>2.82</v>
      </c>
      <c r="M13" s="180">
        <f t="shared" ca="1" si="9"/>
        <v>441.66999999999996</v>
      </c>
      <c r="N13" s="178">
        <f t="shared" ca="1" si="10"/>
        <v>341.82051502812055</v>
      </c>
      <c r="O13" s="179">
        <f t="shared" ca="1" si="11"/>
        <v>87.89270374132272</v>
      </c>
      <c r="P13" s="179">
        <f t="shared" ca="1" si="12"/>
        <v>9.1502814794982683</v>
      </c>
      <c r="Q13" s="179">
        <f t="shared" ca="1" si="13"/>
        <v>2.8200867510584824</v>
      </c>
      <c r="R13" s="180">
        <f t="shared" ca="1" si="14"/>
        <v>441.68358700000005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384.25920000000002</v>
      </c>
      <c r="H14" s="181">
        <f t="shared" ca="1" si="2"/>
        <v>371.19438700000001</v>
      </c>
      <c r="I14" s="182">
        <f t="shared" ca="1" si="5"/>
        <v>272.41000000000003</v>
      </c>
      <c r="J14" s="179">
        <f t="shared" ca="1" si="6"/>
        <v>86.94</v>
      </c>
      <c r="K14" s="179">
        <f t="shared" ca="1" si="7"/>
        <v>9.0500000000000007</v>
      </c>
      <c r="L14" s="179">
        <f t="shared" ca="1" si="8"/>
        <v>2.79</v>
      </c>
      <c r="M14" s="180">
        <f t="shared" ca="1" si="9"/>
        <v>371.19000000000005</v>
      </c>
      <c r="N14" s="178">
        <f t="shared" ca="1" si="10"/>
        <v>272.41321954435733</v>
      </c>
      <c r="O14" s="179">
        <f t="shared" ca="1" si="11"/>
        <v>86.941027521700462</v>
      </c>
      <c r="P14" s="179">
        <f t="shared" ca="1" si="12"/>
        <v>9.0501069596433084</v>
      </c>
      <c r="Q14" s="179">
        <f t="shared" ca="1" si="13"/>
        <v>2.7900329742988763</v>
      </c>
      <c r="R14" s="180">
        <f t="shared" ca="1" si="14"/>
        <v>371.19438699999995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379.39260000000002</v>
      </c>
      <c r="H15" s="181">
        <f t="shared" ca="1" si="2"/>
        <v>366.49325199999998</v>
      </c>
      <c r="I15" s="182">
        <f t="shared" ca="1" si="5"/>
        <v>272.41000000000003</v>
      </c>
      <c r="J15" s="179">
        <f t="shared" ca="1" si="6"/>
        <v>86.94</v>
      </c>
      <c r="K15" s="179">
        <f t="shared" ca="1" si="7"/>
        <v>4.3499999999999996</v>
      </c>
      <c r="L15" s="179">
        <f t="shared" ca="1" si="8"/>
        <v>2.79</v>
      </c>
      <c r="M15" s="180">
        <f t="shared" ca="1" si="9"/>
        <v>366.49000000000007</v>
      </c>
      <c r="N15" s="178">
        <f t="shared" ca="1" si="10"/>
        <v>272.41241719370237</v>
      </c>
      <c r="O15" s="179">
        <f t="shared" ca="1" si="11"/>
        <v>86.940771450462478</v>
      </c>
      <c r="P15" s="179">
        <f t="shared" ca="1" si="12"/>
        <v>4.3500385991432227</v>
      </c>
      <c r="Q15" s="179">
        <f t="shared" ca="1" si="13"/>
        <v>2.7900247566918601</v>
      </c>
      <c r="R15" s="180">
        <f t="shared" ca="1" si="14"/>
        <v>366.49325199999993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379.39260000000002</v>
      </c>
      <c r="H16" s="181">
        <f t="shared" ca="1" si="2"/>
        <v>366.49325199999998</v>
      </c>
      <c r="I16" s="182">
        <f t="shared" ca="1" si="5"/>
        <v>272.41000000000003</v>
      </c>
      <c r="J16" s="179">
        <f t="shared" ca="1" si="6"/>
        <v>86.94</v>
      </c>
      <c r="K16" s="179">
        <f t="shared" ca="1" si="7"/>
        <v>4.3499999999999996</v>
      </c>
      <c r="L16" s="179">
        <f t="shared" ca="1" si="8"/>
        <v>2.79</v>
      </c>
      <c r="M16" s="180">
        <f t="shared" ca="1" si="9"/>
        <v>366.49000000000007</v>
      </c>
      <c r="N16" s="178">
        <f t="shared" ca="1" si="10"/>
        <v>272.41241719370237</v>
      </c>
      <c r="O16" s="179">
        <f t="shared" ca="1" si="11"/>
        <v>86.940771450462478</v>
      </c>
      <c r="P16" s="179">
        <f t="shared" ca="1" si="12"/>
        <v>4.3500385991432227</v>
      </c>
      <c r="Q16" s="179">
        <f t="shared" ca="1" si="13"/>
        <v>2.7900247566918601</v>
      </c>
      <c r="R16" s="180">
        <f t="shared" ca="1" si="14"/>
        <v>366.49325199999993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379.39260000000002</v>
      </c>
      <c r="H17" s="181">
        <f t="shared" ca="1" si="2"/>
        <v>366.49325199999998</v>
      </c>
      <c r="I17" s="182">
        <f t="shared" ca="1" si="5"/>
        <v>272.41000000000003</v>
      </c>
      <c r="J17" s="179">
        <f t="shared" ca="1" si="6"/>
        <v>86.94</v>
      </c>
      <c r="K17" s="179">
        <f t="shared" ca="1" si="7"/>
        <v>4.3499999999999996</v>
      </c>
      <c r="L17" s="179">
        <f t="shared" ca="1" si="8"/>
        <v>2.79</v>
      </c>
      <c r="M17" s="180">
        <f t="shared" ca="1" si="9"/>
        <v>366.49000000000007</v>
      </c>
      <c r="N17" s="178">
        <f t="shared" ca="1" si="10"/>
        <v>272.41241719370237</v>
      </c>
      <c r="O17" s="179">
        <f t="shared" ca="1" si="11"/>
        <v>86.940771450462478</v>
      </c>
      <c r="P17" s="179">
        <f t="shared" ca="1" si="12"/>
        <v>4.3500385991432227</v>
      </c>
      <c r="Q17" s="179">
        <f t="shared" ca="1" si="13"/>
        <v>2.7900247566918601</v>
      </c>
      <c r="R17" s="180">
        <f t="shared" ca="1" si="14"/>
        <v>366.49325199999993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379.39260000000002</v>
      </c>
      <c r="H18" s="181">
        <f t="shared" ca="1" si="2"/>
        <v>366.49325199999998</v>
      </c>
      <c r="I18" s="182">
        <f t="shared" ca="1" si="5"/>
        <v>272.41000000000003</v>
      </c>
      <c r="J18" s="179">
        <f t="shared" ca="1" si="6"/>
        <v>86.94</v>
      </c>
      <c r="K18" s="179">
        <f t="shared" ca="1" si="7"/>
        <v>4.3499999999999996</v>
      </c>
      <c r="L18" s="179">
        <f t="shared" ca="1" si="8"/>
        <v>2.79</v>
      </c>
      <c r="M18" s="180">
        <f t="shared" ca="1" si="9"/>
        <v>366.49000000000007</v>
      </c>
      <c r="N18" s="178">
        <f t="shared" ca="1" si="10"/>
        <v>272.41241719370237</v>
      </c>
      <c r="O18" s="179">
        <f t="shared" ca="1" si="11"/>
        <v>86.940771450462478</v>
      </c>
      <c r="P18" s="179">
        <f t="shared" ca="1" si="12"/>
        <v>4.3500385991432227</v>
      </c>
      <c r="Q18" s="179">
        <f t="shared" ca="1" si="13"/>
        <v>2.7900247566918601</v>
      </c>
      <c r="R18" s="180">
        <f t="shared" ca="1" si="14"/>
        <v>366.49325199999993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379.39260000000002</v>
      </c>
      <c r="H19" s="181">
        <f t="shared" ca="1" si="2"/>
        <v>366.49325199999998</v>
      </c>
      <c r="I19" s="182">
        <f t="shared" ca="1" si="5"/>
        <v>272.41000000000003</v>
      </c>
      <c r="J19" s="179">
        <f t="shared" ca="1" si="6"/>
        <v>86.94</v>
      </c>
      <c r="K19" s="179">
        <f t="shared" ca="1" si="7"/>
        <v>4.3499999999999996</v>
      </c>
      <c r="L19" s="179">
        <f t="shared" ca="1" si="8"/>
        <v>2.79</v>
      </c>
      <c r="M19" s="180">
        <f t="shared" ca="1" si="9"/>
        <v>366.49000000000007</v>
      </c>
      <c r="N19" s="178">
        <f t="shared" ca="1" si="10"/>
        <v>272.41241719370237</v>
      </c>
      <c r="O19" s="179">
        <f t="shared" ca="1" si="11"/>
        <v>86.940771450462478</v>
      </c>
      <c r="P19" s="179">
        <f t="shared" ca="1" si="12"/>
        <v>4.3500385991432227</v>
      </c>
      <c r="Q19" s="179">
        <f t="shared" ca="1" si="13"/>
        <v>2.7900247566918601</v>
      </c>
      <c r="R19" s="180">
        <f t="shared" ca="1" si="14"/>
        <v>366.49325199999993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379.39260000000002</v>
      </c>
      <c r="H20" s="181">
        <f t="shared" ca="1" si="2"/>
        <v>366.49325199999998</v>
      </c>
      <c r="I20" s="182">
        <f t="shared" ca="1" si="5"/>
        <v>272.41000000000003</v>
      </c>
      <c r="J20" s="179">
        <f t="shared" ca="1" si="6"/>
        <v>86.94</v>
      </c>
      <c r="K20" s="179">
        <f t="shared" ca="1" si="7"/>
        <v>4.3499999999999996</v>
      </c>
      <c r="L20" s="179">
        <f t="shared" ca="1" si="8"/>
        <v>2.79</v>
      </c>
      <c r="M20" s="180">
        <f t="shared" ca="1" si="9"/>
        <v>366.49000000000007</v>
      </c>
      <c r="N20" s="178">
        <f t="shared" ca="1" si="10"/>
        <v>272.41241719370237</v>
      </c>
      <c r="O20" s="179">
        <f t="shared" ca="1" si="11"/>
        <v>86.940771450462478</v>
      </c>
      <c r="P20" s="179">
        <f t="shared" ca="1" si="12"/>
        <v>4.3500385991432227</v>
      </c>
      <c r="Q20" s="179">
        <f t="shared" ca="1" si="13"/>
        <v>2.7900247566918601</v>
      </c>
      <c r="R20" s="180">
        <f t="shared" ca="1" si="14"/>
        <v>366.49325199999993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379.39260000000002</v>
      </c>
      <c r="H21" s="181">
        <f t="shared" ca="1" si="2"/>
        <v>366.49325199999998</v>
      </c>
      <c r="I21" s="182">
        <f t="shared" ca="1" si="5"/>
        <v>272.41000000000003</v>
      </c>
      <c r="J21" s="179">
        <f t="shared" ca="1" si="6"/>
        <v>86.94</v>
      </c>
      <c r="K21" s="179">
        <f t="shared" ca="1" si="7"/>
        <v>4.3499999999999996</v>
      </c>
      <c r="L21" s="179">
        <f t="shared" ca="1" si="8"/>
        <v>2.79</v>
      </c>
      <c r="M21" s="180">
        <f t="shared" ca="1" si="9"/>
        <v>366.49000000000007</v>
      </c>
      <c r="N21" s="178">
        <f t="shared" ca="1" si="10"/>
        <v>272.41241719370237</v>
      </c>
      <c r="O21" s="179">
        <f t="shared" ca="1" si="11"/>
        <v>86.940771450462478</v>
      </c>
      <c r="P21" s="179">
        <f t="shared" ca="1" si="12"/>
        <v>4.3500385991432227</v>
      </c>
      <c r="Q21" s="179">
        <f t="shared" ca="1" si="13"/>
        <v>2.7900247566918601</v>
      </c>
      <c r="R21" s="180">
        <f t="shared" ca="1" si="14"/>
        <v>366.49325199999993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379.39260000000002</v>
      </c>
      <c r="H22" s="181">
        <f t="shared" ca="1" si="2"/>
        <v>366.49325199999998</v>
      </c>
      <c r="I22" s="182">
        <f t="shared" ca="1" si="5"/>
        <v>272.41000000000003</v>
      </c>
      <c r="J22" s="179">
        <f t="shared" ca="1" si="6"/>
        <v>86.94</v>
      </c>
      <c r="K22" s="179">
        <f t="shared" ca="1" si="7"/>
        <v>4.3499999999999996</v>
      </c>
      <c r="L22" s="179">
        <f t="shared" ca="1" si="8"/>
        <v>2.79</v>
      </c>
      <c r="M22" s="180">
        <f t="shared" ca="1" si="9"/>
        <v>366.49000000000007</v>
      </c>
      <c r="N22" s="178">
        <f t="shared" ca="1" si="10"/>
        <v>272.41241719370237</v>
      </c>
      <c r="O22" s="179">
        <f t="shared" ca="1" si="11"/>
        <v>86.940771450462478</v>
      </c>
      <c r="P22" s="179">
        <f t="shared" ca="1" si="12"/>
        <v>4.3500385991432227</v>
      </c>
      <c r="Q22" s="179">
        <f t="shared" ca="1" si="13"/>
        <v>2.7900247566918601</v>
      </c>
      <c r="R22" s="180">
        <f t="shared" ca="1" si="14"/>
        <v>366.49325199999993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379.39260000000002</v>
      </c>
      <c r="H23" s="181">
        <f t="shared" ca="1" si="2"/>
        <v>366.49325199999998</v>
      </c>
      <c r="I23" s="182">
        <f t="shared" ca="1" si="5"/>
        <v>272.41000000000003</v>
      </c>
      <c r="J23" s="179">
        <f t="shared" ca="1" si="6"/>
        <v>86.94</v>
      </c>
      <c r="K23" s="179">
        <f t="shared" ca="1" si="7"/>
        <v>4.3499999999999996</v>
      </c>
      <c r="L23" s="179">
        <f t="shared" ca="1" si="8"/>
        <v>2.79</v>
      </c>
      <c r="M23" s="180">
        <f t="shared" ca="1" si="9"/>
        <v>366.49000000000007</v>
      </c>
      <c r="N23" s="178">
        <f t="shared" ca="1" si="10"/>
        <v>272.41241719370237</v>
      </c>
      <c r="O23" s="179">
        <f t="shared" ca="1" si="11"/>
        <v>86.940771450462478</v>
      </c>
      <c r="P23" s="179">
        <f t="shared" ca="1" si="12"/>
        <v>4.3500385991432227</v>
      </c>
      <c r="Q23" s="179">
        <f t="shared" ca="1" si="13"/>
        <v>2.7900247566918601</v>
      </c>
      <c r="R23" s="180">
        <f t="shared" ca="1" si="14"/>
        <v>366.49325199999993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379.39260000000002</v>
      </c>
      <c r="H24" s="181">
        <f t="shared" ca="1" si="2"/>
        <v>366.49325199999998</v>
      </c>
      <c r="I24" s="182">
        <f t="shared" ca="1" si="5"/>
        <v>272.41000000000003</v>
      </c>
      <c r="J24" s="179">
        <f t="shared" ca="1" si="6"/>
        <v>86.94</v>
      </c>
      <c r="K24" s="179">
        <f t="shared" ca="1" si="7"/>
        <v>4.3499999999999996</v>
      </c>
      <c r="L24" s="179">
        <f t="shared" ca="1" si="8"/>
        <v>2.79</v>
      </c>
      <c r="M24" s="180">
        <f t="shared" ca="1" si="9"/>
        <v>366.49000000000007</v>
      </c>
      <c r="N24" s="178">
        <f t="shared" ca="1" si="10"/>
        <v>272.41241719370237</v>
      </c>
      <c r="O24" s="179">
        <f t="shared" ca="1" si="11"/>
        <v>86.940771450462478</v>
      </c>
      <c r="P24" s="179">
        <f t="shared" ca="1" si="12"/>
        <v>4.3500385991432227</v>
      </c>
      <c r="Q24" s="179">
        <f t="shared" ca="1" si="13"/>
        <v>2.7900247566918601</v>
      </c>
      <c r="R24" s="180">
        <f t="shared" ca="1" si="14"/>
        <v>366.49325199999993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379.39260000000002</v>
      </c>
      <c r="H25" s="181">
        <f t="shared" ca="1" si="2"/>
        <v>366.49325199999998</v>
      </c>
      <c r="I25" s="182">
        <f t="shared" ca="1" si="5"/>
        <v>272.41000000000003</v>
      </c>
      <c r="J25" s="179">
        <f t="shared" ca="1" si="6"/>
        <v>86.94</v>
      </c>
      <c r="K25" s="179">
        <f t="shared" ca="1" si="7"/>
        <v>4.3499999999999996</v>
      </c>
      <c r="L25" s="179">
        <f t="shared" ca="1" si="8"/>
        <v>2.79</v>
      </c>
      <c r="M25" s="180">
        <f t="shared" ca="1" si="9"/>
        <v>366.49000000000007</v>
      </c>
      <c r="N25" s="178">
        <f t="shared" ca="1" si="10"/>
        <v>272.41241719370237</v>
      </c>
      <c r="O25" s="179">
        <f t="shared" ca="1" si="11"/>
        <v>86.940771450462478</v>
      </c>
      <c r="P25" s="179">
        <f t="shared" ca="1" si="12"/>
        <v>4.3500385991432227</v>
      </c>
      <c r="Q25" s="179">
        <f t="shared" ca="1" si="13"/>
        <v>2.7900247566918601</v>
      </c>
      <c r="R25" s="180">
        <f t="shared" ca="1" si="14"/>
        <v>366.49325199999993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379.39260000000002</v>
      </c>
      <c r="H26" s="181">
        <f t="shared" ca="1" si="2"/>
        <v>366.49325199999998</v>
      </c>
      <c r="I26" s="182">
        <f t="shared" ca="1" si="5"/>
        <v>272.41000000000003</v>
      </c>
      <c r="J26" s="179">
        <f t="shared" ca="1" si="6"/>
        <v>86.94</v>
      </c>
      <c r="K26" s="179">
        <f t="shared" ca="1" si="7"/>
        <v>4.3499999999999996</v>
      </c>
      <c r="L26" s="179">
        <f t="shared" ca="1" si="8"/>
        <v>2.79</v>
      </c>
      <c r="M26" s="180">
        <f t="shared" ca="1" si="9"/>
        <v>366.49000000000007</v>
      </c>
      <c r="N26" s="178">
        <f t="shared" ca="1" si="10"/>
        <v>272.41241719370237</v>
      </c>
      <c r="O26" s="179">
        <f t="shared" ca="1" si="11"/>
        <v>86.940771450462478</v>
      </c>
      <c r="P26" s="179">
        <f t="shared" ca="1" si="12"/>
        <v>4.3500385991432227</v>
      </c>
      <c r="Q26" s="179">
        <f t="shared" ca="1" si="13"/>
        <v>2.7900247566918601</v>
      </c>
      <c r="R26" s="180">
        <f t="shared" ca="1" si="14"/>
        <v>366.49325199999993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379.39260000000002</v>
      </c>
      <c r="H27" s="181">
        <f t="shared" ca="1" si="2"/>
        <v>366.49325199999998</v>
      </c>
      <c r="I27" s="182">
        <f t="shared" ca="1" si="5"/>
        <v>272.41000000000003</v>
      </c>
      <c r="J27" s="179">
        <f t="shared" ca="1" si="6"/>
        <v>86.94</v>
      </c>
      <c r="K27" s="179">
        <f t="shared" ca="1" si="7"/>
        <v>4.3499999999999996</v>
      </c>
      <c r="L27" s="179">
        <f t="shared" ca="1" si="8"/>
        <v>2.79</v>
      </c>
      <c r="M27" s="180">
        <f t="shared" ca="1" si="9"/>
        <v>366.49000000000007</v>
      </c>
      <c r="N27" s="178">
        <f t="shared" ca="1" si="10"/>
        <v>272.41241719370237</v>
      </c>
      <c r="O27" s="179">
        <f t="shared" ca="1" si="11"/>
        <v>86.940771450462478</v>
      </c>
      <c r="P27" s="179">
        <f t="shared" ca="1" si="12"/>
        <v>4.3500385991432227</v>
      </c>
      <c r="Q27" s="179">
        <f t="shared" ca="1" si="13"/>
        <v>2.7900247566918601</v>
      </c>
      <c r="R27" s="180">
        <f t="shared" ca="1" si="14"/>
        <v>366.49325199999993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379.39260000000002</v>
      </c>
      <c r="H28" s="181">
        <f t="shared" ca="1" si="2"/>
        <v>366.49325199999998</v>
      </c>
      <c r="I28" s="182">
        <f t="shared" ca="1" si="5"/>
        <v>272.41000000000003</v>
      </c>
      <c r="J28" s="179">
        <f t="shared" ca="1" si="6"/>
        <v>86.94</v>
      </c>
      <c r="K28" s="179">
        <f t="shared" ca="1" si="7"/>
        <v>4.3499999999999996</v>
      </c>
      <c r="L28" s="179">
        <f t="shared" ca="1" si="8"/>
        <v>2.79</v>
      </c>
      <c r="M28" s="180">
        <f t="shared" ca="1" si="9"/>
        <v>366.49000000000007</v>
      </c>
      <c r="N28" s="178">
        <f t="shared" ca="1" si="10"/>
        <v>272.41241719370237</v>
      </c>
      <c r="O28" s="179">
        <f t="shared" ca="1" si="11"/>
        <v>86.940771450462478</v>
      </c>
      <c r="P28" s="179">
        <f t="shared" ca="1" si="12"/>
        <v>4.3500385991432227</v>
      </c>
      <c r="Q28" s="179">
        <f t="shared" ca="1" si="13"/>
        <v>2.7900247566918601</v>
      </c>
      <c r="R28" s="180">
        <f t="shared" ca="1" si="14"/>
        <v>366.49325199999993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379.39260000000002</v>
      </c>
      <c r="H29" s="181">
        <f t="shared" ca="1" si="2"/>
        <v>366.49325199999998</v>
      </c>
      <c r="I29" s="182">
        <f t="shared" ca="1" si="5"/>
        <v>272.41000000000003</v>
      </c>
      <c r="J29" s="179">
        <f t="shared" ca="1" si="6"/>
        <v>86.94</v>
      </c>
      <c r="K29" s="179">
        <f t="shared" ca="1" si="7"/>
        <v>4.3499999999999996</v>
      </c>
      <c r="L29" s="179">
        <f t="shared" ca="1" si="8"/>
        <v>2.79</v>
      </c>
      <c r="M29" s="180">
        <f t="shared" ca="1" si="9"/>
        <v>366.49000000000007</v>
      </c>
      <c r="N29" s="178">
        <f t="shared" ca="1" si="10"/>
        <v>272.41241719370237</v>
      </c>
      <c r="O29" s="179">
        <f t="shared" ca="1" si="11"/>
        <v>86.940771450462478</v>
      </c>
      <c r="P29" s="179">
        <f t="shared" ca="1" si="12"/>
        <v>4.3500385991432227</v>
      </c>
      <c r="Q29" s="179">
        <f t="shared" ca="1" si="13"/>
        <v>2.7900247566918601</v>
      </c>
      <c r="R29" s="180">
        <f t="shared" ca="1" si="14"/>
        <v>366.49325199999993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379.39260000000002</v>
      </c>
      <c r="H30" s="181">
        <f t="shared" ca="1" si="2"/>
        <v>366.49325199999998</v>
      </c>
      <c r="I30" s="182">
        <f t="shared" ca="1" si="5"/>
        <v>272.41000000000003</v>
      </c>
      <c r="J30" s="179">
        <f t="shared" ca="1" si="6"/>
        <v>86.94</v>
      </c>
      <c r="K30" s="179">
        <f t="shared" ca="1" si="7"/>
        <v>4.3499999999999996</v>
      </c>
      <c r="L30" s="179">
        <f t="shared" ca="1" si="8"/>
        <v>2.79</v>
      </c>
      <c r="M30" s="180">
        <f t="shared" ca="1" si="9"/>
        <v>366.49000000000007</v>
      </c>
      <c r="N30" s="178">
        <f t="shared" ca="1" si="10"/>
        <v>272.41241719370237</v>
      </c>
      <c r="O30" s="179">
        <f t="shared" ca="1" si="11"/>
        <v>86.940771450462478</v>
      </c>
      <c r="P30" s="179">
        <f t="shared" ca="1" si="12"/>
        <v>4.3500385991432227</v>
      </c>
      <c r="Q30" s="179">
        <f t="shared" ca="1" si="13"/>
        <v>2.7900247566918601</v>
      </c>
      <c r="R30" s="180">
        <f t="shared" ca="1" si="14"/>
        <v>366.49325199999993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379.39260000000002</v>
      </c>
      <c r="H31" s="181">
        <f t="shared" ca="1" si="2"/>
        <v>366.49325199999998</v>
      </c>
      <c r="I31" s="182">
        <f t="shared" ca="1" si="5"/>
        <v>272.41000000000003</v>
      </c>
      <c r="J31" s="179">
        <f t="shared" ca="1" si="6"/>
        <v>86.94</v>
      </c>
      <c r="K31" s="179">
        <f t="shared" ca="1" si="7"/>
        <v>4.3499999999999996</v>
      </c>
      <c r="L31" s="179">
        <f t="shared" ca="1" si="8"/>
        <v>2.79</v>
      </c>
      <c r="M31" s="180">
        <f t="shared" ca="1" si="9"/>
        <v>366.49000000000007</v>
      </c>
      <c r="N31" s="178">
        <f t="shared" ca="1" si="10"/>
        <v>272.41241719370237</v>
      </c>
      <c r="O31" s="179">
        <f t="shared" ca="1" si="11"/>
        <v>86.940771450462478</v>
      </c>
      <c r="P31" s="179">
        <f t="shared" ca="1" si="12"/>
        <v>4.3500385991432227</v>
      </c>
      <c r="Q31" s="179">
        <f t="shared" ca="1" si="13"/>
        <v>2.7900247566918601</v>
      </c>
      <c r="R31" s="180">
        <f t="shared" ca="1" si="14"/>
        <v>366.49325199999993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379.39260000000002</v>
      </c>
      <c r="H32" s="181">
        <f t="shared" ca="1" si="2"/>
        <v>366.49325199999998</v>
      </c>
      <c r="I32" s="182">
        <f t="shared" ca="1" si="5"/>
        <v>272.41000000000003</v>
      </c>
      <c r="J32" s="179">
        <f t="shared" ca="1" si="6"/>
        <v>86.94</v>
      </c>
      <c r="K32" s="179">
        <f t="shared" ca="1" si="7"/>
        <v>4.3499999999999996</v>
      </c>
      <c r="L32" s="179">
        <f t="shared" ca="1" si="8"/>
        <v>2.79</v>
      </c>
      <c r="M32" s="180">
        <f t="shared" ca="1" si="9"/>
        <v>366.49000000000007</v>
      </c>
      <c r="N32" s="178">
        <f t="shared" ca="1" si="10"/>
        <v>272.41241719370237</v>
      </c>
      <c r="O32" s="179">
        <f t="shared" ca="1" si="11"/>
        <v>86.940771450462478</v>
      </c>
      <c r="P32" s="179">
        <f t="shared" ca="1" si="12"/>
        <v>4.3500385991432227</v>
      </c>
      <c r="Q32" s="179">
        <f t="shared" ca="1" si="13"/>
        <v>2.7900247566918601</v>
      </c>
      <c r="R32" s="180">
        <f t="shared" ca="1" si="14"/>
        <v>366.49325199999993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379</v>
      </c>
      <c r="H33" s="181">
        <f t="shared" ca="1" si="2"/>
        <v>366.11399999999998</v>
      </c>
      <c r="I33" s="182">
        <f t="shared" ca="1" si="5"/>
        <v>274.22000000000003</v>
      </c>
      <c r="J33" s="179">
        <f t="shared" ca="1" si="6"/>
        <v>87.52</v>
      </c>
      <c r="K33" s="179">
        <f t="shared" ca="1" si="7"/>
        <v>4.38</v>
      </c>
      <c r="L33" s="179">
        <f t="shared" ca="1" si="8"/>
        <v>0</v>
      </c>
      <c r="M33" s="180">
        <f t="shared" ca="1" si="9"/>
        <v>366.12</v>
      </c>
      <c r="N33" s="178">
        <f t="shared" ca="1" si="10"/>
        <v>274.21550606358574</v>
      </c>
      <c r="O33" s="179">
        <f t="shared" ca="1" si="11"/>
        <v>87.518565716158619</v>
      </c>
      <c r="P33" s="179">
        <f t="shared" ca="1" si="12"/>
        <v>4.3799282202556533</v>
      </c>
      <c r="Q33" s="179">
        <f t="shared" ca="1" si="13"/>
        <v>0</v>
      </c>
      <c r="R33" s="180">
        <f t="shared" ca="1" si="14"/>
        <v>366.11399999999998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379</v>
      </c>
      <c r="H34" s="181">
        <f t="shared" ca="1" si="2"/>
        <v>366.11399999999998</v>
      </c>
      <c r="I34" s="182">
        <f t="shared" ca="1" si="5"/>
        <v>274.22000000000003</v>
      </c>
      <c r="J34" s="179">
        <f t="shared" ca="1" si="6"/>
        <v>87.52</v>
      </c>
      <c r="K34" s="179">
        <f t="shared" ca="1" si="7"/>
        <v>4.38</v>
      </c>
      <c r="L34" s="179">
        <f t="shared" ca="1" si="8"/>
        <v>0</v>
      </c>
      <c r="M34" s="180">
        <f t="shared" ca="1" si="9"/>
        <v>366.12</v>
      </c>
      <c r="N34" s="178">
        <f t="shared" ca="1" si="10"/>
        <v>274.21550606358574</v>
      </c>
      <c r="O34" s="179">
        <f t="shared" ca="1" si="11"/>
        <v>87.518565716158619</v>
      </c>
      <c r="P34" s="179">
        <f t="shared" ca="1" si="12"/>
        <v>4.3799282202556533</v>
      </c>
      <c r="Q34" s="179">
        <f t="shared" ca="1" si="13"/>
        <v>0</v>
      </c>
      <c r="R34" s="180">
        <f t="shared" ca="1" si="14"/>
        <v>366.11399999999998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379</v>
      </c>
      <c r="H35" s="181">
        <f t="shared" ca="1" si="2"/>
        <v>366.11399999999998</v>
      </c>
      <c r="I35" s="182">
        <f t="shared" ca="1" si="5"/>
        <v>274.22000000000003</v>
      </c>
      <c r="J35" s="179">
        <f t="shared" ca="1" si="6"/>
        <v>87.52</v>
      </c>
      <c r="K35" s="179">
        <f t="shared" ca="1" si="7"/>
        <v>4.38</v>
      </c>
      <c r="L35" s="179">
        <f t="shared" ca="1" si="8"/>
        <v>0</v>
      </c>
      <c r="M35" s="180">
        <f t="shared" ca="1" si="9"/>
        <v>366.12</v>
      </c>
      <c r="N35" s="178">
        <f t="shared" ca="1" si="10"/>
        <v>274.21550606358574</v>
      </c>
      <c r="O35" s="179">
        <f t="shared" ca="1" si="11"/>
        <v>87.518565716158619</v>
      </c>
      <c r="P35" s="179">
        <f t="shared" ca="1" si="12"/>
        <v>4.3799282202556533</v>
      </c>
      <c r="Q35" s="179">
        <f t="shared" ca="1" si="13"/>
        <v>0</v>
      </c>
      <c r="R35" s="180">
        <f t="shared" ca="1" si="14"/>
        <v>366.11399999999998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379</v>
      </c>
      <c r="H36" s="181">
        <f t="shared" ca="1" si="2"/>
        <v>366.11399999999998</v>
      </c>
      <c r="I36" s="182">
        <f t="shared" ca="1" si="5"/>
        <v>274.22000000000003</v>
      </c>
      <c r="J36" s="179">
        <f t="shared" ca="1" si="6"/>
        <v>87.52</v>
      </c>
      <c r="K36" s="179">
        <f t="shared" ca="1" si="7"/>
        <v>4.38</v>
      </c>
      <c r="L36" s="179">
        <f t="shared" ca="1" si="8"/>
        <v>0</v>
      </c>
      <c r="M36" s="180">
        <f t="shared" ca="1" si="9"/>
        <v>366.12</v>
      </c>
      <c r="N36" s="178">
        <f t="shared" ca="1" si="10"/>
        <v>274.21550606358574</v>
      </c>
      <c r="O36" s="179">
        <f t="shared" ca="1" si="11"/>
        <v>87.518565716158619</v>
      </c>
      <c r="P36" s="179">
        <f t="shared" ca="1" si="12"/>
        <v>4.3799282202556533</v>
      </c>
      <c r="Q36" s="179">
        <f t="shared" ca="1" si="13"/>
        <v>0</v>
      </c>
      <c r="R36" s="180">
        <f t="shared" ca="1" si="14"/>
        <v>366.11399999999998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379</v>
      </c>
      <c r="H37" s="181">
        <f t="shared" ca="1" si="2"/>
        <v>366.11399999999998</v>
      </c>
      <c r="I37" s="182">
        <f t="shared" ca="1" si="5"/>
        <v>274.22000000000003</v>
      </c>
      <c r="J37" s="179">
        <f t="shared" ca="1" si="6"/>
        <v>87.52</v>
      </c>
      <c r="K37" s="179">
        <f t="shared" ca="1" si="7"/>
        <v>4.38</v>
      </c>
      <c r="L37" s="179">
        <f t="shared" ca="1" si="8"/>
        <v>0</v>
      </c>
      <c r="M37" s="180">
        <f t="shared" ca="1" si="9"/>
        <v>366.12</v>
      </c>
      <c r="N37" s="178">
        <f t="shared" ca="1" si="10"/>
        <v>274.21550606358574</v>
      </c>
      <c r="O37" s="179">
        <f t="shared" ca="1" si="11"/>
        <v>87.518565716158619</v>
      </c>
      <c r="P37" s="179">
        <f t="shared" ca="1" si="12"/>
        <v>4.3799282202556533</v>
      </c>
      <c r="Q37" s="179">
        <f t="shared" ca="1" si="13"/>
        <v>0</v>
      </c>
      <c r="R37" s="180">
        <f t="shared" ca="1" si="14"/>
        <v>366.11399999999998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379</v>
      </c>
      <c r="H38" s="181">
        <f t="shared" ca="1" si="2"/>
        <v>366.11399999999998</v>
      </c>
      <c r="I38" s="182">
        <f t="shared" ca="1" si="5"/>
        <v>274.22000000000003</v>
      </c>
      <c r="J38" s="179">
        <f t="shared" ca="1" si="6"/>
        <v>87.52</v>
      </c>
      <c r="K38" s="179">
        <f t="shared" ca="1" si="7"/>
        <v>4.38</v>
      </c>
      <c r="L38" s="179">
        <f t="shared" ca="1" si="8"/>
        <v>0</v>
      </c>
      <c r="M38" s="180">
        <f t="shared" ca="1" si="9"/>
        <v>366.12</v>
      </c>
      <c r="N38" s="178">
        <f t="shared" ca="1" si="10"/>
        <v>274.21550606358574</v>
      </c>
      <c r="O38" s="179">
        <f t="shared" ca="1" si="11"/>
        <v>87.518565716158619</v>
      </c>
      <c r="P38" s="179">
        <f t="shared" ca="1" si="12"/>
        <v>4.3799282202556533</v>
      </c>
      <c r="Q38" s="179">
        <f t="shared" ca="1" si="13"/>
        <v>0</v>
      </c>
      <c r="R38" s="180">
        <f t="shared" ca="1" si="14"/>
        <v>366.11399999999998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379</v>
      </c>
      <c r="H39" s="181">
        <f t="shared" ca="1" si="2"/>
        <v>366.11399999999998</v>
      </c>
      <c r="I39" s="182">
        <f t="shared" ca="1" si="5"/>
        <v>274.22000000000003</v>
      </c>
      <c r="J39" s="179">
        <f t="shared" ca="1" si="6"/>
        <v>87.52</v>
      </c>
      <c r="K39" s="179">
        <f t="shared" ca="1" si="7"/>
        <v>4.38</v>
      </c>
      <c r="L39" s="179">
        <f t="shared" ca="1" si="8"/>
        <v>0</v>
      </c>
      <c r="M39" s="180">
        <f t="shared" ca="1" si="9"/>
        <v>366.12</v>
      </c>
      <c r="N39" s="178">
        <f t="shared" ca="1" si="10"/>
        <v>274.21550606358574</v>
      </c>
      <c r="O39" s="179">
        <f t="shared" ca="1" si="11"/>
        <v>87.518565716158619</v>
      </c>
      <c r="P39" s="179">
        <f t="shared" ca="1" si="12"/>
        <v>4.3799282202556533</v>
      </c>
      <c r="Q39" s="179">
        <f t="shared" ca="1" si="13"/>
        <v>0</v>
      </c>
      <c r="R39" s="180">
        <f t="shared" ca="1" si="14"/>
        <v>366.11399999999998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379</v>
      </c>
      <c r="H40" s="181">
        <f t="shared" ca="1" si="2"/>
        <v>366.11399999999998</v>
      </c>
      <c r="I40" s="182">
        <f t="shared" ca="1" si="5"/>
        <v>274.22000000000003</v>
      </c>
      <c r="J40" s="179">
        <f t="shared" ca="1" si="6"/>
        <v>87.52</v>
      </c>
      <c r="K40" s="179">
        <f t="shared" ca="1" si="7"/>
        <v>4.38</v>
      </c>
      <c r="L40" s="179">
        <f t="shared" ca="1" si="8"/>
        <v>0</v>
      </c>
      <c r="M40" s="180">
        <f t="shared" ca="1" si="9"/>
        <v>366.12</v>
      </c>
      <c r="N40" s="178">
        <f t="shared" ca="1" si="10"/>
        <v>274.21550606358574</v>
      </c>
      <c r="O40" s="179">
        <f t="shared" ca="1" si="11"/>
        <v>87.518565716158619</v>
      </c>
      <c r="P40" s="179">
        <f t="shared" ca="1" si="12"/>
        <v>4.3799282202556533</v>
      </c>
      <c r="Q40" s="179">
        <f t="shared" ca="1" si="13"/>
        <v>0</v>
      </c>
      <c r="R40" s="180">
        <f t="shared" ca="1" si="14"/>
        <v>366.11399999999998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379</v>
      </c>
      <c r="H41" s="181">
        <f t="shared" ca="1" si="2"/>
        <v>366.11399999999998</v>
      </c>
      <c r="I41" s="182">
        <f t="shared" ca="1" si="5"/>
        <v>274.22000000000003</v>
      </c>
      <c r="J41" s="179">
        <f t="shared" ca="1" si="6"/>
        <v>87.52</v>
      </c>
      <c r="K41" s="179">
        <f t="shared" ca="1" si="7"/>
        <v>4.38</v>
      </c>
      <c r="L41" s="179">
        <f t="shared" ca="1" si="8"/>
        <v>0</v>
      </c>
      <c r="M41" s="180">
        <f t="shared" ca="1" si="9"/>
        <v>366.12</v>
      </c>
      <c r="N41" s="178">
        <f t="shared" ca="1" si="10"/>
        <v>274.21550606358574</v>
      </c>
      <c r="O41" s="179">
        <f t="shared" ca="1" si="11"/>
        <v>87.518565716158619</v>
      </c>
      <c r="P41" s="179">
        <f t="shared" ca="1" si="12"/>
        <v>4.3799282202556533</v>
      </c>
      <c r="Q41" s="179">
        <f t="shared" ca="1" si="13"/>
        <v>0</v>
      </c>
      <c r="R41" s="180">
        <f t="shared" ca="1" si="14"/>
        <v>366.11399999999998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379</v>
      </c>
      <c r="H42" s="181">
        <f t="shared" ca="1" si="2"/>
        <v>366.11399999999998</v>
      </c>
      <c r="I42" s="182">
        <f t="shared" ca="1" si="5"/>
        <v>274.22000000000003</v>
      </c>
      <c r="J42" s="179">
        <f t="shared" ca="1" si="6"/>
        <v>87.52</v>
      </c>
      <c r="K42" s="179">
        <f t="shared" ca="1" si="7"/>
        <v>4.38</v>
      </c>
      <c r="L42" s="179">
        <f t="shared" ca="1" si="8"/>
        <v>0</v>
      </c>
      <c r="M42" s="180">
        <f t="shared" ca="1" si="9"/>
        <v>366.12</v>
      </c>
      <c r="N42" s="178">
        <f t="shared" ca="1" si="10"/>
        <v>274.21550606358574</v>
      </c>
      <c r="O42" s="179">
        <f t="shared" ca="1" si="11"/>
        <v>87.518565716158619</v>
      </c>
      <c r="P42" s="179">
        <f t="shared" ca="1" si="12"/>
        <v>4.3799282202556533</v>
      </c>
      <c r="Q42" s="179">
        <f t="shared" ca="1" si="13"/>
        <v>0</v>
      </c>
      <c r="R42" s="180">
        <f t="shared" ca="1" si="14"/>
        <v>366.11399999999998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379</v>
      </c>
      <c r="H43" s="181">
        <f t="shared" ca="1" si="2"/>
        <v>366.11399999999998</v>
      </c>
      <c r="I43" s="182">
        <f t="shared" ca="1" si="5"/>
        <v>274.22000000000003</v>
      </c>
      <c r="J43" s="179">
        <f t="shared" ca="1" si="6"/>
        <v>87.52</v>
      </c>
      <c r="K43" s="179">
        <f t="shared" ca="1" si="7"/>
        <v>4.38</v>
      </c>
      <c r="L43" s="179">
        <f t="shared" ca="1" si="8"/>
        <v>0</v>
      </c>
      <c r="M43" s="180">
        <f t="shared" ca="1" si="9"/>
        <v>366.12</v>
      </c>
      <c r="N43" s="178">
        <f t="shared" ca="1" si="10"/>
        <v>274.21550606358574</v>
      </c>
      <c r="O43" s="179">
        <f t="shared" ca="1" si="11"/>
        <v>87.518565716158619</v>
      </c>
      <c r="P43" s="179">
        <f t="shared" ca="1" si="12"/>
        <v>4.3799282202556533</v>
      </c>
      <c r="Q43" s="179">
        <f t="shared" ca="1" si="13"/>
        <v>0</v>
      </c>
      <c r="R43" s="180">
        <f t="shared" ca="1" si="14"/>
        <v>366.11399999999998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379</v>
      </c>
      <c r="H44" s="181">
        <f t="shared" ca="1" si="2"/>
        <v>366.11399999999998</v>
      </c>
      <c r="I44" s="182">
        <f t="shared" ca="1" si="5"/>
        <v>274.22000000000003</v>
      </c>
      <c r="J44" s="179">
        <f t="shared" ca="1" si="6"/>
        <v>87.52</v>
      </c>
      <c r="K44" s="179">
        <f t="shared" ca="1" si="7"/>
        <v>4.38</v>
      </c>
      <c r="L44" s="179">
        <f t="shared" ca="1" si="8"/>
        <v>0</v>
      </c>
      <c r="M44" s="180">
        <f t="shared" ca="1" si="9"/>
        <v>366.12</v>
      </c>
      <c r="N44" s="178">
        <f t="shared" ca="1" si="10"/>
        <v>274.21550606358574</v>
      </c>
      <c r="O44" s="179">
        <f t="shared" ca="1" si="11"/>
        <v>87.518565716158619</v>
      </c>
      <c r="P44" s="179">
        <f t="shared" ca="1" si="12"/>
        <v>4.3799282202556533</v>
      </c>
      <c r="Q44" s="179">
        <f t="shared" ca="1" si="13"/>
        <v>0</v>
      </c>
      <c r="R44" s="180">
        <f t="shared" ca="1" si="14"/>
        <v>366.11399999999998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379</v>
      </c>
      <c r="H45" s="181">
        <f t="shared" ca="1" si="2"/>
        <v>366.11399999999998</v>
      </c>
      <c r="I45" s="182">
        <f t="shared" ca="1" si="5"/>
        <v>274.22000000000003</v>
      </c>
      <c r="J45" s="179">
        <f t="shared" ca="1" si="6"/>
        <v>87.52</v>
      </c>
      <c r="K45" s="179">
        <f t="shared" ca="1" si="7"/>
        <v>4.38</v>
      </c>
      <c r="L45" s="179">
        <f t="shared" ca="1" si="8"/>
        <v>0</v>
      </c>
      <c r="M45" s="180">
        <f t="shared" ca="1" si="9"/>
        <v>366.12</v>
      </c>
      <c r="N45" s="178">
        <f t="shared" ca="1" si="10"/>
        <v>274.21550606358574</v>
      </c>
      <c r="O45" s="179">
        <f t="shared" ca="1" si="11"/>
        <v>87.518565716158619</v>
      </c>
      <c r="P45" s="179">
        <f t="shared" ca="1" si="12"/>
        <v>4.3799282202556533</v>
      </c>
      <c r="Q45" s="179">
        <f t="shared" ca="1" si="13"/>
        <v>0</v>
      </c>
      <c r="R45" s="180">
        <f t="shared" ca="1" si="14"/>
        <v>366.11399999999998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379</v>
      </c>
      <c r="H46" s="181">
        <f t="shared" ca="1" si="2"/>
        <v>366.11399999999998</v>
      </c>
      <c r="I46" s="182">
        <f t="shared" ca="1" si="5"/>
        <v>274.22000000000003</v>
      </c>
      <c r="J46" s="179">
        <f t="shared" ca="1" si="6"/>
        <v>87.52</v>
      </c>
      <c r="K46" s="179">
        <f t="shared" ca="1" si="7"/>
        <v>4.38</v>
      </c>
      <c r="L46" s="179">
        <f t="shared" ca="1" si="8"/>
        <v>0</v>
      </c>
      <c r="M46" s="180">
        <f t="shared" ca="1" si="9"/>
        <v>366.12</v>
      </c>
      <c r="N46" s="178">
        <f t="shared" ca="1" si="10"/>
        <v>274.21550606358574</v>
      </c>
      <c r="O46" s="179">
        <f t="shared" ca="1" si="11"/>
        <v>87.518565716158619</v>
      </c>
      <c r="P46" s="179">
        <f t="shared" ca="1" si="12"/>
        <v>4.3799282202556533</v>
      </c>
      <c r="Q46" s="179">
        <f t="shared" ca="1" si="13"/>
        <v>0</v>
      </c>
      <c r="R46" s="180">
        <f t="shared" ca="1" si="14"/>
        <v>366.11399999999998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379</v>
      </c>
      <c r="H47" s="181">
        <f t="shared" ca="1" si="2"/>
        <v>366.11399999999998</v>
      </c>
      <c r="I47" s="182">
        <f t="shared" ca="1" si="5"/>
        <v>274.22000000000003</v>
      </c>
      <c r="J47" s="179">
        <f t="shared" ca="1" si="6"/>
        <v>87.52</v>
      </c>
      <c r="K47" s="179">
        <f t="shared" ca="1" si="7"/>
        <v>4.38</v>
      </c>
      <c r="L47" s="179">
        <f t="shared" ca="1" si="8"/>
        <v>0</v>
      </c>
      <c r="M47" s="180">
        <f t="shared" ca="1" si="9"/>
        <v>366.12</v>
      </c>
      <c r="N47" s="178">
        <f t="shared" ca="1" si="10"/>
        <v>274.21550606358574</v>
      </c>
      <c r="O47" s="179">
        <f t="shared" ca="1" si="11"/>
        <v>87.518565716158619</v>
      </c>
      <c r="P47" s="179">
        <f t="shared" ca="1" si="12"/>
        <v>4.3799282202556533</v>
      </c>
      <c r="Q47" s="179">
        <f t="shared" ca="1" si="13"/>
        <v>0</v>
      </c>
      <c r="R47" s="180">
        <f t="shared" ca="1" si="14"/>
        <v>366.11399999999998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379</v>
      </c>
      <c r="H48" s="181">
        <f t="shared" ca="1" si="2"/>
        <v>366.11399999999998</v>
      </c>
      <c r="I48" s="182">
        <f t="shared" ca="1" si="5"/>
        <v>274.22000000000003</v>
      </c>
      <c r="J48" s="179">
        <f t="shared" ca="1" si="6"/>
        <v>87.52</v>
      </c>
      <c r="K48" s="179">
        <f t="shared" ca="1" si="7"/>
        <v>4.38</v>
      </c>
      <c r="L48" s="179">
        <f t="shared" ca="1" si="8"/>
        <v>0</v>
      </c>
      <c r="M48" s="180">
        <f t="shared" ca="1" si="9"/>
        <v>366.12</v>
      </c>
      <c r="N48" s="178">
        <f t="shared" ca="1" si="10"/>
        <v>274.21550606358574</v>
      </c>
      <c r="O48" s="179">
        <f t="shared" ca="1" si="11"/>
        <v>87.518565716158619</v>
      </c>
      <c r="P48" s="179">
        <f t="shared" ca="1" si="12"/>
        <v>4.3799282202556533</v>
      </c>
      <c r="Q48" s="179">
        <f t="shared" ca="1" si="13"/>
        <v>0</v>
      </c>
      <c r="R48" s="180">
        <f t="shared" ca="1" si="14"/>
        <v>366.11399999999998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379</v>
      </c>
      <c r="H49" s="181">
        <f t="shared" ca="1" si="2"/>
        <v>366.11399999999998</v>
      </c>
      <c r="I49" s="182">
        <f t="shared" ca="1" si="5"/>
        <v>272.18</v>
      </c>
      <c r="J49" s="179">
        <f t="shared" ca="1" si="6"/>
        <v>89.45</v>
      </c>
      <c r="K49" s="179">
        <f t="shared" ca="1" si="7"/>
        <v>4.47</v>
      </c>
      <c r="L49" s="179">
        <f t="shared" ca="1" si="8"/>
        <v>0</v>
      </c>
      <c r="M49" s="180">
        <f t="shared" ca="1" si="9"/>
        <v>366.1</v>
      </c>
      <c r="N49" s="178">
        <f t="shared" ca="1" si="10"/>
        <v>272.19040841300188</v>
      </c>
      <c r="O49" s="179">
        <f t="shared" ca="1" si="11"/>
        <v>89.453420650095595</v>
      </c>
      <c r="P49" s="179">
        <f t="shared" ca="1" si="12"/>
        <v>4.4701709369024849</v>
      </c>
      <c r="Q49" s="179">
        <f t="shared" ca="1" si="13"/>
        <v>0</v>
      </c>
      <c r="R49" s="180">
        <f t="shared" ca="1" si="14"/>
        <v>366.11399999999998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379</v>
      </c>
      <c r="H50" s="181">
        <f t="shared" ca="1" si="2"/>
        <v>366.11399999999998</v>
      </c>
      <c r="I50" s="182">
        <f t="shared" ca="1" si="5"/>
        <v>272.18</v>
      </c>
      <c r="J50" s="179">
        <f t="shared" ca="1" si="6"/>
        <v>89.45</v>
      </c>
      <c r="K50" s="179">
        <f t="shared" ca="1" si="7"/>
        <v>4.47</v>
      </c>
      <c r="L50" s="179">
        <f t="shared" ca="1" si="8"/>
        <v>0</v>
      </c>
      <c r="M50" s="180">
        <f t="shared" ca="1" si="9"/>
        <v>366.1</v>
      </c>
      <c r="N50" s="178">
        <f t="shared" ca="1" si="10"/>
        <v>272.19040841300188</v>
      </c>
      <c r="O50" s="179">
        <f t="shared" ca="1" si="11"/>
        <v>89.453420650095595</v>
      </c>
      <c r="P50" s="179">
        <f t="shared" ca="1" si="12"/>
        <v>4.4701709369024849</v>
      </c>
      <c r="Q50" s="179">
        <f t="shared" ca="1" si="13"/>
        <v>0</v>
      </c>
      <c r="R50" s="180">
        <f t="shared" ca="1" si="14"/>
        <v>366.11399999999998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379</v>
      </c>
      <c r="H51" s="181">
        <f t="shared" ca="1" si="2"/>
        <v>366.11399999999998</v>
      </c>
      <c r="I51" s="182">
        <f t="shared" ca="1" si="5"/>
        <v>272.18</v>
      </c>
      <c r="J51" s="179">
        <f t="shared" ca="1" si="6"/>
        <v>89.45</v>
      </c>
      <c r="K51" s="179">
        <f t="shared" ca="1" si="7"/>
        <v>4.47</v>
      </c>
      <c r="L51" s="179">
        <f t="shared" ca="1" si="8"/>
        <v>0</v>
      </c>
      <c r="M51" s="180">
        <f t="shared" ca="1" si="9"/>
        <v>366.1</v>
      </c>
      <c r="N51" s="178">
        <f t="shared" ca="1" si="10"/>
        <v>272.19040841300188</v>
      </c>
      <c r="O51" s="179">
        <f t="shared" ca="1" si="11"/>
        <v>89.453420650095595</v>
      </c>
      <c r="P51" s="179">
        <f t="shared" ca="1" si="12"/>
        <v>4.4701709369024849</v>
      </c>
      <c r="Q51" s="179">
        <f t="shared" ca="1" si="13"/>
        <v>0</v>
      </c>
      <c r="R51" s="180">
        <f t="shared" ca="1" si="14"/>
        <v>366.11399999999998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379</v>
      </c>
      <c r="H52" s="181">
        <f t="shared" ca="1" si="2"/>
        <v>366.11399999999998</v>
      </c>
      <c r="I52" s="182">
        <f t="shared" ca="1" si="5"/>
        <v>272.18</v>
      </c>
      <c r="J52" s="179">
        <f t="shared" ca="1" si="6"/>
        <v>89.45</v>
      </c>
      <c r="K52" s="179">
        <f t="shared" ca="1" si="7"/>
        <v>4.47</v>
      </c>
      <c r="L52" s="179">
        <f t="shared" ca="1" si="8"/>
        <v>0</v>
      </c>
      <c r="M52" s="180">
        <f t="shared" ca="1" si="9"/>
        <v>366.1</v>
      </c>
      <c r="N52" s="178">
        <f t="shared" ca="1" si="10"/>
        <v>272.19040841300188</v>
      </c>
      <c r="O52" s="179">
        <f t="shared" ca="1" si="11"/>
        <v>89.453420650095595</v>
      </c>
      <c r="P52" s="179">
        <f t="shared" ca="1" si="12"/>
        <v>4.4701709369024849</v>
      </c>
      <c r="Q52" s="179">
        <f t="shared" ca="1" si="13"/>
        <v>0</v>
      </c>
      <c r="R52" s="180">
        <f t="shared" ca="1" si="14"/>
        <v>366.11399999999998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379</v>
      </c>
      <c r="H53" s="181">
        <f t="shared" ca="1" si="2"/>
        <v>366.11399999999998</v>
      </c>
      <c r="I53" s="182">
        <f t="shared" ca="1" si="5"/>
        <v>272.18</v>
      </c>
      <c r="J53" s="179">
        <f t="shared" ca="1" si="6"/>
        <v>89.45</v>
      </c>
      <c r="K53" s="179">
        <f t="shared" ca="1" si="7"/>
        <v>4.47</v>
      </c>
      <c r="L53" s="179">
        <f t="shared" ca="1" si="8"/>
        <v>0</v>
      </c>
      <c r="M53" s="180">
        <f t="shared" ca="1" si="9"/>
        <v>366.1</v>
      </c>
      <c r="N53" s="178">
        <f t="shared" ca="1" si="10"/>
        <v>272.19040841300188</v>
      </c>
      <c r="O53" s="179">
        <f t="shared" ca="1" si="11"/>
        <v>89.453420650095595</v>
      </c>
      <c r="P53" s="179">
        <f t="shared" ca="1" si="12"/>
        <v>4.4701709369024849</v>
      </c>
      <c r="Q53" s="179">
        <f t="shared" ca="1" si="13"/>
        <v>0</v>
      </c>
      <c r="R53" s="180">
        <f t="shared" ca="1" si="14"/>
        <v>366.11399999999998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379</v>
      </c>
      <c r="H54" s="181">
        <f t="shared" ca="1" si="2"/>
        <v>366.11399999999998</v>
      </c>
      <c r="I54" s="182">
        <f t="shared" ca="1" si="5"/>
        <v>272.18</v>
      </c>
      <c r="J54" s="179">
        <f t="shared" ca="1" si="6"/>
        <v>89.45</v>
      </c>
      <c r="K54" s="179">
        <f t="shared" ca="1" si="7"/>
        <v>4.47</v>
      </c>
      <c r="L54" s="179">
        <f t="shared" ca="1" si="8"/>
        <v>0</v>
      </c>
      <c r="M54" s="180">
        <f t="shared" ca="1" si="9"/>
        <v>366.1</v>
      </c>
      <c r="N54" s="178">
        <f t="shared" ca="1" si="10"/>
        <v>272.19040841300188</v>
      </c>
      <c r="O54" s="179">
        <f t="shared" ca="1" si="11"/>
        <v>89.453420650095595</v>
      </c>
      <c r="P54" s="179">
        <f t="shared" ca="1" si="12"/>
        <v>4.4701709369024849</v>
      </c>
      <c r="Q54" s="179">
        <f t="shared" ca="1" si="13"/>
        <v>0</v>
      </c>
      <c r="R54" s="180">
        <f t="shared" ca="1" si="14"/>
        <v>366.11399999999998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379</v>
      </c>
      <c r="H55" s="181">
        <f t="shared" ca="1" si="2"/>
        <v>366.11399999999998</v>
      </c>
      <c r="I55" s="182">
        <f t="shared" ca="1" si="5"/>
        <v>272.18</v>
      </c>
      <c r="J55" s="179">
        <f t="shared" ca="1" si="6"/>
        <v>89.45</v>
      </c>
      <c r="K55" s="179">
        <f t="shared" ca="1" si="7"/>
        <v>4.47</v>
      </c>
      <c r="L55" s="179">
        <f t="shared" ca="1" si="8"/>
        <v>0</v>
      </c>
      <c r="M55" s="180">
        <f t="shared" ca="1" si="9"/>
        <v>366.1</v>
      </c>
      <c r="N55" s="178">
        <f t="shared" ca="1" si="10"/>
        <v>272.19040841300188</v>
      </c>
      <c r="O55" s="179">
        <f t="shared" ca="1" si="11"/>
        <v>89.453420650095595</v>
      </c>
      <c r="P55" s="179">
        <f t="shared" ca="1" si="12"/>
        <v>4.4701709369024849</v>
      </c>
      <c r="Q55" s="179">
        <f t="shared" ca="1" si="13"/>
        <v>0</v>
      </c>
      <c r="R55" s="180">
        <f t="shared" ca="1" si="14"/>
        <v>366.11399999999998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379</v>
      </c>
      <c r="H56" s="181">
        <f t="shared" ca="1" si="2"/>
        <v>366.11399999999998</v>
      </c>
      <c r="I56" s="182">
        <f t="shared" ca="1" si="5"/>
        <v>272.18</v>
      </c>
      <c r="J56" s="179">
        <f t="shared" ca="1" si="6"/>
        <v>89.45</v>
      </c>
      <c r="K56" s="179">
        <f t="shared" ca="1" si="7"/>
        <v>4.47</v>
      </c>
      <c r="L56" s="179">
        <f t="shared" ca="1" si="8"/>
        <v>0</v>
      </c>
      <c r="M56" s="180">
        <f t="shared" ca="1" si="9"/>
        <v>366.1</v>
      </c>
      <c r="N56" s="178">
        <f t="shared" ca="1" si="10"/>
        <v>272.19040841300188</v>
      </c>
      <c r="O56" s="179">
        <f t="shared" ca="1" si="11"/>
        <v>89.453420650095595</v>
      </c>
      <c r="P56" s="179">
        <f t="shared" ca="1" si="12"/>
        <v>4.4701709369024849</v>
      </c>
      <c r="Q56" s="179">
        <f t="shared" ca="1" si="13"/>
        <v>0</v>
      </c>
      <c r="R56" s="180">
        <f t="shared" ca="1" si="14"/>
        <v>366.11399999999998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379</v>
      </c>
      <c r="H57" s="181">
        <f t="shared" ca="1" si="2"/>
        <v>366.11399999999998</v>
      </c>
      <c r="I57" s="182">
        <f t="shared" ca="1" si="5"/>
        <v>272.18</v>
      </c>
      <c r="J57" s="179">
        <f t="shared" ca="1" si="6"/>
        <v>89.45</v>
      </c>
      <c r="K57" s="179">
        <f t="shared" ca="1" si="7"/>
        <v>4.47</v>
      </c>
      <c r="L57" s="179">
        <f t="shared" ca="1" si="8"/>
        <v>0</v>
      </c>
      <c r="M57" s="180">
        <f t="shared" ca="1" si="9"/>
        <v>366.1</v>
      </c>
      <c r="N57" s="178">
        <f t="shared" ca="1" si="10"/>
        <v>272.19040841300188</v>
      </c>
      <c r="O57" s="179">
        <f t="shared" ca="1" si="11"/>
        <v>89.453420650095595</v>
      </c>
      <c r="P57" s="179">
        <f t="shared" ca="1" si="12"/>
        <v>4.4701709369024849</v>
      </c>
      <c r="Q57" s="179">
        <f t="shared" ca="1" si="13"/>
        <v>0</v>
      </c>
      <c r="R57" s="180">
        <f t="shared" ca="1" si="14"/>
        <v>366.11399999999998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379</v>
      </c>
      <c r="H58" s="181">
        <f t="shared" ca="1" si="2"/>
        <v>366.11399999999998</v>
      </c>
      <c r="I58" s="182">
        <f t="shared" ca="1" si="5"/>
        <v>272.18</v>
      </c>
      <c r="J58" s="179">
        <f t="shared" ca="1" si="6"/>
        <v>89.45</v>
      </c>
      <c r="K58" s="179">
        <f t="shared" ca="1" si="7"/>
        <v>4.47</v>
      </c>
      <c r="L58" s="179">
        <f t="shared" ca="1" si="8"/>
        <v>0</v>
      </c>
      <c r="M58" s="180">
        <f t="shared" ca="1" si="9"/>
        <v>366.1</v>
      </c>
      <c r="N58" s="178">
        <f t="shared" ca="1" si="10"/>
        <v>272.19040841300188</v>
      </c>
      <c r="O58" s="179">
        <f t="shared" ca="1" si="11"/>
        <v>89.453420650095595</v>
      </c>
      <c r="P58" s="179">
        <f t="shared" ca="1" si="12"/>
        <v>4.4701709369024849</v>
      </c>
      <c r="Q58" s="179">
        <f t="shared" ca="1" si="13"/>
        <v>0</v>
      </c>
      <c r="R58" s="180">
        <f t="shared" ca="1" si="14"/>
        <v>366.11399999999998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379</v>
      </c>
      <c r="H59" s="181">
        <f t="shared" ca="1" si="2"/>
        <v>366.11399999999998</v>
      </c>
      <c r="I59" s="182">
        <f t="shared" ca="1" si="5"/>
        <v>272.18</v>
      </c>
      <c r="J59" s="179">
        <f t="shared" ca="1" si="6"/>
        <v>89.45</v>
      </c>
      <c r="K59" s="179">
        <f t="shared" ca="1" si="7"/>
        <v>4.47</v>
      </c>
      <c r="L59" s="179">
        <f t="shared" ca="1" si="8"/>
        <v>0</v>
      </c>
      <c r="M59" s="180">
        <f t="shared" ca="1" si="9"/>
        <v>366.1</v>
      </c>
      <c r="N59" s="178">
        <f t="shared" ca="1" si="10"/>
        <v>272.19040841300188</v>
      </c>
      <c r="O59" s="179">
        <f t="shared" ca="1" si="11"/>
        <v>89.453420650095595</v>
      </c>
      <c r="P59" s="179">
        <f t="shared" ca="1" si="12"/>
        <v>4.4701709369024849</v>
      </c>
      <c r="Q59" s="179">
        <f t="shared" ca="1" si="13"/>
        <v>0</v>
      </c>
      <c r="R59" s="180">
        <f t="shared" ca="1" si="14"/>
        <v>366.11399999999998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454.5</v>
      </c>
      <c r="H60" s="181">
        <f t="shared" ca="1" si="2"/>
        <v>439.04700000000003</v>
      </c>
      <c r="I60" s="182">
        <f t="shared" ca="1" si="5"/>
        <v>347.76</v>
      </c>
      <c r="J60" s="179">
        <f t="shared" ca="1" si="6"/>
        <v>86.94</v>
      </c>
      <c r="K60" s="179">
        <f t="shared" ca="1" si="7"/>
        <v>4.3499999999999996</v>
      </c>
      <c r="L60" s="179">
        <f t="shared" ca="1" si="8"/>
        <v>0</v>
      </c>
      <c r="M60" s="180">
        <f t="shared" ca="1" si="9"/>
        <v>439.05</v>
      </c>
      <c r="N60" s="178">
        <f t="shared" ca="1" si="10"/>
        <v>347.75762377861292</v>
      </c>
      <c r="O60" s="179">
        <f t="shared" ca="1" si="11"/>
        <v>86.939405944653231</v>
      </c>
      <c r="P60" s="179">
        <f t="shared" ca="1" si="12"/>
        <v>4.3499702767338571</v>
      </c>
      <c r="Q60" s="179">
        <f t="shared" ca="1" si="13"/>
        <v>0</v>
      </c>
      <c r="R60" s="180">
        <f t="shared" ca="1" si="14"/>
        <v>439.04700000000003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469.67</v>
      </c>
      <c r="H61" s="181">
        <f t="shared" ca="1" si="2"/>
        <v>453.70121999999998</v>
      </c>
      <c r="I61" s="182">
        <f t="shared" ca="1" si="5"/>
        <v>362.41</v>
      </c>
      <c r="J61" s="179">
        <f t="shared" ca="1" si="6"/>
        <v>86.94</v>
      </c>
      <c r="K61" s="179">
        <f t="shared" ca="1" si="7"/>
        <v>4.3499999999999996</v>
      </c>
      <c r="L61" s="179">
        <f t="shared" ca="1" si="8"/>
        <v>0</v>
      </c>
      <c r="M61" s="180">
        <f t="shared" ca="1" si="9"/>
        <v>453.70000000000005</v>
      </c>
      <c r="N61" s="178">
        <f t="shared" ca="1" si="10"/>
        <v>362.41097452104913</v>
      </c>
      <c r="O61" s="179">
        <f t="shared" ca="1" si="11"/>
        <v>86.94023378179412</v>
      </c>
      <c r="P61" s="179">
        <f t="shared" ca="1" si="12"/>
        <v>4.3500116971567104</v>
      </c>
      <c r="Q61" s="179">
        <f t="shared" ca="1" si="13"/>
        <v>0</v>
      </c>
      <c r="R61" s="180">
        <f t="shared" ca="1" si="14"/>
        <v>453.70121999999998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540.35</v>
      </c>
      <c r="H62" s="181">
        <f t="shared" ca="1" si="2"/>
        <v>521.97810000000004</v>
      </c>
      <c r="I62" s="182">
        <f t="shared" ca="1" si="5"/>
        <v>430.69</v>
      </c>
      <c r="J62" s="179">
        <f t="shared" ca="1" si="6"/>
        <v>86.94</v>
      </c>
      <c r="K62" s="179">
        <f t="shared" ca="1" si="7"/>
        <v>4.3499999999999996</v>
      </c>
      <c r="L62" s="179">
        <f t="shared" ca="1" si="8"/>
        <v>0</v>
      </c>
      <c r="M62" s="180">
        <f t="shared" ca="1" si="9"/>
        <v>521.98</v>
      </c>
      <c r="N62" s="178">
        <f t="shared" ca="1" si="10"/>
        <v>430.68843229434077</v>
      </c>
      <c r="O62" s="179">
        <f t="shared" ca="1" si="11"/>
        <v>86.939683539599216</v>
      </c>
      <c r="P62" s="179">
        <f t="shared" ca="1" si="12"/>
        <v>4.3499841660600023</v>
      </c>
      <c r="Q62" s="179">
        <f t="shared" ca="1" si="13"/>
        <v>0</v>
      </c>
      <c r="R62" s="180">
        <f t="shared" ca="1" si="14"/>
        <v>521.97810000000004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556.35</v>
      </c>
      <c r="H63" s="181">
        <f t="shared" ca="1" si="2"/>
        <v>537.43409999999994</v>
      </c>
      <c r="I63" s="182">
        <f t="shared" ca="1" si="5"/>
        <v>446.14</v>
      </c>
      <c r="J63" s="179">
        <f t="shared" ca="1" si="6"/>
        <v>86.94</v>
      </c>
      <c r="K63" s="179">
        <f t="shared" ca="1" si="7"/>
        <v>4.3499999999999996</v>
      </c>
      <c r="L63" s="179">
        <f t="shared" ca="1" si="8"/>
        <v>0</v>
      </c>
      <c r="M63" s="180">
        <f t="shared" ca="1" si="9"/>
        <v>537.42999999999995</v>
      </c>
      <c r="N63" s="178">
        <f t="shared" ca="1" si="10"/>
        <v>446.14340355767263</v>
      </c>
      <c r="O63" s="179">
        <f t="shared" ca="1" si="11"/>
        <v>86.940663256610165</v>
      </c>
      <c r="P63" s="179">
        <f t="shared" ca="1" si="12"/>
        <v>4.3500331857172094</v>
      </c>
      <c r="Q63" s="179">
        <f t="shared" ca="1" si="13"/>
        <v>0</v>
      </c>
      <c r="R63" s="180">
        <f t="shared" ca="1" si="14"/>
        <v>537.43409999999994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606.5</v>
      </c>
      <c r="H64" s="181">
        <f t="shared" ca="1" si="2"/>
        <v>585.87900000000002</v>
      </c>
      <c r="I64" s="182">
        <f t="shared" ca="1" si="5"/>
        <v>494.59</v>
      </c>
      <c r="J64" s="179">
        <f t="shared" ca="1" si="6"/>
        <v>86.94</v>
      </c>
      <c r="K64" s="179">
        <f t="shared" ca="1" si="7"/>
        <v>4.3499999999999996</v>
      </c>
      <c r="L64" s="179">
        <f t="shared" ca="1" si="8"/>
        <v>0</v>
      </c>
      <c r="M64" s="180">
        <f t="shared" ca="1" si="9"/>
        <v>585.88</v>
      </c>
      <c r="N64" s="178">
        <f t="shared" ca="1" si="10"/>
        <v>494.58915581689081</v>
      </c>
      <c r="O64" s="179">
        <f t="shared" ca="1" si="11"/>
        <v>86.939851607837781</v>
      </c>
      <c r="P64" s="179">
        <f t="shared" ca="1" si="12"/>
        <v>4.3499925752713864</v>
      </c>
      <c r="Q64" s="179">
        <f t="shared" ca="1" si="13"/>
        <v>0</v>
      </c>
      <c r="R64" s="180">
        <f t="shared" ca="1" si="14"/>
        <v>585.87899999999991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606.5</v>
      </c>
      <c r="H65" s="181">
        <f t="shared" ca="1" si="2"/>
        <v>585.87900000000002</v>
      </c>
      <c r="I65" s="182">
        <f t="shared" ca="1" si="5"/>
        <v>494.59</v>
      </c>
      <c r="J65" s="179">
        <f t="shared" ca="1" si="6"/>
        <v>86.94</v>
      </c>
      <c r="K65" s="179">
        <f t="shared" ca="1" si="7"/>
        <v>4.3499999999999996</v>
      </c>
      <c r="L65" s="179">
        <f t="shared" ca="1" si="8"/>
        <v>0</v>
      </c>
      <c r="M65" s="180">
        <f t="shared" ca="1" si="9"/>
        <v>585.88</v>
      </c>
      <c r="N65" s="178">
        <f t="shared" ca="1" si="10"/>
        <v>494.58915581689081</v>
      </c>
      <c r="O65" s="179">
        <f t="shared" ca="1" si="11"/>
        <v>86.939851607837781</v>
      </c>
      <c r="P65" s="179">
        <f t="shared" ca="1" si="12"/>
        <v>4.3499925752713864</v>
      </c>
      <c r="Q65" s="179">
        <f t="shared" ca="1" si="13"/>
        <v>0</v>
      </c>
      <c r="R65" s="180">
        <f t="shared" ca="1" si="14"/>
        <v>585.87899999999991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606.5</v>
      </c>
      <c r="H66" s="181">
        <f t="shared" ca="1" si="2"/>
        <v>585.87900000000002</v>
      </c>
      <c r="I66" s="182">
        <f t="shared" ca="1" si="5"/>
        <v>494.59</v>
      </c>
      <c r="J66" s="179">
        <f t="shared" ca="1" si="6"/>
        <v>86.94</v>
      </c>
      <c r="K66" s="179">
        <f t="shared" ca="1" si="7"/>
        <v>4.3499999999999996</v>
      </c>
      <c r="L66" s="179">
        <f t="shared" ca="1" si="8"/>
        <v>0</v>
      </c>
      <c r="M66" s="180">
        <f t="shared" ca="1" si="9"/>
        <v>585.88</v>
      </c>
      <c r="N66" s="178">
        <f t="shared" ca="1" si="10"/>
        <v>494.58915581689081</v>
      </c>
      <c r="O66" s="179">
        <f t="shared" ca="1" si="11"/>
        <v>86.939851607837781</v>
      </c>
      <c r="P66" s="179">
        <f t="shared" ca="1" si="12"/>
        <v>4.3499925752713864</v>
      </c>
      <c r="Q66" s="179">
        <f t="shared" ca="1" si="13"/>
        <v>0</v>
      </c>
      <c r="R66" s="180">
        <f t="shared" ca="1" si="14"/>
        <v>585.87899999999991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611.36</v>
      </c>
      <c r="H67" s="181">
        <f t="shared" ref="H67:H98" ca="1" si="17">INDIRECT("ISGS_Delhi_pp!" &amp; $V$3 &amp; X67)</f>
        <v>590.57375999999999</v>
      </c>
      <c r="I67" s="182">
        <f t="shared" ca="1" si="5"/>
        <v>494.58</v>
      </c>
      <c r="J67" s="179">
        <f t="shared" ca="1" si="6"/>
        <v>86.94</v>
      </c>
      <c r="K67" s="179">
        <f t="shared" ca="1" si="7"/>
        <v>9.0500000000000007</v>
      </c>
      <c r="L67" s="179">
        <f t="shared" ca="1" si="8"/>
        <v>0</v>
      </c>
      <c r="M67" s="180">
        <f t="shared" ca="1" si="9"/>
        <v>590.56999999999994</v>
      </c>
      <c r="N67" s="178">
        <f t="shared" ca="1" si="10"/>
        <v>494.58314885754442</v>
      </c>
      <c r="O67" s="179">
        <f t="shared" ca="1" si="11"/>
        <v>86.940553523545063</v>
      </c>
      <c r="P67" s="179">
        <f t="shared" ca="1" si="12"/>
        <v>9.0500576189105448</v>
      </c>
      <c r="Q67" s="179">
        <f t="shared" ca="1" si="13"/>
        <v>0</v>
      </c>
      <c r="R67" s="180">
        <f t="shared" ca="1" si="14"/>
        <v>590.57375999999999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611.36</v>
      </c>
      <c r="H68" s="181">
        <f t="shared" ca="1" si="17"/>
        <v>590.57375999999999</v>
      </c>
      <c r="I68" s="182">
        <f t="shared" ref="I68:I98" ca="1" si="20">INDIRECT("BRPL_EOD!" &amp; $V$3 &amp; X68)</f>
        <v>494.58</v>
      </c>
      <c r="J68" s="179">
        <f t="shared" ref="J68:J98" ca="1" si="21">INDIRECT("BYPL_EOD!" &amp; $V$3 &amp; X68)</f>
        <v>86.94</v>
      </c>
      <c r="K68" s="179">
        <f t="shared" ref="K68:K98" ca="1" si="22">INDIRECT("TPDDL_EOD!" &amp; $V$3 &amp; X68)</f>
        <v>9.0500000000000007</v>
      </c>
      <c r="L68" s="179">
        <f t="shared" ref="L68:L98" ca="1" si="23">INDIRECT("NDMC_EOD!" &amp; $V$3 &amp; X68)</f>
        <v>0</v>
      </c>
      <c r="M68" s="180">
        <f t="shared" ref="M68:M98" ca="1" si="24">SUM(I68:L68)</f>
        <v>590.56999999999994</v>
      </c>
      <c r="N68" s="178">
        <f t="shared" ref="N68:N98" ca="1" si="25">INDIRECT("BRPL_ISGS_exbus!" &amp; $V$3 &amp; X68)</f>
        <v>494.58314885754442</v>
      </c>
      <c r="O68" s="179">
        <f t="shared" ref="O68:O98" ca="1" si="26">INDIRECT("BYPL_ISGS_exbus!" &amp; $V$3 &amp; X68)</f>
        <v>86.940553523545063</v>
      </c>
      <c r="P68" s="179">
        <f t="shared" ref="P68:P98" ca="1" si="27">INDIRECT("TPDDL_ISGS_exbus!" &amp; $V$3 &amp; X68)</f>
        <v>9.0500576189105448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590.57375999999999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611.36</v>
      </c>
      <c r="H69" s="181">
        <f t="shared" ca="1" si="17"/>
        <v>590.57375999999999</v>
      </c>
      <c r="I69" s="182">
        <f t="shared" ca="1" si="20"/>
        <v>494.58</v>
      </c>
      <c r="J69" s="179">
        <f t="shared" ca="1" si="21"/>
        <v>86.94</v>
      </c>
      <c r="K69" s="179">
        <f t="shared" ca="1" si="22"/>
        <v>9.0500000000000007</v>
      </c>
      <c r="L69" s="179">
        <f t="shared" ca="1" si="23"/>
        <v>0</v>
      </c>
      <c r="M69" s="180">
        <f t="shared" ca="1" si="24"/>
        <v>590.56999999999994</v>
      </c>
      <c r="N69" s="178">
        <f t="shared" ca="1" si="25"/>
        <v>494.58314885754442</v>
      </c>
      <c r="O69" s="179">
        <f t="shared" ca="1" si="26"/>
        <v>86.940553523545063</v>
      </c>
      <c r="P69" s="179">
        <f t="shared" ca="1" si="27"/>
        <v>9.0500576189105448</v>
      </c>
      <c r="Q69" s="179">
        <f t="shared" ca="1" si="28"/>
        <v>0</v>
      </c>
      <c r="R69" s="180">
        <f t="shared" ca="1" si="29"/>
        <v>590.57375999999999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611.36</v>
      </c>
      <c r="H70" s="181">
        <f t="shared" ca="1" si="17"/>
        <v>590.57375999999999</v>
      </c>
      <c r="I70" s="182">
        <f t="shared" ca="1" si="20"/>
        <v>494.58</v>
      </c>
      <c r="J70" s="179">
        <f t="shared" ca="1" si="21"/>
        <v>86.94</v>
      </c>
      <c r="K70" s="179">
        <f t="shared" ca="1" si="22"/>
        <v>9.0500000000000007</v>
      </c>
      <c r="L70" s="179">
        <f t="shared" ca="1" si="23"/>
        <v>0</v>
      </c>
      <c r="M70" s="180">
        <f t="shared" ca="1" si="24"/>
        <v>590.56999999999994</v>
      </c>
      <c r="N70" s="178">
        <f t="shared" ca="1" si="25"/>
        <v>494.58314885754442</v>
      </c>
      <c r="O70" s="179">
        <f t="shared" ca="1" si="26"/>
        <v>86.940553523545063</v>
      </c>
      <c r="P70" s="179">
        <f t="shared" ca="1" si="27"/>
        <v>9.0500576189105448</v>
      </c>
      <c r="Q70" s="179">
        <f t="shared" ca="1" si="28"/>
        <v>0</v>
      </c>
      <c r="R70" s="180">
        <f t="shared" ca="1" si="29"/>
        <v>590.57375999999999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611.36</v>
      </c>
      <c r="H71" s="181">
        <f t="shared" ca="1" si="17"/>
        <v>590.57375999999999</v>
      </c>
      <c r="I71" s="182">
        <f t="shared" ca="1" si="20"/>
        <v>494.58</v>
      </c>
      <c r="J71" s="179">
        <f t="shared" ca="1" si="21"/>
        <v>86.94</v>
      </c>
      <c r="K71" s="179">
        <f t="shared" ca="1" si="22"/>
        <v>9.0500000000000007</v>
      </c>
      <c r="L71" s="179">
        <f t="shared" ca="1" si="23"/>
        <v>0</v>
      </c>
      <c r="M71" s="180">
        <f t="shared" ca="1" si="24"/>
        <v>590.56999999999994</v>
      </c>
      <c r="N71" s="178">
        <f t="shared" ca="1" si="25"/>
        <v>494.58314885754442</v>
      </c>
      <c r="O71" s="179">
        <f t="shared" ca="1" si="26"/>
        <v>86.940553523545063</v>
      </c>
      <c r="P71" s="179">
        <f t="shared" ca="1" si="27"/>
        <v>9.0500576189105448</v>
      </c>
      <c r="Q71" s="179">
        <f t="shared" ca="1" si="28"/>
        <v>0</v>
      </c>
      <c r="R71" s="180">
        <f t="shared" ca="1" si="29"/>
        <v>590.57375999999999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538.86</v>
      </c>
      <c r="H72" s="181">
        <f t="shared" ca="1" si="17"/>
        <v>520.53876000000002</v>
      </c>
      <c r="I72" s="182">
        <f t="shared" ca="1" si="20"/>
        <v>385.45</v>
      </c>
      <c r="J72" s="179">
        <f t="shared" ca="1" si="21"/>
        <v>123.54</v>
      </c>
      <c r="K72" s="179">
        <f t="shared" ca="1" si="22"/>
        <v>9.3699999999999992</v>
      </c>
      <c r="L72" s="179">
        <f t="shared" ca="1" si="23"/>
        <v>2.1800000000000002</v>
      </c>
      <c r="M72" s="180">
        <f t="shared" ca="1" si="24"/>
        <v>520.54</v>
      </c>
      <c r="N72" s="178">
        <f t="shared" ca="1" si="25"/>
        <v>385.44908180351177</v>
      </c>
      <c r="O72" s="179">
        <f t="shared" ca="1" si="26"/>
        <v>123.53970571022401</v>
      </c>
      <c r="P72" s="179">
        <f t="shared" ca="1" si="27"/>
        <v>9.369977679333001</v>
      </c>
      <c r="Q72" s="179">
        <f t="shared" ca="1" si="28"/>
        <v>2.1799948069312642</v>
      </c>
      <c r="R72" s="180">
        <f t="shared" ca="1" si="29"/>
        <v>520.53876000000014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393.86</v>
      </c>
      <c r="H73" s="181">
        <f t="shared" ca="1" si="17"/>
        <v>380.46875999999997</v>
      </c>
      <c r="I73" s="182">
        <f t="shared" ca="1" si="20"/>
        <v>279.52999999999997</v>
      </c>
      <c r="J73" s="179">
        <f t="shared" ca="1" si="21"/>
        <v>90</v>
      </c>
      <c r="K73" s="179">
        <f t="shared" ca="1" si="22"/>
        <v>9.3699999999999992</v>
      </c>
      <c r="L73" s="179">
        <f t="shared" ca="1" si="23"/>
        <v>1.58</v>
      </c>
      <c r="M73" s="180">
        <f t="shared" ca="1" si="24"/>
        <v>380.47999999999996</v>
      </c>
      <c r="N73" s="178">
        <f t="shared" ca="1" si="25"/>
        <v>279.52174222771237</v>
      </c>
      <c r="O73" s="179">
        <f t="shared" ca="1" si="26"/>
        <v>89.99734125315392</v>
      </c>
      <c r="P73" s="179">
        <f t="shared" ca="1" si="27"/>
        <v>9.3697231949116908</v>
      </c>
      <c r="Q73" s="179">
        <f t="shared" ca="1" si="28"/>
        <v>1.5799533242220354</v>
      </c>
      <c r="R73" s="180">
        <f t="shared" ca="1" si="29"/>
        <v>380.46876000000003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379</v>
      </c>
      <c r="H74" s="181">
        <f t="shared" ca="1" si="17"/>
        <v>366.11399999999998</v>
      </c>
      <c r="I74" s="182">
        <f t="shared" ca="1" si="20"/>
        <v>271.82</v>
      </c>
      <c r="J74" s="179">
        <f t="shared" ca="1" si="21"/>
        <v>89.33</v>
      </c>
      <c r="K74" s="179">
        <f t="shared" ca="1" si="22"/>
        <v>4.96</v>
      </c>
      <c r="L74" s="179">
        <f t="shared" ca="1" si="23"/>
        <v>0</v>
      </c>
      <c r="M74" s="180">
        <f t="shared" ca="1" si="24"/>
        <v>366.10999999999996</v>
      </c>
      <c r="N74" s="178">
        <f t="shared" ca="1" si="25"/>
        <v>271.82296981781434</v>
      </c>
      <c r="O74" s="179">
        <f t="shared" ca="1" si="26"/>
        <v>89.330975990822438</v>
      </c>
      <c r="P74" s="179">
        <f t="shared" ca="1" si="27"/>
        <v>4.9600541913632519</v>
      </c>
      <c r="Q74" s="179">
        <f t="shared" ca="1" si="28"/>
        <v>0</v>
      </c>
      <c r="R74" s="180">
        <f t="shared" ca="1" si="29"/>
        <v>366.11400000000003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379</v>
      </c>
      <c r="H75" s="181">
        <f t="shared" ca="1" si="17"/>
        <v>366.11399999999998</v>
      </c>
      <c r="I75" s="182">
        <f t="shared" ca="1" si="20"/>
        <v>271.82</v>
      </c>
      <c r="J75" s="179">
        <f t="shared" ca="1" si="21"/>
        <v>89.33</v>
      </c>
      <c r="K75" s="179">
        <f t="shared" ca="1" si="22"/>
        <v>4.96</v>
      </c>
      <c r="L75" s="179">
        <f t="shared" ca="1" si="23"/>
        <v>0</v>
      </c>
      <c r="M75" s="180">
        <f t="shared" ca="1" si="24"/>
        <v>366.10999999999996</v>
      </c>
      <c r="N75" s="178">
        <f t="shared" ca="1" si="25"/>
        <v>271.82296981781434</v>
      </c>
      <c r="O75" s="179">
        <f t="shared" ca="1" si="26"/>
        <v>89.330975990822438</v>
      </c>
      <c r="P75" s="179">
        <f t="shared" ca="1" si="27"/>
        <v>4.9600541913632519</v>
      </c>
      <c r="Q75" s="179">
        <f t="shared" ca="1" si="28"/>
        <v>0</v>
      </c>
      <c r="R75" s="180">
        <f t="shared" ca="1" si="29"/>
        <v>366.11400000000003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379</v>
      </c>
      <c r="H76" s="181">
        <f t="shared" ca="1" si="17"/>
        <v>366.11399999999998</v>
      </c>
      <c r="I76" s="182">
        <f t="shared" ca="1" si="20"/>
        <v>271.82</v>
      </c>
      <c r="J76" s="179">
        <f t="shared" ca="1" si="21"/>
        <v>89.33</v>
      </c>
      <c r="K76" s="179">
        <f t="shared" ca="1" si="22"/>
        <v>4.96</v>
      </c>
      <c r="L76" s="179">
        <f t="shared" ca="1" si="23"/>
        <v>0</v>
      </c>
      <c r="M76" s="180">
        <f t="shared" ca="1" si="24"/>
        <v>366.10999999999996</v>
      </c>
      <c r="N76" s="178">
        <f t="shared" ca="1" si="25"/>
        <v>271.82296981781434</v>
      </c>
      <c r="O76" s="179">
        <f t="shared" ca="1" si="26"/>
        <v>89.330975990822438</v>
      </c>
      <c r="P76" s="179">
        <f t="shared" ca="1" si="27"/>
        <v>4.9600541913632519</v>
      </c>
      <c r="Q76" s="179">
        <f t="shared" ca="1" si="28"/>
        <v>0</v>
      </c>
      <c r="R76" s="180">
        <f t="shared" ca="1" si="29"/>
        <v>366.11400000000003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379</v>
      </c>
      <c r="H77" s="181">
        <f t="shared" ca="1" si="17"/>
        <v>366.11399999999998</v>
      </c>
      <c r="I77" s="182">
        <f t="shared" ca="1" si="20"/>
        <v>271.82</v>
      </c>
      <c r="J77" s="179">
        <f t="shared" ca="1" si="21"/>
        <v>89.33</v>
      </c>
      <c r="K77" s="179">
        <f t="shared" ca="1" si="22"/>
        <v>4.96</v>
      </c>
      <c r="L77" s="179">
        <f t="shared" ca="1" si="23"/>
        <v>0</v>
      </c>
      <c r="M77" s="180">
        <f t="shared" ca="1" si="24"/>
        <v>366.10999999999996</v>
      </c>
      <c r="N77" s="178">
        <f t="shared" ca="1" si="25"/>
        <v>271.82296981781434</v>
      </c>
      <c r="O77" s="179">
        <f t="shared" ca="1" si="26"/>
        <v>89.330975990822438</v>
      </c>
      <c r="P77" s="179">
        <f t="shared" ca="1" si="27"/>
        <v>4.9600541913632519</v>
      </c>
      <c r="Q77" s="179">
        <f t="shared" ca="1" si="28"/>
        <v>0</v>
      </c>
      <c r="R77" s="180">
        <f t="shared" ca="1" si="29"/>
        <v>366.11400000000003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379</v>
      </c>
      <c r="H78" s="181">
        <f t="shared" ca="1" si="17"/>
        <v>366.11399999999998</v>
      </c>
      <c r="I78" s="182">
        <f t="shared" ca="1" si="20"/>
        <v>271.82</v>
      </c>
      <c r="J78" s="179">
        <f t="shared" ca="1" si="21"/>
        <v>89.33</v>
      </c>
      <c r="K78" s="179">
        <f t="shared" ca="1" si="22"/>
        <v>4.96</v>
      </c>
      <c r="L78" s="179">
        <f t="shared" ca="1" si="23"/>
        <v>0</v>
      </c>
      <c r="M78" s="180">
        <f t="shared" ca="1" si="24"/>
        <v>366.10999999999996</v>
      </c>
      <c r="N78" s="178">
        <f t="shared" ca="1" si="25"/>
        <v>271.82296981781434</v>
      </c>
      <c r="O78" s="179">
        <f t="shared" ca="1" si="26"/>
        <v>89.330975990822438</v>
      </c>
      <c r="P78" s="179">
        <f t="shared" ca="1" si="27"/>
        <v>4.9600541913632519</v>
      </c>
      <c r="Q78" s="179">
        <f t="shared" ca="1" si="28"/>
        <v>0</v>
      </c>
      <c r="R78" s="180">
        <f t="shared" ca="1" si="29"/>
        <v>366.11400000000003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379.39260000000002</v>
      </c>
      <c r="H79" s="181">
        <f t="shared" ca="1" si="17"/>
        <v>366.49325199999998</v>
      </c>
      <c r="I79" s="182">
        <f t="shared" ca="1" si="20"/>
        <v>269.61</v>
      </c>
      <c r="J79" s="179">
        <f t="shared" ca="1" si="21"/>
        <v>89.07</v>
      </c>
      <c r="K79" s="179">
        <f t="shared" ca="1" si="22"/>
        <v>4.95</v>
      </c>
      <c r="L79" s="179">
        <f t="shared" ca="1" si="23"/>
        <v>2.86</v>
      </c>
      <c r="M79" s="180">
        <f t="shared" ca="1" si="24"/>
        <v>366.49</v>
      </c>
      <c r="N79" s="178">
        <f t="shared" ca="1" si="25"/>
        <v>269.6123923482769</v>
      </c>
      <c r="O79" s="179">
        <f t="shared" ca="1" si="26"/>
        <v>89.070790350732608</v>
      </c>
      <c r="P79" s="179">
        <f t="shared" ca="1" si="27"/>
        <v>4.950043923162978</v>
      </c>
      <c r="Q79" s="179">
        <f t="shared" ca="1" si="28"/>
        <v>2.8600253778274984</v>
      </c>
      <c r="R79" s="180">
        <f t="shared" ca="1" si="29"/>
        <v>366.49325200000004</v>
      </c>
      <c r="W79" s="46"/>
      <c r="X79" s="46">
        <v>79</v>
      </c>
    </row>
    <row r="80" spans="1:24">
      <c r="A80" s="61" t="s">
        <v>122</v>
      </c>
      <c r="B80" s="173">
        <f t="shared" ca="1" si="18"/>
        <v>688.71594700000003</v>
      </c>
      <c r="C80" s="178">
        <f t="shared" ca="1" si="19"/>
        <v>512.27672525309299</v>
      </c>
      <c r="D80" s="179">
        <f t="shared" ca="1" si="19"/>
        <v>164.15771584957341</v>
      </c>
      <c r="E80" s="179">
        <f t="shared" ca="1" si="19"/>
        <v>9.3589708994554925</v>
      </c>
      <c r="F80" s="180">
        <f t="shared" ca="1" si="19"/>
        <v>2.9225349978782731</v>
      </c>
      <c r="G80" s="181">
        <f t="shared" ca="1" si="16"/>
        <v>379.39260000000002</v>
      </c>
      <c r="H80" s="181">
        <f t="shared" ca="1" si="17"/>
        <v>366.49325199999998</v>
      </c>
      <c r="I80" s="182">
        <f t="shared" ca="1" si="20"/>
        <v>269.61</v>
      </c>
      <c r="J80" s="179">
        <f t="shared" ca="1" si="21"/>
        <v>89.07</v>
      </c>
      <c r="K80" s="179">
        <f t="shared" ca="1" si="22"/>
        <v>4.95</v>
      </c>
      <c r="L80" s="179">
        <f t="shared" ca="1" si="23"/>
        <v>2.86</v>
      </c>
      <c r="M80" s="180">
        <f t="shared" ca="1" si="24"/>
        <v>366.49</v>
      </c>
      <c r="N80" s="178">
        <f t="shared" ca="1" si="25"/>
        <v>269.6123923482769</v>
      </c>
      <c r="O80" s="179">
        <f t="shared" ca="1" si="26"/>
        <v>89.070790350732608</v>
      </c>
      <c r="P80" s="179">
        <f t="shared" ca="1" si="27"/>
        <v>4.950043923162978</v>
      </c>
      <c r="Q80" s="179">
        <f t="shared" ca="1" si="28"/>
        <v>2.8600253778274984</v>
      </c>
      <c r="R80" s="180">
        <f t="shared" ca="1" si="29"/>
        <v>366.49325200000004</v>
      </c>
      <c r="W80" s="46"/>
      <c r="X80" s="46">
        <v>80</v>
      </c>
    </row>
    <row r="81" spans="1:24">
      <c r="A81" s="61" t="s">
        <v>123</v>
      </c>
      <c r="B81" s="173">
        <f t="shared" ca="1" si="18"/>
        <v>688.71594700000003</v>
      </c>
      <c r="C81" s="178">
        <f t="shared" ca="1" si="19"/>
        <v>512.27672525309299</v>
      </c>
      <c r="D81" s="179">
        <f t="shared" ca="1" si="19"/>
        <v>164.15771584957341</v>
      </c>
      <c r="E81" s="179">
        <f t="shared" ca="1" si="19"/>
        <v>9.3589708994554925</v>
      </c>
      <c r="F81" s="180">
        <f t="shared" ca="1" si="19"/>
        <v>2.9225349978782731</v>
      </c>
      <c r="G81" s="181">
        <f t="shared" ca="1" si="16"/>
        <v>444.95</v>
      </c>
      <c r="H81" s="181">
        <f t="shared" ca="1" si="17"/>
        <v>429.82170000000002</v>
      </c>
      <c r="I81" s="182">
        <f t="shared" ca="1" si="20"/>
        <v>259.37</v>
      </c>
      <c r="J81" s="179">
        <f t="shared" ca="1" si="21"/>
        <v>158.61000000000001</v>
      </c>
      <c r="K81" s="179">
        <f t="shared" ca="1" si="22"/>
        <v>9.0500000000000007</v>
      </c>
      <c r="L81" s="179">
        <f t="shared" ca="1" si="23"/>
        <v>2.79</v>
      </c>
      <c r="M81" s="180">
        <f t="shared" ca="1" si="24"/>
        <v>429.82000000000005</v>
      </c>
      <c r="N81" s="178">
        <f t="shared" ca="1" si="25"/>
        <v>259.37102584570283</v>
      </c>
      <c r="O81" s="179">
        <f t="shared" ca="1" si="26"/>
        <v>158.61062732539202</v>
      </c>
      <c r="P81" s="179">
        <f t="shared" ca="1" si="27"/>
        <v>9.0500357940533256</v>
      </c>
      <c r="Q81" s="179">
        <f t="shared" ca="1" si="28"/>
        <v>2.7900110348517981</v>
      </c>
      <c r="R81" s="180">
        <f t="shared" ca="1" si="29"/>
        <v>429.82169999999996</v>
      </c>
      <c r="W81" s="46"/>
      <c r="X81" s="46">
        <v>81</v>
      </c>
    </row>
    <row r="82" spans="1:24">
      <c r="A82" s="61" t="s">
        <v>124</v>
      </c>
      <c r="B82" s="173">
        <f t="shared" ca="1" si="18"/>
        <v>688.71594700000003</v>
      </c>
      <c r="C82" s="178">
        <f t="shared" ca="1" si="19"/>
        <v>512.27672525309299</v>
      </c>
      <c r="D82" s="179">
        <f t="shared" ca="1" si="19"/>
        <v>164.15771584957341</v>
      </c>
      <c r="E82" s="179">
        <f t="shared" ca="1" si="19"/>
        <v>9.3589708994554925</v>
      </c>
      <c r="F82" s="180">
        <f t="shared" ca="1" si="19"/>
        <v>2.9225349978782731</v>
      </c>
      <c r="G82" s="181">
        <f t="shared" ca="1" si="16"/>
        <v>448.86</v>
      </c>
      <c r="H82" s="181">
        <f t="shared" ca="1" si="17"/>
        <v>433.59876000000003</v>
      </c>
      <c r="I82" s="182">
        <f t="shared" ca="1" si="20"/>
        <v>263.14999999999998</v>
      </c>
      <c r="J82" s="179">
        <f t="shared" ca="1" si="21"/>
        <v>158.61000000000001</v>
      </c>
      <c r="K82" s="179">
        <f t="shared" ca="1" si="22"/>
        <v>9.0500000000000007</v>
      </c>
      <c r="L82" s="179">
        <f t="shared" ca="1" si="23"/>
        <v>2.79</v>
      </c>
      <c r="M82" s="180">
        <f t="shared" ca="1" si="24"/>
        <v>433.6</v>
      </c>
      <c r="N82" s="178">
        <f t="shared" ca="1" si="25"/>
        <v>263.14924744926196</v>
      </c>
      <c r="O82" s="179">
        <f t="shared" ca="1" si="26"/>
        <v>158.60954641051663</v>
      </c>
      <c r="P82" s="179">
        <f t="shared" ca="1" si="27"/>
        <v>9.0499741190036911</v>
      </c>
      <c r="Q82" s="179">
        <f t="shared" ca="1" si="28"/>
        <v>2.7899920212177123</v>
      </c>
      <c r="R82" s="180">
        <f t="shared" ca="1" si="29"/>
        <v>433.59876000000003</v>
      </c>
      <c r="W82" s="46"/>
      <c r="X82" s="46">
        <v>82</v>
      </c>
    </row>
    <row r="83" spans="1:24">
      <c r="A83" s="61" t="s">
        <v>125</v>
      </c>
      <c r="B83" s="173">
        <f t="shared" ca="1" si="18"/>
        <v>688.71594700000003</v>
      </c>
      <c r="C83" s="178">
        <f t="shared" ca="1" si="19"/>
        <v>512.27672525309299</v>
      </c>
      <c r="D83" s="179">
        <f t="shared" ca="1" si="19"/>
        <v>164.15771584957341</v>
      </c>
      <c r="E83" s="179">
        <f t="shared" ca="1" si="19"/>
        <v>9.3589708994554925</v>
      </c>
      <c r="F83" s="180">
        <f t="shared" ca="1" si="19"/>
        <v>2.9225349978782731</v>
      </c>
      <c r="G83" s="181">
        <f t="shared" ca="1" si="16"/>
        <v>448.86</v>
      </c>
      <c r="H83" s="181">
        <f t="shared" ca="1" si="17"/>
        <v>433.59876000000003</v>
      </c>
      <c r="I83" s="182">
        <f t="shared" ca="1" si="20"/>
        <v>263.14999999999998</v>
      </c>
      <c r="J83" s="179">
        <f t="shared" ca="1" si="21"/>
        <v>158.61000000000001</v>
      </c>
      <c r="K83" s="179">
        <f t="shared" ca="1" si="22"/>
        <v>9.0500000000000007</v>
      </c>
      <c r="L83" s="179">
        <f t="shared" ca="1" si="23"/>
        <v>2.79</v>
      </c>
      <c r="M83" s="180">
        <f t="shared" ca="1" si="24"/>
        <v>433.6</v>
      </c>
      <c r="N83" s="178">
        <f t="shared" ca="1" si="25"/>
        <v>263.14924744926196</v>
      </c>
      <c r="O83" s="179">
        <f t="shared" ca="1" si="26"/>
        <v>158.60954641051663</v>
      </c>
      <c r="P83" s="179">
        <f t="shared" ca="1" si="27"/>
        <v>9.0499741190036911</v>
      </c>
      <c r="Q83" s="179">
        <f t="shared" ca="1" si="28"/>
        <v>2.7899920212177123</v>
      </c>
      <c r="R83" s="180">
        <f t="shared" ca="1" si="29"/>
        <v>433.59876000000003</v>
      </c>
      <c r="W83" s="46"/>
      <c r="X83" s="46">
        <v>83</v>
      </c>
    </row>
    <row r="84" spans="1:24">
      <c r="A84" s="61" t="s">
        <v>126</v>
      </c>
      <c r="B84" s="173">
        <f t="shared" ca="1" si="18"/>
        <v>688.71594700000003</v>
      </c>
      <c r="C84" s="178">
        <f t="shared" ca="1" si="19"/>
        <v>512.27672525309299</v>
      </c>
      <c r="D84" s="179">
        <f t="shared" ca="1" si="19"/>
        <v>164.15771584957341</v>
      </c>
      <c r="E84" s="179">
        <f t="shared" ca="1" si="19"/>
        <v>9.3589708994554925</v>
      </c>
      <c r="F84" s="180">
        <f t="shared" ca="1" si="19"/>
        <v>2.9225349978782731</v>
      </c>
      <c r="G84" s="181">
        <f t="shared" ca="1" si="16"/>
        <v>448.86</v>
      </c>
      <c r="H84" s="181">
        <f t="shared" ca="1" si="17"/>
        <v>433.59876000000003</v>
      </c>
      <c r="I84" s="182">
        <f t="shared" ca="1" si="20"/>
        <v>263.14999999999998</v>
      </c>
      <c r="J84" s="179">
        <f t="shared" ca="1" si="21"/>
        <v>158.61000000000001</v>
      </c>
      <c r="K84" s="179">
        <f t="shared" ca="1" si="22"/>
        <v>9.0500000000000007</v>
      </c>
      <c r="L84" s="179">
        <f t="shared" ca="1" si="23"/>
        <v>2.79</v>
      </c>
      <c r="M84" s="180">
        <f t="shared" ca="1" si="24"/>
        <v>433.6</v>
      </c>
      <c r="N84" s="178">
        <f t="shared" ca="1" si="25"/>
        <v>263.14924744926196</v>
      </c>
      <c r="O84" s="179">
        <f t="shared" ca="1" si="26"/>
        <v>158.60954641051663</v>
      </c>
      <c r="P84" s="179">
        <f t="shared" ca="1" si="27"/>
        <v>9.0499741190036911</v>
      </c>
      <c r="Q84" s="179">
        <f t="shared" ca="1" si="28"/>
        <v>2.7899920212177123</v>
      </c>
      <c r="R84" s="180">
        <f t="shared" ca="1" si="29"/>
        <v>433.59876000000003</v>
      </c>
      <c r="W84" s="46"/>
      <c r="X84" s="46">
        <v>84</v>
      </c>
    </row>
    <row r="85" spans="1:24">
      <c r="A85" s="61" t="s">
        <v>127</v>
      </c>
      <c r="B85" s="173">
        <f t="shared" ca="1" si="18"/>
        <v>688.71594700000003</v>
      </c>
      <c r="C85" s="178">
        <f t="shared" ca="1" si="19"/>
        <v>512.27672525309299</v>
      </c>
      <c r="D85" s="179">
        <f t="shared" ca="1" si="19"/>
        <v>164.15771584957341</v>
      </c>
      <c r="E85" s="179">
        <f t="shared" ca="1" si="19"/>
        <v>9.3589708994554925</v>
      </c>
      <c r="F85" s="180">
        <f t="shared" ca="1" si="19"/>
        <v>2.9225349978782731</v>
      </c>
      <c r="G85" s="181">
        <f t="shared" ca="1" si="16"/>
        <v>485.57</v>
      </c>
      <c r="H85" s="181">
        <f t="shared" ca="1" si="17"/>
        <v>469.06061999999997</v>
      </c>
      <c r="I85" s="182">
        <f t="shared" ca="1" si="20"/>
        <v>298.61</v>
      </c>
      <c r="J85" s="179">
        <f t="shared" ca="1" si="21"/>
        <v>158.61000000000001</v>
      </c>
      <c r="K85" s="179">
        <f t="shared" ca="1" si="22"/>
        <v>9.0500000000000007</v>
      </c>
      <c r="L85" s="179">
        <f t="shared" ca="1" si="23"/>
        <v>2.79</v>
      </c>
      <c r="M85" s="180">
        <f t="shared" ca="1" si="24"/>
        <v>469.06000000000006</v>
      </c>
      <c r="N85" s="178">
        <f t="shared" ca="1" si="25"/>
        <v>298.61039470046472</v>
      </c>
      <c r="O85" s="179">
        <f t="shared" ca="1" si="26"/>
        <v>158.61020964951177</v>
      </c>
      <c r="P85" s="179">
        <f t="shared" ca="1" si="27"/>
        <v>9.0500119622223156</v>
      </c>
      <c r="Q85" s="179">
        <f t="shared" ca="1" si="28"/>
        <v>2.7900036878011338</v>
      </c>
      <c r="R85" s="180">
        <f t="shared" ca="1" si="29"/>
        <v>469.06061999999991</v>
      </c>
      <c r="W85" s="46"/>
      <c r="X85" s="46">
        <v>85</v>
      </c>
    </row>
    <row r="86" spans="1:24">
      <c r="A86" s="61" t="s">
        <v>128</v>
      </c>
      <c r="B86" s="173">
        <f t="shared" ca="1" si="18"/>
        <v>688.71594700000003</v>
      </c>
      <c r="C86" s="178">
        <f t="shared" ca="1" si="19"/>
        <v>512.27672525309299</v>
      </c>
      <c r="D86" s="179">
        <f t="shared" ca="1" si="19"/>
        <v>164.15771584957341</v>
      </c>
      <c r="E86" s="179">
        <f t="shared" ca="1" si="19"/>
        <v>9.3589708994554925</v>
      </c>
      <c r="F86" s="180">
        <f t="shared" ca="1" si="19"/>
        <v>2.9225349978782731</v>
      </c>
      <c r="G86" s="181">
        <f t="shared" ca="1" si="16"/>
        <v>514.54999999999995</v>
      </c>
      <c r="H86" s="181">
        <f t="shared" ca="1" si="17"/>
        <v>497.05529999999999</v>
      </c>
      <c r="I86" s="182">
        <f t="shared" ca="1" si="20"/>
        <v>326.61</v>
      </c>
      <c r="J86" s="179">
        <f t="shared" ca="1" si="21"/>
        <v>158.61000000000001</v>
      </c>
      <c r="K86" s="179">
        <f t="shared" ca="1" si="22"/>
        <v>9.0500000000000007</v>
      </c>
      <c r="L86" s="179">
        <f t="shared" ca="1" si="23"/>
        <v>2.79</v>
      </c>
      <c r="M86" s="180">
        <f t="shared" ca="1" si="24"/>
        <v>497.06000000000006</v>
      </c>
      <c r="N86" s="178">
        <f t="shared" ca="1" si="25"/>
        <v>326.60691170683617</v>
      </c>
      <c r="O86" s="179">
        <f t="shared" ca="1" si="26"/>
        <v>158.60850024745503</v>
      </c>
      <c r="P86" s="179">
        <f t="shared" ca="1" si="27"/>
        <v>9.0499144268297584</v>
      </c>
      <c r="Q86" s="179">
        <f t="shared" ca="1" si="28"/>
        <v>2.7899736188790083</v>
      </c>
      <c r="R86" s="180">
        <f t="shared" ca="1" si="29"/>
        <v>497.05529999999999</v>
      </c>
      <c r="W86" s="46"/>
      <c r="X86" s="46">
        <v>86</v>
      </c>
    </row>
    <row r="87" spans="1:24">
      <c r="A87" s="61" t="s">
        <v>129</v>
      </c>
      <c r="B87" s="173">
        <f t="shared" ca="1" si="18"/>
        <v>688.71594700000003</v>
      </c>
      <c r="C87" s="178">
        <f t="shared" ca="1" si="19"/>
        <v>512.27672525309299</v>
      </c>
      <c r="D87" s="179">
        <f t="shared" ca="1" si="19"/>
        <v>164.15771584957341</v>
      </c>
      <c r="E87" s="179">
        <f t="shared" ca="1" si="19"/>
        <v>9.3589708994554925</v>
      </c>
      <c r="F87" s="180">
        <f t="shared" ca="1" si="19"/>
        <v>2.9225349978782731</v>
      </c>
      <c r="G87" s="181">
        <f t="shared" ca="1" si="16"/>
        <v>562.85</v>
      </c>
      <c r="H87" s="181">
        <f t="shared" ca="1" si="17"/>
        <v>543.71310000000005</v>
      </c>
      <c r="I87" s="182">
        <f t="shared" ca="1" si="20"/>
        <v>373.26</v>
      </c>
      <c r="J87" s="179">
        <f t="shared" ca="1" si="21"/>
        <v>158.61000000000001</v>
      </c>
      <c r="K87" s="179">
        <f t="shared" ca="1" si="22"/>
        <v>9.0500000000000007</v>
      </c>
      <c r="L87" s="179">
        <f t="shared" ca="1" si="23"/>
        <v>2.79</v>
      </c>
      <c r="M87" s="180">
        <f t="shared" ca="1" si="24"/>
        <v>543.70999999999992</v>
      </c>
      <c r="N87" s="178">
        <f t="shared" ca="1" si="25"/>
        <v>373.26212816758942</v>
      </c>
      <c r="O87" s="179">
        <f t="shared" ca="1" si="26"/>
        <v>158.61090432583552</v>
      </c>
      <c r="P87" s="179">
        <f t="shared" ca="1" si="27"/>
        <v>9.0500515991981043</v>
      </c>
      <c r="Q87" s="179">
        <f t="shared" ca="1" si="28"/>
        <v>2.7900159073770952</v>
      </c>
      <c r="R87" s="180">
        <f t="shared" ca="1" si="29"/>
        <v>543.71310000000017</v>
      </c>
      <c r="W87" s="46"/>
      <c r="X87" s="46">
        <v>87</v>
      </c>
    </row>
    <row r="88" spans="1:24">
      <c r="A88" s="61" t="s">
        <v>130</v>
      </c>
      <c r="B88" s="173">
        <f t="shared" ca="1" si="18"/>
        <v>688.71594700000003</v>
      </c>
      <c r="C88" s="178">
        <f t="shared" ca="1" si="19"/>
        <v>512.27672525309299</v>
      </c>
      <c r="D88" s="179">
        <f t="shared" ca="1" si="19"/>
        <v>164.15771584957341</v>
      </c>
      <c r="E88" s="179">
        <f t="shared" ca="1" si="19"/>
        <v>9.3589708994554925</v>
      </c>
      <c r="F88" s="180">
        <f t="shared" ca="1" si="19"/>
        <v>2.9225349978782731</v>
      </c>
      <c r="G88" s="181">
        <f t="shared" ca="1" si="16"/>
        <v>688.45</v>
      </c>
      <c r="H88" s="181">
        <f t="shared" ca="1" si="17"/>
        <v>665.04269999999997</v>
      </c>
      <c r="I88" s="182">
        <f t="shared" ca="1" si="20"/>
        <v>494.59</v>
      </c>
      <c r="J88" s="179">
        <f t="shared" ca="1" si="21"/>
        <v>158.61000000000001</v>
      </c>
      <c r="K88" s="179">
        <f t="shared" ca="1" si="22"/>
        <v>9.0500000000000007</v>
      </c>
      <c r="L88" s="179">
        <f t="shared" ca="1" si="23"/>
        <v>2.79</v>
      </c>
      <c r="M88" s="180">
        <f t="shared" ca="1" si="24"/>
        <v>665.04</v>
      </c>
      <c r="N88" s="178">
        <f t="shared" ca="1" si="25"/>
        <v>494.59200798899315</v>
      </c>
      <c r="O88" s="179">
        <f t="shared" ca="1" si="26"/>
        <v>158.6106439417178</v>
      </c>
      <c r="P88" s="179">
        <f t="shared" ca="1" si="27"/>
        <v>9.0500367421508496</v>
      </c>
      <c r="Q88" s="179">
        <f t="shared" ca="1" si="28"/>
        <v>2.7900113271382172</v>
      </c>
      <c r="R88" s="180">
        <f t="shared" ca="1" si="29"/>
        <v>665.04270000000008</v>
      </c>
      <c r="W88" s="46"/>
      <c r="X88" s="46">
        <v>88</v>
      </c>
    </row>
    <row r="89" spans="1:24">
      <c r="A89" s="61" t="s">
        <v>131</v>
      </c>
      <c r="B89" s="173">
        <f t="shared" ca="1" si="18"/>
        <v>688.71594700000003</v>
      </c>
      <c r="C89" s="178">
        <f t="shared" ca="1" si="19"/>
        <v>512.27672525309299</v>
      </c>
      <c r="D89" s="179">
        <f t="shared" ca="1" si="19"/>
        <v>164.15771584957341</v>
      </c>
      <c r="E89" s="179">
        <f t="shared" ca="1" si="19"/>
        <v>9.3589708994554925</v>
      </c>
      <c r="F89" s="180">
        <f t="shared" ca="1" si="19"/>
        <v>2.9225349978782731</v>
      </c>
      <c r="G89" s="181">
        <f t="shared" ca="1" si="16"/>
        <v>688.45</v>
      </c>
      <c r="H89" s="181">
        <f t="shared" ca="1" si="17"/>
        <v>665.04269999999997</v>
      </c>
      <c r="I89" s="182">
        <f t="shared" ca="1" si="20"/>
        <v>494.59</v>
      </c>
      <c r="J89" s="179">
        <f t="shared" ca="1" si="21"/>
        <v>158.61000000000001</v>
      </c>
      <c r="K89" s="179">
        <f t="shared" ca="1" si="22"/>
        <v>9.0500000000000007</v>
      </c>
      <c r="L89" s="179">
        <f t="shared" ca="1" si="23"/>
        <v>2.79</v>
      </c>
      <c r="M89" s="180">
        <f t="shared" ca="1" si="24"/>
        <v>665.04</v>
      </c>
      <c r="N89" s="178">
        <f t="shared" ca="1" si="25"/>
        <v>494.59200798899315</v>
      </c>
      <c r="O89" s="179">
        <f t="shared" ca="1" si="26"/>
        <v>158.6106439417178</v>
      </c>
      <c r="P89" s="179">
        <f t="shared" ca="1" si="27"/>
        <v>9.0500367421508496</v>
      </c>
      <c r="Q89" s="179">
        <f t="shared" ca="1" si="28"/>
        <v>2.7900113271382172</v>
      </c>
      <c r="R89" s="180">
        <f t="shared" ca="1" si="29"/>
        <v>665.04270000000008</v>
      </c>
      <c r="W89" s="46"/>
      <c r="X89" s="46">
        <v>89</v>
      </c>
    </row>
    <row r="90" spans="1:24">
      <c r="A90" s="61" t="s">
        <v>132</v>
      </c>
      <c r="B90" s="173">
        <f t="shared" ca="1" si="18"/>
        <v>688.71594700000003</v>
      </c>
      <c r="C90" s="178">
        <f t="shared" ca="1" si="19"/>
        <v>512.27672525309299</v>
      </c>
      <c r="D90" s="179">
        <f t="shared" ca="1" si="19"/>
        <v>164.15771584957341</v>
      </c>
      <c r="E90" s="179">
        <f t="shared" ca="1" si="19"/>
        <v>9.3589708994554925</v>
      </c>
      <c r="F90" s="180">
        <f t="shared" ca="1" si="19"/>
        <v>2.9225349978782731</v>
      </c>
      <c r="G90" s="181">
        <f t="shared" ca="1" si="16"/>
        <v>688.45</v>
      </c>
      <c r="H90" s="181">
        <f t="shared" ca="1" si="17"/>
        <v>665.04269999999997</v>
      </c>
      <c r="I90" s="182">
        <f t="shared" ca="1" si="20"/>
        <v>494.59</v>
      </c>
      <c r="J90" s="179">
        <f t="shared" ca="1" si="21"/>
        <v>158.61000000000001</v>
      </c>
      <c r="K90" s="179">
        <f t="shared" ca="1" si="22"/>
        <v>9.0500000000000007</v>
      </c>
      <c r="L90" s="179">
        <f t="shared" ca="1" si="23"/>
        <v>2.79</v>
      </c>
      <c r="M90" s="180">
        <f t="shared" ca="1" si="24"/>
        <v>665.04</v>
      </c>
      <c r="N90" s="178">
        <f t="shared" ca="1" si="25"/>
        <v>494.59200798899315</v>
      </c>
      <c r="O90" s="179">
        <f t="shared" ca="1" si="26"/>
        <v>158.6106439417178</v>
      </c>
      <c r="P90" s="179">
        <f t="shared" ca="1" si="27"/>
        <v>9.0500367421508496</v>
      </c>
      <c r="Q90" s="179">
        <f t="shared" ca="1" si="28"/>
        <v>2.7900113271382172</v>
      </c>
      <c r="R90" s="180">
        <f t="shared" ca="1" si="29"/>
        <v>665.04270000000008</v>
      </c>
      <c r="W90" s="46"/>
      <c r="X90" s="46">
        <v>90</v>
      </c>
    </row>
    <row r="91" spans="1:24">
      <c r="A91" s="61" t="s">
        <v>133</v>
      </c>
      <c r="B91" s="173">
        <f t="shared" ca="1" si="18"/>
        <v>688.71594700000003</v>
      </c>
      <c r="C91" s="178">
        <f t="shared" ca="1" si="19"/>
        <v>512.27672525309299</v>
      </c>
      <c r="D91" s="179">
        <f t="shared" ca="1" si="19"/>
        <v>164.15771584957341</v>
      </c>
      <c r="E91" s="179">
        <f t="shared" ca="1" si="19"/>
        <v>9.3589708994554925</v>
      </c>
      <c r="F91" s="180">
        <f t="shared" ca="1" si="19"/>
        <v>2.9225349978782731</v>
      </c>
      <c r="G91" s="181">
        <f t="shared" ca="1" si="16"/>
        <v>688.45</v>
      </c>
      <c r="H91" s="181">
        <f t="shared" ca="1" si="17"/>
        <v>665.04269999999997</v>
      </c>
      <c r="I91" s="182">
        <f t="shared" ca="1" si="20"/>
        <v>494.59</v>
      </c>
      <c r="J91" s="179">
        <f t="shared" ca="1" si="21"/>
        <v>158.61000000000001</v>
      </c>
      <c r="K91" s="179">
        <f t="shared" ca="1" si="22"/>
        <v>9.0500000000000007</v>
      </c>
      <c r="L91" s="179">
        <f t="shared" ca="1" si="23"/>
        <v>2.79</v>
      </c>
      <c r="M91" s="180">
        <f t="shared" ca="1" si="24"/>
        <v>665.04</v>
      </c>
      <c r="N91" s="178">
        <f t="shared" ca="1" si="25"/>
        <v>494.59200798899315</v>
      </c>
      <c r="O91" s="179">
        <f t="shared" ca="1" si="26"/>
        <v>158.6106439417178</v>
      </c>
      <c r="P91" s="179">
        <f t="shared" ca="1" si="27"/>
        <v>9.0500367421508496</v>
      </c>
      <c r="Q91" s="179">
        <f t="shared" ca="1" si="28"/>
        <v>2.7900113271382172</v>
      </c>
      <c r="R91" s="180">
        <f t="shared" ca="1" si="29"/>
        <v>665.04270000000008</v>
      </c>
      <c r="W91" s="46"/>
      <c r="X91" s="46">
        <v>91</v>
      </c>
    </row>
    <row r="92" spans="1:24">
      <c r="A92" s="61" t="s">
        <v>134</v>
      </c>
      <c r="B92" s="173">
        <f t="shared" ca="1" si="18"/>
        <v>688.71594700000003</v>
      </c>
      <c r="C92" s="178">
        <f t="shared" ca="1" si="19"/>
        <v>512.27672525309299</v>
      </c>
      <c r="D92" s="179">
        <f t="shared" ca="1" si="19"/>
        <v>164.15771584957341</v>
      </c>
      <c r="E92" s="179">
        <f t="shared" ca="1" si="19"/>
        <v>9.3589708994554925</v>
      </c>
      <c r="F92" s="180">
        <f t="shared" ca="1" si="19"/>
        <v>2.9225349978782731</v>
      </c>
      <c r="G92" s="181">
        <f t="shared" ca="1" si="16"/>
        <v>688.45</v>
      </c>
      <c r="H92" s="181">
        <f t="shared" ca="1" si="17"/>
        <v>665.04269999999997</v>
      </c>
      <c r="I92" s="182">
        <f t="shared" ca="1" si="20"/>
        <v>494.59</v>
      </c>
      <c r="J92" s="179">
        <f t="shared" ca="1" si="21"/>
        <v>158.61000000000001</v>
      </c>
      <c r="K92" s="179">
        <f t="shared" ca="1" si="22"/>
        <v>9.0500000000000007</v>
      </c>
      <c r="L92" s="179">
        <f t="shared" ca="1" si="23"/>
        <v>2.79</v>
      </c>
      <c r="M92" s="180">
        <f t="shared" ca="1" si="24"/>
        <v>665.04</v>
      </c>
      <c r="N92" s="178">
        <f t="shared" ca="1" si="25"/>
        <v>494.59200798899315</v>
      </c>
      <c r="O92" s="179">
        <f t="shared" ca="1" si="26"/>
        <v>158.6106439417178</v>
      </c>
      <c r="P92" s="179">
        <f t="shared" ca="1" si="27"/>
        <v>9.0500367421508496</v>
      </c>
      <c r="Q92" s="179">
        <f t="shared" ca="1" si="28"/>
        <v>2.7900113271382172</v>
      </c>
      <c r="R92" s="180">
        <f t="shared" ca="1" si="29"/>
        <v>665.04270000000008</v>
      </c>
      <c r="W92" s="46"/>
      <c r="X92" s="46">
        <v>92</v>
      </c>
    </row>
    <row r="93" spans="1:24">
      <c r="A93" s="61" t="s">
        <v>135</v>
      </c>
      <c r="B93" s="173">
        <f t="shared" ca="1" si="18"/>
        <v>688.71594700000003</v>
      </c>
      <c r="C93" s="178">
        <f t="shared" ca="1" si="19"/>
        <v>512.27672525309299</v>
      </c>
      <c r="D93" s="179">
        <f t="shared" ca="1" si="19"/>
        <v>164.15771584957341</v>
      </c>
      <c r="E93" s="179">
        <f t="shared" ca="1" si="19"/>
        <v>9.3589708994554925</v>
      </c>
      <c r="F93" s="180">
        <f t="shared" ca="1" si="19"/>
        <v>2.9225349978782731</v>
      </c>
      <c r="G93" s="181">
        <f t="shared" ca="1" si="16"/>
        <v>688.45</v>
      </c>
      <c r="H93" s="181">
        <f t="shared" ca="1" si="17"/>
        <v>665.04269999999997</v>
      </c>
      <c r="I93" s="182">
        <f t="shared" ca="1" si="20"/>
        <v>494.59</v>
      </c>
      <c r="J93" s="179">
        <f t="shared" ca="1" si="21"/>
        <v>158.61000000000001</v>
      </c>
      <c r="K93" s="179">
        <f t="shared" ca="1" si="22"/>
        <v>9.0500000000000007</v>
      </c>
      <c r="L93" s="179">
        <f t="shared" ca="1" si="23"/>
        <v>2.79</v>
      </c>
      <c r="M93" s="180">
        <f t="shared" ca="1" si="24"/>
        <v>665.04</v>
      </c>
      <c r="N93" s="178">
        <f t="shared" ca="1" si="25"/>
        <v>494.59200798899315</v>
      </c>
      <c r="O93" s="179">
        <f t="shared" ca="1" si="26"/>
        <v>158.6106439417178</v>
      </c>
      <c r="P93" s="179">
        <f t="shared" ca="1" si="27"/>
        <v>9.0500367421508496</v>
      </c>
      <c r="Q93" s="179">
        <f t="shared" ca="1" si="28"/>
        <v>2.7900113271382172</v>
      </c>
      <c r="R93" s="180">
        <f t="shared" ca="1" si="29"/>
        <v>665.04270000000008</v>
      </c>
      <c r="W93" s="46"/>
      <c r="X93" s="46">
        <v>93</v>
      </c>
    </row>
    <row r="94" spans="1:24">
      <c r="A94" s="61" t="s">
        <v>136</v>
      </c>
      <c r="B94" s="173">
        <f t="shared" ca="1" si="18"/>
        <v>688.71594700000003</v>
      </c>
      <c r="C94" s="178">
        <f t="shared" ca="1" si="19"/>
        <v>512.27672525309299</v>
      </c>
      <c r="D94" s="179">
        <f t="shared" ca="1" si="19"/>
        <v>164.15771584957341</v>
      </c>
      <c r="E94" s="179">
        <f t="shared" ca="1" si="19"/>
        <v>9.3589708994554925</v>
      </c>
      <c r="F94" s="180">
        <f t="shared" ca="1" si="19"/>
        <v>2.9225349978782731</v>
      </c>
      <c r="G94" s="181">
        <f t="shared" ca="1" si="16"/>
        <v>688.45</v>
      </c>
      <c r="H94" s="181">
        <f t="shared" ca="1" si="17"/>
        <v>665.04269999999997</v>
      </c>
      <c r="I94" s="182">
        <f t="shared" ca="1" si="20"/>
        <v>494.59</v>
      </c>
      <c r="J94" s="179">
        <f t="shared" ca="1" si="21"/>
        <v>158.61000000000001</v>
      </c>
      <c r="K94" s="179">
        <f t="shared" ca="1" si="22"/>
        <v>9.0500000000000007</v>
      </c>
      <c r="L94" s="179">
        <f t="shared" ca="1" si="23"/>
        <v>2.79</v>
      </c>
      <c r="M94" s="180">
        <f t="shared" ca="1" si="24"/>
        <v>665.04</v>
      </c>
      <c r="N94" s="178">
        <f t="shared" ca="1" si="25"/>
        <v>494.59200798899315</v>
      </c>
      <c r="O94" s="179">
        <f t="shared" ca="1" si="26"/>
        <v>158.6106439417178</v>
      </c>
      <c r="P94" s="179">
        <f t="shared" ca="1" si="27"/>
        <v>9.0500367421508496</v>
      </c>
      <c r="Q94" s="179">
        <f t="shared" ca="1" si="28"/>
        <v>2.7900113271382172</v>
      </c>
      <c r="R94" s="180">
        <f t="shared" ca="1" si="29"/>
        <v>665.04270000000008</v>
      </c>
      <c r="W94" s="46"/>
      <c r="X94" s="46">
        <v>94</v>
      </c>
    </row>
    <row r="95" spans="1:24">
      <c r="A95" s="61" t="s">
        <v>137</v>
      </c>
      <c r="B95" s="173">
        <f t="shared" ca="1" si="18"/>
        <v>688.71594700000003</v>
      </c>
      <c r="C95" s="178">
        <f t="shared" ca="1" si="19"/>
        <v>512.27672525309299</v>
      </c>
      <c r="D95" s="179">
        <f t="shared" ca="1" si="19"/>
        <v>164.15771584957341</v>
      </c>
      <c r="E95" s="179">
        <f t="shared" ca="1" si="19"/>
        <v>9.3589708994554925</v>
      </c>
      <c r="F95" s="180">
        <f t="shared" ca="1" si="19"/>
        <v>2.9225349978782731</v>
      </c>
      <c r="G95" s="181">
        <f t="shared" ca="1" si="16"/>
        <v>688.45</v>
      </c>
      <c r="H95" s="181">
        <f t="shared" ca="1" si="17"/>
        <v>665.04269999999997</v>
      </c>
      <c r="I95" s="182">
        <f t="shared" ca="1" si="20"/>
        <v>494.59</v>
      </c>
      <c r="J95" s="179">
        <f t="shared" ca="1" si="21"/>
        <v>158.61000000000001</v>
      </c>
      <c r="K95" s="179">
        <f t="shared" ca="1" si="22"/>
        <v>9.0500000000000007</v>
      </c>
      <c r="L95" s="179">
        <f t="shared" ca="1" si="23"/>
        <v>2.79</v>
      </c>
      <c r="M95" s="180">
        <f t="shared" ca="1" si="24"/>
        <v>665.04</v>
      </c>
      <c r="N95" s="178">
        <f t="shared" ca="1" si="25"/>
        <v>494.59200798899315</v>
      </c>
      <c r="O95" s="179">
        <f t="shared" ca="1" si="26"/>
        <v>158.6106439417178</v>
      </c>
      <c r="P95" s="179">
        <f t="shared" ca="1" si="27"/>
        <v>9.0500367421508496</v>
      </c>
      <c r="Q95" s="179">
        <f t="shared" ca="1" si="28"/>
        <v>2.7900113271382172</v>
      </c>
      <c r="R95" s="180">
        <f t="shared" ca="1" si="29"/>
        <v>665.04270000000008</v>
      </c>
      <c r="W95" s="46"/>
      <c r="X95" s="46">
        <v>95</v>
      </c>
    </row>
    <row r="96" spans="1:24">
      <c r="A96" s="61" t="s">
        <v>138</v>
      </c>
      <c r="B96" s="173">
        <f t="shared" ca="1" si="18"/>
        <v>688.71594700000003</v>
      </c>
      <c r="C96" s="178">
        <f t="shared" ca="1" si="19"/>
        <v>512.27672525309299</v>
      </c>
      <c r="D96" s="179">
        <f t="shared" ca="1" si="19"/>
        <v>164.15771584957341</v>
      </c>
      <c r="E96" s="179">
        <f t="shared" ca="1" si="19"/>
        <v>9.3589708994554925</v>
      </c>
      <c r="F96" s="180">
        <f t="shared" ca="1" si="19"/>
        <v>2.9225349978782731</v>
      </c>
      <c r="G96" s="181">
        <f t="shared" ca="1" si="16"/>
        <v>688.45</v>
      </c>
      <c r="H96" s="181">
        <f t="shared" ca="1" si="17"/>
        <v>665.04269999999997</v>
      </c>
      <c r="I96" s="182">
        <f t="shared" ca="1" si="20"/>
        <v>494.59</v>
      </c>
      <c r="J96" s="179">
        <f t="shared" ca="1" si="21"/>
        <v>158.61000000000001</v>
      </c>
      <c r="K96" s="179">
        <f t="shared" ca="1" si="22"/>
        <v>9.0500000000000007</v>
      </c>
      <c r="L96" s="179">
        <f t="shared" ca="1" si="23"/>
        <v>2.79</v>
      </c>
      <c r="M96" s="180">
        <f t="shared" ca="1" si="24"/>
        <v>665.04</v>
      </c>
      <c r="N96" s="178">
        <f t="shared" ca="1" si="25"/>
        <v>494.59200798899315</v>
      </c>
      <c r="O96" s="179">
        <f t="shared" ca="1" si="26"/>
        <v>158.6106439417178</v>
      </c>
      <c r="P96" s="179">
        <f t="shared" ca="1" si="27"/>
        <v>9.0500367421508496</v>
      </c>
      <c r="Q96" s="179">
        <f t="shared" ca="1" si="28"/>
        <v>2.7900113271382172</v>
      </c>
      <c r="R96" s="180">
        <f t="shared" ca="1" si="29"/>
        <v>665.04270000000008</v>
      </c>
      <c r="W96" s="46"/>
      <c r="X96" s="46">
        <v>96</v>
      </c>
    </row>
    <row r="97" spans="1:24">
      <c r="A97" s="61" t="s">
        <v>139</v>
      </c>
      <c r="B97" s="173">
        <f t="shared" ca="1" si="18"/>
        <v>688.71594700000003</v>
      </c>
      <c r="C97" s="178">
        <f t="shared" ca="1" si="19"/>
        <v>512.27672525309299</v>
      </c>
      <c r="D97" s="179">
        <f t="shared" ca="1" si="19"/>
        <v>164.15771584957341</v>
      </c>
      <c r="E97" s="179">
        <f t="shared" ca="1" si="19"/>
        <v>9.3589708994554925</v>
      </c>
      <c r="F97" s="180">
        <f t="shared" ca="1" si="19"/>
        <v>2.9225349978782731</v>
      </c>
      <c r="G97" s="181">
        <f t="shared" ca="1" si="16"/>
        <v>688.45</v>
      </c>
      <c r="H97" s="181">
        <f t="shared" ca="1" si="17"/>
        <v>665.04269999999997</v>
      </c>
      <c r="I97" s="182">
        <f t="shared" ca="1" si="20"/>
        <v>494.59</v>
      </c>
      <c r="J97" s="179">
        <f t="shared" ca="1" si="21"/>
        <v>158.61000000000001</v>
      </c>
      <c r="K97" s="179">
        <f t="shared" ca="1" si="22"/>
        <v>9.0500000000000007</v>
      </c>
      <c r="L97" s="179">
        <f t="shared" ca="1" si="23"/>
        <v>2.79</v>
      </c>
      <c r="M97" s="180">
        <f t="shared" ca="1" si="24"/>
        <v>665.04</v>
      </c>
      <c r="N97" s="178">
        <f t="shared" ca="1" si="25"/>
        <v>494.59200798899315</v>
      </c>
      <c r="O97" s="179">
        <f t="shared" ca="1" si="26"/>
        <v>158.6106439417178</v>
      </c>
      <c r="P97" s="179">
        <f t="shared" ca="1" si="27"/>
        <v>9.0500367421508496</v>
      </c>
      <c r="Q97" s="179">
        <f t="shared" ca="1" si="28"/>
        <v>2.7900113271382172</v>
      </c>
      <c r="R97" s="180">
        <f t="shared" ca="1" si="29"/>
        <v>665.04270000000008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688.71594700000003</v>
      </c>
      <c r="C98" s="183">
        <f t="shared" ca="1" si="19"/>
        <v>512.27672525309299</v>
      </c>
      <c r="D98" s="184">
        <f t="shared" ca="1" si="19"/>
        <v>164.15771584957341</v>
      </c>
      <c r="E98" s="184">
        <f t="shared" ca="1" si="19"/>
        <v>9.3589708994554925</v>
      </c>
      <c r="F98" s="185">
        <f t="shared" ca="1" si="19"/>
        <v>2.9225349978782731</v>
      </c>
      <c r="G98" s="186">
        <f t="shared" ca="1" si="16"/>
        <v>688.45</v>
      </c>
      <c r="H98" s="186">
        <f t="shared" ca="1" si="17"/>
        <v>665.04269999999997</v>
      </c>
      <c r="I98" s="187">
        <f t="shared" ca="1" si="20"/>
        <v>494.59</v>
      </c>
      <c r="J98" s="184">
        <f t="shared" ca="1" si="21"/>
        <v>158.61000000000001</v>
      </c>
      <c r="K98" s="184">
        <f t="shared" ca="1" si="22"/>
        <v>9.0500000000000007</v>
      </c>
      <c r="L98" s="184">
        <f t="shared" ca="1" si="23"/>
        <v>2.79</v>
      </c>
      <c r="M98" s="185">
        <f t="shared" ca="1" si="24"/>
        <v>665.04</v>
      </c>
      <c r="N98" s="183">
        <f t="shared" ca="1" si="25"/>
        <v>494.59200798899315</v>
      </c>
      <c r="O98" s="184">
        <f t="shared" ca="1" si="26"/>
        <v>158.6106439417178</v>
      </c>
      <c r="P98" s="184">
        <f t="shared" ca="1" si="27"/>
        <v>9.0500367421508496</v>
      </c>
      <c r="Q98" s="184">
        <f t="shared" ca="1" si="28"/>
        <v>2.7900113271382172</v>
      </c>
      <c r="R98" s="185">
        <f t="shared" ca="1" si="29"/>
        <v>665.04270000000008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16.529182727999967</v>
      </c>
      <c r="C99" s="56">
        <f t="shared" ref="C99:R99" ca="1" si="30">SUM(C3:C98)/4000</f>
        <v>12.294641406074222</v>
      </c>
      <c r="D99" s="54">
        <f t="shared" ca="1" si="30"/>
        <v>3.9397851803897588</v>
      </c>
      <c r="E99" s="54">
        <f t="shared" ca="1" si="30"/>
        <v>0.22461530158693152</v>
      </c>
      <c r="F99" s="55">
        <f t="shared" ca="1" si="30"/>
        <v>7.0140839949078618E-2</v>
      </c>
      <c r="G99" s="59">
        <f t="shared" ca="1" si="30"/>
        <v>11.506827040499987</v>
      </c>
      <c r="H99" s="59">
        <f t="shared" ca="1" si="30"/>
        <v>11.115594923500003</v>
      </c>
      <c r="I99" s="170">
        <f t="shared" ca="1" si="30"/>
        <v>8.3184399999999989</v>
      </c>
      <c r="J99" s="54">
        <f t="shared" ca="1" si="30"/>
        <v>2.6116775000000012</v>
      </c>
      <c r="K99" s="54">
        <f t="shared" ca="1" si="30"/>
        <v>0.14957249999999997</v>
      </c>
      <c r="L99" s="54">
        <f t="shared" ca="1" si="30"/>
        <v>3.5857500000000014E-2</v>
      </c>
      <c r="M99" s="55">
        <f t="shared" ca="1" si="30"/>
        <v>11.115547499999993</v>
      </c>
      <c r="N99" s="56">
        <f t="shared" ca="1" si="30"/>
        <v>8.3184757165331629</v>
      </c>
      <c r="O99" s="54">
        <f t="shared" ca="1" si="30"/>
        <v>2.6116884265502245</v>
      </c>
      <c r="P99" s="54">
        <f t="shared" ca="1" si="30"/>
        <v>0.14957311475999635</v>
      </c>
      <c r="Q99" s="54">
        <f t="shared" ca="1" si="30"/>
        <v>3.5857665656615703E-2</v>
      </c>
      <c r="R99" s="55">
        <f t="shared" ca="1" si="30"/>
        <v>11.115594923500003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2.9380091683606224E-4</v>
      </c>
      <c r="L3" s="24">
        <f>BRPL_EOD!L3-BRPL_ISGS_exbus!L3</f>
        <v>5.5512460486895066E-4</v>
      </c>
      <c r="M3" s="24">
        <f>BRPL_EOD!M3-BRPL_ISGS_exbus!M3</f>
        <v>2.6998555887445264E-3</v>
      </c>
      <c r="N3" s="24">
        <f>BRPL_EOD!N3-BRPL_ISGS_exbus!N3</f>
        <v>-4.8851972698571444E-3</v>
      </c>
      <c r="O3" s="24">
        <f>BRPL_EOD!O3-BRPL_ISGS_exbus!O3</f>
        <v>-2.2128650705610653E-4</v>
      </c>
      <c r="P3" s="24">
        <f>BRPL_EOD!P3-BRPL_ISGS_exbus!P3</f>
        <v>-3.0526467826774706E-4</v>
      </c>
      <c r="Q3" s="24">
        <f>BRPL_EOD!Q3-BRPL_ISGS_exbus!Q3</f>
        <v>1.106172461115662E-3</v>
      </c>
      <c r="R3" s="24">
        <f>BRPL_EOD!R3-BRPL_ISGS_exbus!R3</f>
        <v>5.8809672985802308E-3</v>
      </c>
      <c r="S3" s="24">
        <f>BRPL_EOD!S3-BRPL_ISGS_exbus!S3</f>
        <v>4.7384619992509869E-3</v>
      </c>
      <c r="T3" s="24">
        <f>BRPL_EOD!T3-BRPL_ISGS_exbus!T3</f>
        <v>1.2650000000000161E-3</v>
      </c>
      <c r="U3" s="24">
        <f>BRPL_EOD!U3-BRPL_ISGS_exbus!U3</f>
        <v>-4.8052182970081958E-4</v>
      </c>
      <c r="V3" s="24">
        <f>BRPL_EOD!V3-BRPL_ISGS_exbus!V3</f>
        <v>-5.1897187499960751E-4</v>
      </c>
      <c r="W3" s="24">
        <f>BRPL_EOD!W3-BRPL_ISGS_exbus!W3</f>
        <v>-1.5198130841120872E-3</v>
      </c>
      <c r="X3" s="24">
        <f>BRPL_EOD!X3-BRPL_ISGS_exbus!X3</f>
        <v>2.1080168776350661E-3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2.9380091683606224E-4</v>
      </c>
      <c r="L4" s="24">
        <f>BRPL_EOD!L4-BRPL_ISGS_exbus!L4</f>
        <v>5.5512460486895066E-4</v>
      </c>
      <c r="M4" s="24">
        <f>BRPL_EOD!M4-BRPL_ISGS_exbus!M4</f>
        <v>2.6998555887445264E-3</v>
      </c>
      <c r="N4" s="24">
        <f>BRPL_EOD!N4-BRPL_ISGS_exbus!N4</f>
        <v>-4.8851972698571444E-3</v>
      </c>
      <c r="O4" s="24">
        <f>BRPL_EOD!O4-BRPL_ISGS_exbus!O4</f>
        <v>-2.2128650705610653E-4</v>
      </c>
      <c r="P4" s="24">
        <f>BRPL_EOD!P4-BRPL_ISGS_exbus!P4</f>
        <v>-3.0526467826774706E-4</v>
      </c>
      <c r="Q4" s="24">
        <f>BRPL_EOD!Q4-BRPL_ISGS_exbus!Q4</f>
        <v>1.106172461115662E-3</v>
      </c>
      <c r="R4" s="24">
        <f>BRPL_EOD!R4-BRPL_ISGS_exbus!R4</f>
        <v>5.8809672985802308E-3</v>
      </c>
      <c r="S4" s="24">
        <f>BRPL_EOD!S4-BRPL_ISGS_exbus!S4</f>
        <v>4.7384619992509869E-3</v>
      </c>
      <c r="T4" s="24">
        <f>BRPL_EOD!T4-BRPL_ISGS_exbus!T4</f>
        <v>-4.2571428571425152E-4</v>
      </c>
      <c r="U4" s="24">
        <f>BRPL_EOD!U4-BRPL_ISGS_exbus!U4</f>
        <v>3.7080328275607144E-4</v>
      </c>
      <c r="V4" s="24">
        <f>BRPL_EOD!V4-BRPL_ISGS_exbus!V4</f>
        <v>-5.1897187499960751E-4</v>
      </c>
      <c r="W4" s="24">
        <f>BRPL_EOD!W4-BRPL_ISGS_exbus!W4</f>
        <v>-1.5198130841120872E-3</v>
      </c>
      <c r="X4" s="24">
        <f>BRPL_EOD!X4-BRPL_ISGS_exbus!X4</f>
        <v>2.1080168776350661E-3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2.9380091683606224E-4</v>
      </c>
      <c r="L5" s="24">
        <f>BRPL_EOD!L5-BRPL_ISGS_exbus!L5</f>
        <v>5.5512460486895066E-4</v>
      </c>
      <c r="M5" s="24">
        <f>BRPL_EOD!M5-BRPL_ISGS_exbus!M5</f>
        <v>2.6998555887445264E-3</v>
      </c>
      <c r="N5" s="24">
        <f>BRPL_EOD!N5-BRPL_ISGS_exbus!N5</f>
        <v>-4.8851972698571444E-3</v>
      </c>
      <c r="O5" s="24">
        <f>BRPL_EOD!O5-BRPL_ISGS_exbus!O5</f>
        <v>-2.2128650705610653E-4</v>
      </c>
      <c r="P5" s="24">
        <f>BRPL_EOD!P5-BRPL_ISGS_exbus!P5</f>
        <v>-3.0526467826774706E-4</v>
      </c>
      <c r="Q5" s="24">
        <f>BRPL_EOD!Q5-BRPL_ISGS_exbus!Q5</f>
        <v>1.106172461115662E-3</v>
      </c>
      <c r="R5" s="24">
        <f>BRPL_EOD!R5-BRPL_ISGS_exbus!R5</f>
        <v>5.8809672985802308E-3</v>
      </c>
      <c r="S5" s="24">
        <f>BRPL_EOD!S5-BRPL_ISGS_exbus!S5</f>
        <v>4.7384619992509869E-3</v>
      </c>
      <c r="T5" s="24">
        <f>BRPL_EOD!T5-BRPL_ISGS_exbus!T5</f>
        <v>-1.7579599999999473E-3</v>
      </c>
      <c r="U5" s="24">
        <f>BRPL_EOD!U5-BRPL_ISGS_exbus!U5</f>
        <v>3.7080328275607144E-4</v>
      </c>
      <c r="V5" s="24">
        <f>BRPL_EOD!V5-BRPL_ISGS_exbus!V5</f>
        <v>-5.1897187499960751E-4</v>
      </c>
      <c r="W5" s="24">
        <f>BRPL_EOD!W5-BRPL_ISGS_exbus!W5</f>
        <v>-1.5198130841120872E-3</v>
      </c>
      <c r="X5" s="24">
        <f>BRPL_EOD!X5-BRPL_ISGS_exbus!X5</f>
        <v>2.1080168776350661E-3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2.9380091683606224E-4</v>
      </c>
      <c r="L6" s="24">
        <f>BRPL_EOD!L6-BRPL_ISGS_exbus!L6</f>
        <v>5.5512460486895066E-4</v>
      </c>
      <c r="M6" s="24">
        <f>BRPL_EOD!M6-BRPL_ISGS_exbus!M6</f>
        <v>2.6998555887445264E-3</v>
      </c>
      <c r="N6" s="24">
        <f>BRPL_EOD!N6-BRPL_ISGS_exbus!N6</f>
        <v>-4.8851972698571444E-3</v>
      </c>
      <c r="O6" s="24">
        <f>BRPL_EOD!O6-BRPL_ISGS_exbus!O6</f>
        <v>-2.2128650705610653E-4</v>
      </c>
      <c r="P6" s="24">
        <f>BRPL_EOD!P6-BRPL_ISGS_exbus!P6</f>
        <v>-3.0526467826774706E-4</v>
      </c>
      <c r="Q6" s="24">
        <f>BRPL_EOD!Q6-BRPL_ISGS_exbus!Q6</f>
        <v>1.106172461115662E-3</v>
      </c>
      <c r="R6" s="24">
        <f>BRPL_EOD!R6-BRPL_ISGS_exbus!R6</f>
        <v>5.8809672985802308E-3</v>
      </c>
      <c r="S6" s="24">
        <f>BRPL_EOD!S6-BRPL_ISGS_exbus!S6</f>
        <v>4.7384619992509869E-3</v>
      </c>
      <c r="T6" s="24">
        <f>BRPL_EOD!T6-BRPL_ISGS_exbus!T6</f>
        <v>-1.3863072289156397E-3</v>
      </c>
      <c r="U6" s="24">
        <f>BRPL_EOD!U6-BRPL_ISGS_exbus!U6</f>
        <v>3.7080328275607144E-4</v>
      </c>
      <c r="V6" s="24">
        <f>BRPL_EOD!V6-BRPL_ISGS_exbus!V6</f>
        <v>-5.1897187499960751E-4</v>
      </c>
      <c r="W6" s="24">
        <f>BRPL_EOD!W6-BRPL_ISGS_exbus!W6</f>
        <v>-1.5198130841120872E-3</v>
      </c>
      <c r="X6" s="24">
        <f>BRPL_EOD!X6-BRPL_ISGS_exbus!X6</f>
        <v>2.1080168776350661E-3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2.9380091683606224E-4</v>
      </c>
      <c r="L7" s="24">
        <f>BRPL_EOD!L7-BRPL_ISGS_exbus!L7</f>
        <v>5.5512460486895066E-4</v>
      </c>
      <c r="M7" s="24">
        <f>BRPL_EOD!M7-BRPL_ISGS_exbus!M7</f>
        <v>2.6998555887445264E-3</v>
      </c>
      <c r="N7" s="24">
        <f>BRPL_EOD!N7-BRPL_ISGS_exbus!N7</f>
        <v>-4.8851972698571444E-3</v>
      </c>
      <c r="O7" s="24">
        <f>BRPL_EOD!O7-BRPL_ISGS_exbus!O7</f>
        <v>-2.2128650705610653E-4</v>
      </c>
      <c r="P7" s="24">
        <f>BRPL_EOD!P7-BRPL_ISGS_exbus!P7</f>
        <v>-3.0526467826774706E-4</v>
      </c>
      <c r="Q7" s="24">
        <f>BRPL_EOD!Q7-BRPL_ISGS_exbus!Q7</f>
        <v>1.106172461115662E-3</v>
      </c>
      <c r="R7" s="24">
        <f>BRPL_EOD!R7-BRPL_ISGS_exbus!R7</f>
        <v>5.8809672985802308E-3</v>
      </c>
      <c r="S7" s="24">
        <f>BRPL_EOD!S7-BRPL_ISGS_exbus!S7</f>
        <v>4.7384619992509869E-3</v>
      </c>
      <c r="T7" s="24">
        <f>BRPL_EOD!T7-BRPL_ISGS_exbus!T7</f>
        <v>2.0004669811322096E-3</v>
      </c>
      <c r="U7" s="24">
        <f>BRPL_EOD!U7-BRPL_ISGS_exbus!U7</f>
        <v>3.7080328275607144E-4</v>
      </c>
      <c r="V7" s="24">
        <f>BRPL_EOD!V7-BRPL_ISGS_exbus!V7</f>
        <v>-5.1897187499960751E-4</v>
      </c>
      <c r="W7" s="24">
        <f>BRPL_EOD!W7-BRPL_ISGS_exbus!W7</f>
        <v>-1.5198130841120872E-3</v>
      </c>
      <c r="X7" s="24">
        <f>BRPL_EOD!X7-BRPL_ISGS_exbus!X7</f>
        <v>2.1080168776350661E-3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2.9380091683606224E-4</v>
      </c>
      <c r="L8" s="24">
        <f>BRPL_EOD!L8-BRPL_ISGS_exbus!L8</f>
        <v>5.5512460486895066E-4</v>
      </c>
      <c r="M8" s="24">
        <f>BRPL_EOD!M8-BRPL_ISGS_exbus!M8</f>
        <v>2.6998555887445264E-3</v>
      </c>
      <c r="N8" s="24">
        <f>BRPL_EOD!N8-BRPL_ISGS_exbus!N8</f>
        <v>-4.8851972698571444E-3</v>
      </c>
      <c r="O8" s="24">
        <f>BRPL_EOD!O8-BRPL_ISGS_exbus!O8</f>
        <v>-2.2128650705610653E-4</v>
      </c>
      <c r="P8" s="24">
        <f>BRPL_EOD!P8-BRPL_ISGS_exbus!P8</f>
        <v>-3.0526467826774706E-4</v>
      </c>
      <c r="Q8" s="24">
        <f>BRPL_EOD!Q8-BRPL_ISGS_exbus!Q8</f>
        <v>1.106172461115662E-3</v>
      </c>
      <c r="R8" s="24">
        <f>BRPL_EOD!R8-BRPL_ISGS_exbus!R8</f>
        <v>5.8809672985802308E-3</v>
      </c>
      <c r="S8" s="24">
        <f>BRPL_EOD!S8-BRPL_ISGS_exbus!S8</f>
        <v>4.7384619992509869E-3</v>
      </c>
      <c r="T8" s="24">
        <f>BRPL_EOD!T8-BRPL_ISGS_exbus!T8</f>
        <v>2.0004669811322096E-3</v>
      </c>
      <c r="U8" s="24">
        <f>BRPL_EOD!U8-BRPL_ISGS_exbus!U8</f>
        <v>3.7080328275607144E-4</v>
      </c>
      <c r="V8" s="24">
        <f>BRPL_EOD!V8-BRPL_ISGS_exbus!V8</f>
        <v>-5.1897187499960751E-4</v>
      </c>
      <c r="W8" s="24">
        <f>BRPL_EOD!W8-BRPL_ISGS_exbus!W8</f>
        <v>-1.5198130841120872E-3</v>
      </c>
      <c r="X8" s="24">
        <f>BRPL_EOD!X8-BRPL_ISGS_exbus!X8</f>
        <v>2.1080168776350661E-3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2.9380091683606224E-4</v>
      </c>
      <c r="L9" s="24">
        <f>BRPL_EOD!L9-BRPL_ISGS_exbus!L9</f>
        <v>5.5512460486895066E-4</v>
      </c>
      <c r="M9" s="24">
        <f>BRPL_EOD!M9-BRPL_ISGS_exbus!M9</f>
        <v>2.6998555887445264E-3</v>
      </c>
      <c r="N9" s="24">
        <f>BRPL_EOD!N9-BRPL_ISGS_exbus!N9</f>
        <v>-4.8851972698571444E-3</v>
      </c>
      <c r="O9" s="24">
        <f>BRPL_EOD!O9-BRPL_ISGS_exbus!O9</f>
        <v>-2.2128650705610653E-4</v>
      </c>
      <c r="P9" s="24">
        <f>BRPL_EOD!P9-BRPL_ISGS_exbus!P9</f>
        <v>-3.0526467826774706E-4</v>
      </c>
      <c r="Q9" s="24">
        <f>BRPL_EOD!Q9-BRPL_ISGS_exbus!Q9</f>
        <v>1.106172461115662E-3</v>
      </c>
      <c r="R9" s="24">
        <f>BRPL_EOD!R9-BRPL_ISGS_exbus!R9</f>
        <v>5.8809672985802308E-3</v>
      </c>
      <c r="S9" s="24">
        <f>BRPL_EOD!S9-BRPL_ISGS_exbus!S9</f>
        <v>4.7384619992509869E-3</v>
      </c>
      <c r="T9" s="24">
        <f>BRPL_EOD!T9-BRPL_ISGS_exbus!T9</f>
        <v>-2.0664901960785187E-3</v>
      </c>
      <c r="U9" s="24">
        <f>BRPL_EOD!U9-BRPL_ISGS_exbus!U9</f>
        <v>3.7080328275607144E-4</v>
      </c>
      <c r="V9" s="24">
        <f>BRPL_EOD!V9-BRPL_ISGS_exbus!V9</f>
        <v>-5.1897187499960751E-4</v>
      </c>
      <c r="W9" s="24">
        <f>BRPL_EOD!W9-BRPL_ISGS_exbus!W9</f>
        <v>-1.5198130841120872E-3</v>
      </c>
      <c r="X9" s="24">
        <f>BRPL_EOD!X9-BRPL_ISGS_exbus!X9</f>
        <v>2.1080168776350661E-3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2.9380091683606224E-4</v>
      </c>
      <c r="L10" s="24">
        <f>BRPL_EOD!L10-BRPL_ISGS_exbus!L10</f>
        <v>5.5512460486895066E-4</v>
      </c>
      <c r="M10" s="24">
        <f>BRPL_EOD!M10-BRPL_ISGS_exbus!M10</f>
        <v>2.6998555887445264E-3</v>
      </c>
      <c r="N10" s="24">
        <f>BRPL_EOD!N10-BRPL_ISGS_exbus!N10</f>
        <v>-4.8851972698571444E-3</v>
      </c>
      <c r="O10" s="24">
        <f>BRPL_EOD!O10-BRPL_ISGS_exbus!O10</f>
        <v>-2.2128650705610653E-4</v>
      </c>
      <c r="P10" s="24">
        <f>BRPL_EOD!P10-BRPL_ISGS_exbus!P10</f>
        <v>-3.0526467826774706E-4</v>
      </c>
      <c r="Q10" s="24">
        <f>BRPL_EOD!Q10-BRPL_ISGS_exbus!Q10</f>
        <v>1.106172461115662E-3</v>
      </c>
      <c r="R10" s="24">
        <f>BRPL_EOD!R10-BRPL_ISGS_exbus!R10</f>
        <v>5.8809672985802308E-3</v>
      </c>
      <c r="S10" s="24">
        <f>BRPL_EOD!S10-BRPL_ISGS_exbus!S10</f>
        <v>4.7384619992509869E-3</v>
      </c>
      <c r="T10" s="24">
        <f>BRPL_EOD!T10-BRPL_ISGS_exbus!T10</f>
        <v>-2.1950468750000507E-3</v>
      </c>
      <c r="U10" s="24">
        <f>BRPL_EOD!U10-BRPL_ISGS_exbus!U10</f>
        <v>3.7080328275607144E-4</v>
      </c>
      <c r="V10" s="24">
        <f>BRPL_EOD!V10-BRPL_ISGS_exbus!V10</f>
        <v>-5.1897187499960751E-4</v>
      </c>
      <c r="W10" s="24">
        <f>BRPL_EOD!W10-BRPL_ISGS_exbus!W10</f>
        <v>-1.5198130841120872E-3</v>
      </c>
      <c r="X10" s="24">
        <f>BRPL_EOD!X10-BRPL_ISGS_exbus!X10</f>
        <v>2.1080168776350661E-3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-5.0283400821626856E-4</v>
      </c>
      <c r="L11" s="24">
        <f>BRPL_EOD!L11-BRPL_ISGS_exbus!L11</f>
        <v>1.1943218524113064E-4</v>
      </c>
      <c r="M11" s="24">
        <f>BRPL_EOD!M11-BRPL_ISGS_exbus!M11</f>
        <v>2.6998555887445264E-3</v>
      </c>
      <c r="N11" s="24">
        <f>BRPL_EOD!N11-BRPL_ISGS_exbus!N11</f>
        <v>-4.8851972698571444E-3</v>
      </c>
      <c r="O11" s="24">
        <f>BRPL_EOD!O11-BRPL_ISGS_exbus!O11</f>
        <v>-2.2128650705610653E-4</v>
      </c>
      <c r="P11" s="24">
        <f>BRPL_EOD!P11-BRPL_ISGS_exbus!P11</f>
        <v>-3.0526467826774706E-4</v>
      </c>
      <c r="Q11" s="24">
        <f>BRPL_EOD!Q11-BRPL_ISGS_exbus!Q11</f>
        <v>1.106172461115662E-3</v>
      </c>
      <c r="R11" s="24">
        <f>BRPL_EOD!R11-BRPL_ISGS_exbus!R11</f>
        <v>5.8809672985802308E-3</v>
      </c>
      <c r="S11" s="24">
        <f>BRPL_EOD!S11-BRPL_ISGS_exbus!S11</f>
        <v>4.7384619992509869E-3</v>
      </c>
      <c r="T11" s="24">
        <f>BRPL_EOD!T11-BRPL_ISGS_exbus!T11</f>
        <v>-2.35395973154362E-3</v>
      </c>
      <c r="U11" s="24">
        <f>BRPL_EOD!U11-BRPL_ISGS_exbus!U11</f>
        <v>3.7080328275607144E-4</v>
      </c>
      <c r="V11" s="24">
        <f>BRPL_EOD!V11-BRPL_ISGS_exbus!V11</f>
        <v>-5.1897187499960751E-4</v>
      </c>
      <c r="W11" s="24">
        <f>BRPL_EOD!W11-BRPL_ISGS_exbus!W11</f>
        <v>-1.5198130841120872E-3</v>
      </c>
      <c r="X11" s="24">
        <f>BRPL_EOD!X11-BRPL_ISGS_exbus!X11</f>
        <v>2.1080168776350661E-3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-4.8573224393066994E-4</v>
      </c>
      <c r="L12" s="24">
        <f>BRPL_EOD!L12-BRPL_ISGS_exbus!L12</f>
        <v>1.1943218524113064E-4</v>
      </c>
      <c r="M12" s="24">
        <f>BRPL_EOD!M12-BRPL_ISGS_exbus!M12</f>
        <v>2.6998555887445264E-3</v>
      </c>
      <c r="N12" s="24">
        <f>BRPL_EOD!N12-BRPL_ISGS_exbus!N12</f>
        <v>-4.8851972698571444E-3</v>
      </c>
      <c r="O12" s="24">
        <f>BRPL_EOD!O12-BRPL_ISGS_exbus!O12</f>
        <v>-2.2128650705610653E-4</v>
      </c>
      <c r="P12" s="24">
        <f>BRPL_EOD!P12-BRPL_ISGS_exbus!P12</f>
        <v>-3.0526467826774706E-4</v>
      </c>
      <c r="Q12" s="24">
        <f>BRPL_EOD!Q12-BRPL_ISGS_exbus!Q12</f>
        <v>1.106172461115662E-3</v>
      </c>
      <c r="R12" s="24">
        <f>BRPL_EOD!R12-BRPL_ISGS_exbus!R12</f>
        <v>5.8809672985802308E-3</v>
      </c>
      <c r="S12" s="24">
        <f>BRPL_EOD!S12-BRPL_ISGS_exbus!S12</f>
        <v>4.7384619992509869E-3</v>
      </c>
      <c r="T12" s="24">
        <f>BRPL_EOD!T12-BRPL_ISGS_exbus!T12</f>
        <v>-2.35395973154362E-3</v>
      </c>
      <c r="U12" s="24">
        <f>BRPL_EOD!U12-BRPL_ISGS_exbus!U12</f>
        <v>3.7080328275607144E-4</v>
      </c>
      <c r="V12" s="24">
        <f>BRPL_EOD!V12-BRPL_ISGS_exbus!V12</f>
        <v>-5.1897187499960751E-4</v>
      </c>
      <c r="W12" s="24">
        <f>BRPL_EOD!W12-BRPL_ISGS_exbus!W12</f>
        <v>-1.5198130841120872E-3</v>
      </c>
      <c r="X12" s="24">
        <f>BRPL_EOD!X12-BRPL_ISGS_exbus!X12</f>
        <v>2.1080168776350661E-3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-1.0515028120551051E-2</v>
      </c>
      <c r="L13" s="24">
        <f>BRPL_EOD!L13-BRPL_ISGS_exbus!L13</f>
        <v>-6.0365229220593619E-5</v>
      </c>
      <c r="M13" s="24">
        <f>BRPL_EOD!M13-BRPL_ISGS_exbus!M13</f>
        <v>2.6998555887445264E-3</v>
      </c>
      <c r="N13" s="24">
        <f>BRPL_EOD!N13-BRPL_ISGS_exbus!N13</f>
        <v>-4.8851972698571444E-3</v>
      </c>
      <c r="O13" s="24">
        <f>BRPL_EOD!O13-BRPL_ISGS_exbus!O13</f>
        <v>-2.2128650705610653E-4</v>
      </c>
      <c r="P13" s="24">
        <f>BRPL_EOD!P13-BRPL_ISGS_exbus!P13</f>
        <v>-3.0526467826774706E-4</v>
      </c>
      <c r="Q13" s="24">
        <f>BRPL_EOD!Q13-BRPL_ISGS_exbus!Q13</f>
        <v>4.0583925811432664E-3</v>
      </c>
      <c r="R13" s="24">
        <f>BRPL_EOD!R13-BRPL_ISGS_exbus!R13</f>
        <v>5.8809672985802308E-3</v>
      </c>
      <c r="S13" s="24">
        <f>BRPL_EOD!S13-BRPL_ISGS_exbus!S13</f>
        <v>1.1323653255908894E-2</v>
      </c>
      <c r="T13" s="24">
        <f>BRPL_EOD!T13-BRPL_ISGS_exbus!T13</f>
        <v>-2.35395973154362E-3</v>
      </c>
      <c r="U13" s="24">
        <f>BRPL_EOD!U13-BRPL_ISGS_exbus!U13</f>
        <v>3.7080328275607144E-4</v>
      </c>
      <c r="V13" s="24">
        <f>BRPL_EOD!V13-BRPL_ISGS_exbus!V13</f>
        <v>-5.1897187499960751E-4</v>
      </c>
      <c r="W13" s="24">
        <f>BRPL_EOD!W13-BRPL_ISGS_exbus!W13</f>
        <v>-1.5198130841120872E-3</v>
      </c>
      <c r="X13" s="24">
        <f>BRPL_EOD!X13-BRPL_ISGS_exbus!X13</f>
        <v>2.1080168776350661E-3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-3.2195443573073135E-3</v>
      </c>
      <c r="L14" s="24">
        <f>BRPL_EOD!L14-BRPL_ISGS_exbus!L14</f>
        <v>-6.0365229220593619E-5</v>
      </c>
      <c r="M14" s="24">
        <f>BRPL_EOD!M14-BRPL_ISGS_exbus!M14</f>
        <v>2.6998555887445264E-3</v>
      </c>
      <c r="N14" s="24">
        <f>BRPL_EOD!N14-BRPL_ISGS_exbus!N14</f>
        <v>-4.8851972698571444E-3</v>
      </c>
      <c r="O14" s="24">
        <f>BRPL_EOD!O14-BRPL_ISGS_exbus!O14</f>
        <v>-2.2128650705610653E-4</v>
      </c>
      <c r="P14" s="24">
        <f>BRPL_EOD!P14-BRPL_ISGS_exbus!P14</f>
        <v>-3.0526467826774706E-4</v>
      </c>
      <c r="Q14" s="24">
        <f>BRPL_EOD!Q14-BRPL_ISGS_exbus!Q14</f>
        <v>4.0583925811432664E-3</v>
      </c>
      <c r="R14" s="24">
        <f>BRPL_EOD!R14-BRPL_ISGS_exbus!R14</f>
        <v>5.8809672985802308E-3</v>
      </c>
      <c r="S14" s="24">
        <f>BRPL_EOD!S14-BRPL_ISGS_exbus!S14</f>
        <v>1.1323653255908894E-2</v>
      </c>
      <c r="T14" s="24">
        <f>BRPL_EOD!T14-BRPL_ISGS_exbus!T14</f>
        <v>-2.35395973154362E-3</v>
      </c>
      <c r="U14" s="24">
        <f>BRPL_EOD!U14-BRPL_ISGS_exbus!U14</f>
        <v>3.7080328275607144E-4</v>
      </c>
      <c r="V14" s="24">
        <f>BRPL_EOD!V14-BRPL_ISGS_exbus!V14</f>
        <v>-5.1897187499960751E-4</v>
      </c>
      <c r="W14" s="24">
        <f>BRPL_EOD!W14-BRPL_ISGS_exbus!W14</f>
        <v>-1.5198130841120872E-3</v>
      </c>
      <c r="X14" s="24">
        <f>BRPL_EOD!X14-BRPL_ISGS_exbus!X14</f>
        <v>2.1080168776350661E-3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-2.4171937023425016E-3</v>
      </c>
      <c r="L15" s="24">
        <f>BRPL_EOD!L15-BRPL_ISGS_exbus!L15</f>
        <v>8.9264364523167217E-5</v>
      </c>
      <c r="M15" s="24">
        <f>BRPL_EOD!M15-BRPL_ISGS_exbus!M15</f>
        <v>2.6998555887445264E-3</v>
      </c>
      <c r="N15" s="24">
        <f>BRPL_EOD!N15-BRPL_ISGS_exbus!N15</f>
        <v>-4.8851972698571444E-3</v>
      </c>
      <c r="O15" s="24">
        <f>BRPL_EOD!O15-BRPL_ISGS_exbus!O15</f>
        <v>-2.2128650705610653E-4</v>
      </c>
      <c r="P15" s="24">
        <f>BRPL_EOD!P15-BRPL_ISGS_exbus!P15</f>
        <v>-2.5421377753147567E-3</v>
      </c>
      <c r="Q15" s="24">
        <f>BRPL_EOD!Q15-BRPL_ISGS_exbus!Q15</f>
        <v>4.0583925811432664E-3</v>
      </c>
      <c r="R15" s="24">
        <f>BRPL_EOD!R15-BRPL_ISGS_exbus!R15</f>
        <v>5.8809672985802308E-3</v>
      </c>
      <c r="S15" s="24">
        <f>BRPL_EOD!S15-BRPL_ISGS_exbus!S15</f>
        <v>1.1323653255908894E-2</v>
      </c>
      <c r="T15" s="24">
        <f>BRPL_EOD!T15-BRPL_ISGS_exbus!T15</f>
        <v>-2.35395973154362E-3</v>
      </c>
      <c r="U15" s="24">
        <f>BRPL_EOD!U15-BRPL_ISGS_exbus!U15</f>
        <v>3.7080328275607144E-4</v>
      </c>
      <c r="V15" s="24">
        <f>BRPL_EOD!V15-BRPL_ISGS_exbus!V15</f>
        <v>-5.1897187499960751E-4</v>
      </c>
      <c r="W15" s="24">
        <f>BRPL_EOD!W15-BRPL_ISGS_exbus!W15</f>
        <v>-1.5198130841120872E-3</v>
      </c>
      <c r="X15" s="24">
        <f>BRPL_EOD!X15-BRPL_ISGS_exbus!X15</f>
        <v>2.1080168776350661E-3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-2.4171937023425016E-3</v>
      </c>
      <c r="L16" s="24">
        <f>BRPL_EOD!L16-BRPL_ISGS_exbus!L16</f>
        <v>1.4020728070640587E-4</v>
      </c>
      <c r="M16" s="24">
        <f>BRPL_EOD!M16-BRPL_ISGS_exbus!M16</f>
        <v>2.6998555887445264E-3</v>
      </c>
      <c r="N16" s="24">
        <f>BRPL_EOD!N16-BRPL_ISGS_exbus!N16</f>
        <v>-4.8851972698571444E-3</v>
      </c>
      <c r="O16" s="24">
        <f>BRPL_EOD!O16-BRPL_ISGS_exbus!O16</f>
        <v>-2.2128650705610653E-4</v>
      </c>
      <c r="P16" s="24">
        <f>BRPL_EOD!P16-BRPL_ISGS_exbus!P16</f>
        <v>-2.1016220319580725E-4</v>
      </c>
      <c r="Q16" s="24">
        <f>BRPL_EOD!Q16-BRPL_ISGS_exbus!Q16</f>
        <v>4.0583925811432664E-3</v>
      </c>
      <c r="R16" s="24">
        <f>BRPL_EOD!R16-BRPL_ISGS_exbus!R16</f>
        <v>5.8809672985802308E-3</v>
      </c>
      <c r="S16" s="24">
        <f>BRPL_EOD!S16-BRPL_ISGS_exbus!S16</f>
        <v>1.1323653255908894E-2</v>
      </c>
      <c r="T16" s="24">
        <f>BRPL_EOD!T16-BRPL_ISGS_exbus!T16</f>
        <v>-2.35395973154362E-3</v>
      </c>
      <c r="U16" s="24">
        <f>BRPL_EOD!U16-BRPL_ISGS_exbus!U16</f>
        <v>3.7080328275607144E-4</v>
      </c>
      <c r="V16" s="24">
        <f>BRPL_EOD!V16-BRPL_ISGS_exbus!V16</f>
        <v>-5.1897187499960751E-4</v>
      </c>
      <c r="W16" s="24">
        <f>BRPL_EOD!W16-BRPL_ISGS_exbus!W16</f>
        <v>-1.5198130841120872E-3</v>
      </c>
      <c r="X16" s="24">
        <f>BRPL_EOD!X16-BRPL_ISGS_exbus!X16</f>
        <v>2.1080168776350661E-3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-2.4171937023425016E-3</v>
      </c>
      <c r="L17" s="24">
        <f>BRPL_EOD!L17-BRPL_ISGS_exbus!L17</f>
        <v>1.0575032086990177E-4</v>
      </c>
      <c r="M17" s="24">
        <f>BRPL_EOD!M17-BRPL_ISGS_exbus!M17</f>
        <v>2.6998555887445264E-3</v>
      </c>
      <c r="N17" s="24">
        <f>BRPL_EOD!N17-BRPL_ISGS_exbus!N17</f>
        <v>-4.8851972698571444E-3</v>
      </c>
      <c r="O17" s="24">
        <f>BRPL_EOD!O17-BRPL_ISGS_exbus!O17</f>
        <v>-2.2128650705610653E-4</v>
      </c>
      <c r="P17" s="24">
        <f>BRPL_EOD!P17-BRPL_ISGS_exbus!P17</f>
        <v>-2.1016220319580725E-4</v>
      </c>
      <c r="Q17" s="24">
        <f>BRPL_EOD!Q17-BRPL_ISGS_exbus!Q17</f>
        <v>1.6718230616303842E-3</v>
      </c>
      <c r="R17" s="24">
        <f>BRPL_EOD!R17-BRPL_ISGS_exbus!R17</f>
        <v>-8.073803827741699E-4</v>
      </c>
      <c r="S17" s="24">
        <f>BRPL_EOD!S17-BRPL_ISGS_exbus!S17</f>
        <v>-1.2057759533901091E-3</v>
      </c>
      <c r="T17" s="24">
        <f>BRPL_EOD!T17-BRPL_ISGS_exbus!T17</f>
        <v>-3.9663809523804439E-3</v>
      </c>
      <c r="U17" s="24">
        <f>BRPL_EOD!U17-BRPL_ISGS_exbus!U17</f>
        <v>3.7080328275607144E-4</v>
      </c>
      <c r="V17" s="24">
        <f>BRPL_EOD!V17-BRPL_ISGS_exbus!V17</f>
        <v>-9.2891096774128101E-4</v>
      </c>
      <c r="W17" s="24">
        <f>BRPL_EOD!W17-BRPL_ISGS_exbus!W17</f>
        <v>-2.1005408074348253E-3</v>
      </c>
      <c r="X17" s="24">
        <f>BRPL_EOD!X17-BRPL_ISGS_exbus!X17</f>
        <v>-8.1568150354627278E-4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-2.4171937023425016E-3</v>
      </c>
      <c r="L18" s="24">
        <f>BRPL_EOD!L18-BRPL_ISGS_exbus!L18</f>
        <v>1.0575032086990177E-4</v>
      </c>
      <c r="M18" s="24">
        <f>BRPL_EOD!M18-BRPL_ISGS_exbus!M18</f>
        <v>-2.1455070682279143E-3</v>
      </c>
      <c r="N18" s="24">
        <f>BRPL_EOD!N18-BRPL_ISGS_exbus!N18</f>
        <v>-2.9397086360845037E-3</v>
      </c>
      <c r="O18" s="24">
        <f>BRPL_EOD!O18-BRPL_ISGS_exbus!O18</f>
        <v>-2.2128650705610653E-4</v>
      </c>
      <c r="P18" s="24">
        <f>BRPL_EOD!P18-BRPL_ISGS_exbus!P18</f>
        <v>-2.1016220319580725E-4</v>
      </c>
      <c r="Q18" s="24">
        <f>BRPL_EOD!Q18-BRPL_ISGS_exbus!Q18</f>
        <v>1.6718230616303842E-3</v>
      </c>
      <c r="R18" s="24">
        <f>BRPL_EOD!R18-BRPL_ISGS_exbus!R18</f>
        <v>-8.073803827741699E-4</v>
      </c>
      <c r="S18" s="24">
        <f>BRPL_EOD!S18-BRPL_ISGS_exbus!S18</f>
        <v>-1.2057759533901091E-3</v>
      </c>
      <c r="T18" s="24">
        <f>BRPL_EOD!T18-BRPL_ISGS_exbus!T18</f>
        <v>-3.9663809523804439E-3</v>
      </c>
      <c r="U18" s="24">
        <f>BRPL_EOD!U18-BRPL_ISGS_exbus!U18</f>
        <v>3.7080328275607144E-4</v>
      </c>
      <c r="V18" s="24">
        <f>BRPL_EOD!V18-BRPL_ISGS_exbus!V18</f>
        <v>-9.2891096774128101E-4</v>
      </c>
      <c r="W18" s="24">
        <f>BRPL_EOD!W18-BRPL_ISGS_exbus!W18</f>
        <v>-2.1005408074348253E-3</v>
      </c>
      <c r="X18" s="24">
        <f>BRPL_EOD!X18-BRPL_ISGS_exbus!X18</f>
        <v>-8.1568150354627278E-4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-2.4171937023425016E-3</v>
      </c>
      <c r="L19" s="24">
        <f>BRPL_EOD!L19-BRPL_ISGS_exbus!L19</f>
        <v>1.0575032086990177E-4</v>
      </c>
      <c r="M19" s="24">
        <f>BRPL_EOD!M19-BRPL_ISGS_exbus!M19</f>
        <v>-2.1455070682279143E-3</v>
      </c>
      <c r="N19" s="24">
        <f>BRPL_EOD!N19-BRPL_ISGS_exbus!N19</f>
        <v>-2.9397086360845037E-3</v>
      </c>
      <c r="O19" s="24">
        <f>BRPL_EOD!O19-BRPL_ISGS_exbus!O19</f>
        <v>-5.2409476631254392E-4</v>
      </c>
      <c r="P19" s="24">
        <f>BRPL_EOD!P19-BRPL_ISGS_exbus!P19</f>
        <v>-6.1679169534656353E-4</v>
      </c>
      <c r="Q19" s="24">
        <f>BRPL_EOD!Q19-BRPL_ISGS_exbus!Q19</f>
        <v>1.6718230616303842E-3</v>
      </c>
      <c r="R19" s="24">
        <f>BRPL_EOD!R19-BRPL_ISGS_exbus!R19</f>
        <v>-8.073803827741699E-4</v>
      </c>
      <c r="S19" s="24">
        <f>BRPL_EOD!S19-BRPL_ISGS_exbus!S19</f>
        <v>-1.2057759533901091E-3</v>
      </c>
      <c r="T19" s="24">
        <f>BRPL_EOD!T19-BRPL_ISGS_exbus!T19</f>
        <v>-3.9663809523804439E-3</v>
      </c>
      <c r="U19" s="24">
        <f>BRPL_EOD!U19-BRPL_ISGS_exbus!U19</f>
        <v>3.7080328275607144E-4</v>
      </c>
      <c r="V19" s="24">
        <f>BRPL_EOD!V19-BRPL_ISGS_exbus!V19</f>
        <v>-9.2891096774128101E-4</v>
      </c>
      <c r="W19" s="24">
        <f>BRPL_EOD!W19-BRPL_ISGS_exbus!W19</f>
        <v>-2.1005408074348253E-3</v>
      </c>
      <c r="X19" s="24">
        <f>BRPL_EOD!X19-BRPL_ISGS_exbus!X19</f>
        <v>-8.1568150354627278E-4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-2.4171937023425016E-3</v>
      </c>
      <c r="L20" s="24">
        <f>BRPL_EOD!L20-BRPL_ISGS_exbus!L20</f>
        <v>1.0575032086990177E-4</v>
      </c>
      <c r="M20" s="24">
        <f>BRPL_EOD!M20-BRPL_ISGS_exbus!M20</f>
        <v>-2.1455070682279143E-3</v>
      </c>
      <c r="N20" s="24">
        <f>BRPL_EOD!N20-BRPL_ISGS_exbus!N20</f>
        <v>-2.9397086360845037E-3</v>
      </c>
      <c r="O20" s="24">
        <f>BRPL_EOD!O20-BRPL_ISGS_exbus!O20</f>
        <v>-5.2409476631254392E-4</v>
      </c>
      <c r="P20" s="24">
        <f>BRPL_EOD!P20-BRPL_ISGS_exbus!P20</f>
        <v>-6.1679169534656353E-4</v>
      </c>
      <c r="Q20" s="24">
        <f>BRPL_EOD!Q20-BRPL_ISGS_exbus!Q20</f>
        <v>1.6718230616303842E-3</v>
      </c>
      <c r="R20" s="24">
        <f>BRPL_EOD!R20-BRPL_ISGS_exbus!R20</f>
        <v>-8.073803827741699E-4</v>
      </c>
      <c r="S20" s="24">
        <f>BRPL_EOD!S20-BRPL_ISGS_exbus!S20</f>
        <v>-1.2057759533901091E-3</v>
      </c>
      <c r="T20" s="24">
        <f>BRPL_EOD!T20-BRPL_ISGS_exbus!T20</f>
        <v>-3.9663809523804439E-3</v>
      </c>
      <c r="U20" s="24">
        <f>BRPL_EOD!U20-BRPL_ISGS_exbus!U20</f>
        <v>3.7080328275607144E-4</v>
      </c>
      <c r="V20" s="24">
        <f>BRPL_EOD!V20-BRPL_ISGS_exbus!V20</f>
        <v>-9.2891096774128101E-4</v>
      </c>
      <c r="W20" s="24">
        <f>BRPL_EOD!W20-BRPL_ISGS_exbus!W20</f>
        <v>-2.1005408074348253E-3</v>
      </c>
      <c r="X20" s="24">
        <f>BRPL_EOD!X20-BRPL_ISGS_exbus!X20</f>
        <v>-8.1568150354627278E-4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-2.4171937023425016E-3</v>
      </c>
      <c r="L21" s="24">
        <f>BRPL_EOD!L21-BRPL_ISGS_exbus!L21</f>
        <v>1.0575032086990177E-4</v>
      </c>
      <c r="M21" s="24">
        <f>BRPL_EOD!M21-BRPL_ISGS_exbus!M21</f>
        <v>-2.1455070682279143E-3</v>
      </c>
      <c r="N21" s="24">
        <f>BRPL_EOD!N21-BRPL_ISGS_exbus!N21</f>
        <v>-2.9397086360845037E-3</v>
      </c>
      <c r="O21" s="24">
        <f>BRPL_EOD!O21-BRPL_ISGS_exbus!O21</f>
        <v>-5.2409476631254392E-4</v>
      </c>
      <c r="P21" s="24">
        <f>BRPL_EOD!P21-BRPL_ISGS_exbus!P21</f>
        <v>-6.1679169534656353E-4</v>
      </c>
      <c r="Q21" s="24">
        <f>BRPL_EOD!Q21-BRPL_ISGS_exbus!Q21</f>
        <v>1.6718230616303842E-3</v>
      </c>
      <c r="R21" s="24">
        <f>BRPL_EOD!R21-BRPL_ISGS_exbus!R21</f>
        <v>-8.073803827741699E-4</v>
      </c>
      <c r="S21" s="24">
        <f>BRPL_EOD!S21-BRPL_ISGS_exbus!S21</f>
        <v>-1.2057759533901091E-3</v>
      </c>
      <c r="T21" s="24">
        <f>BRPL_EOD!T21-BRPL_ISGS_exbus!T21</f>
        <v>-3.9663809523804439E-3</v>
      </c>
      <c r="U21" s="24">
        <f>BRPL_EOD!U21-BRPL_ISGS_exbus!U21</f>
        <v>3.7080328275607144E-4</v>
      </c>
      <c r="V21" s="24">
        <f>BRPL_EOD!V21-BRPL_ISGS_exbus!V21</f>
        <v>-9.2891096774128101E-4</v>
      </c>
      <c r="W21" s="24">
        <f>BRPL_EOD!W21-BRPL_ISGS_exbus!W21</f>
        <v>-2.1005408074348253E-3</v>
      </c>
      <c r="X21" s="24">
        <f>BRPL_EOD!X21-BRPL_ISGS_exbus!X21</f>
        <v>-8.1568150354627278E-4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-2.4171937023425016E-3</v>
      </c>
      <c r="L22" s="24">
        <f>BRPL_EOD!L22-BRPL_ISGS_exbus!L22</f>
        <v>1.0575032086990177E-4</v>
      </c>
      <c r="M22" s="24">
        <f>BRPL_EOD!M22-BRPL_ISGS_exbus!M22</f>
        <v>-2.1455070682279143E-3</v>
      </c>
      <c r="N22" s="24">
        <f>BRPL_EOD!N22-BRPL_ISGS_exbus!N22</f>
        <v>-2.9397086360845037E-3</v>
      </c>
      <c r="O22" s="24">
        <f>BRPL_EOD!O22-BRPL_ISGS_exbus!O22</f>
        <v>-5.2409476631254392E-4</v>
      </c>
      <c r="P22" s="24">
        <f>BRPL_EOD!P22-BRPL_ISGS_exbus!P22</f>
        <v>-6.1679169534656353E-4</v>
      </c>
      <c r="Q22" s="24">
        <f>BRPL_EOD!Q22-BRPL_ISGS_exbus!Q22</f>
        <v>1.6718230616303842E-3</v>
      </c>
      <c r="R22" s="24">
        <f>BRPL_EOD!R22-BRPL_ISGS_exbus!R22</f>
        <v>-8.073803827741699E-4</v>
      </c>
      <c r="S22" s="24">
        <f>BRPL_EOD!S22-BRPL_ISGS_exbus!S22</f>
        <v>-1.2057759533901091E-3</v>
      </c>
      <c r="T22" s="24">
        <f>BRPL_EOD!T22-BRPL_ISGS_exbus!T22</f>
        <v>-3.9663809523804439E-3</v>
      </c>
      <c r="U22" s="24">
        <f>BRPL_EOD!U22-BRPL_ISGS_exbus!U22</f>
        <v>3.7080328275607144E-4</v>
      </c>
      <c r="V22" s="24">
        <f>BRPL_EOD!V22-BRPL_ISGS_exbus!V22</f>
        <v>-9.2891096774128101E-4</v>
      </c>
      <c r="W22" s="24">
        <f>BRPL_EOD!W22-BRPL_ISGS_exbus!W22</f>
        <v>-2.1005408074348253E-3</v>
      </c>
      <c r="X22" s="24">
        <f>BRPL_EOD!X22-BRPL_ISGS_exbus!X22</f>
        <v>-8.1568150354627278E-4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-2.4171937023425016E-3</v>
      </c>
      <c r="L23" s="24">
        <f>BRPL_EOD!L23-BRPL_ISGS_exbus!L23</f>
        <v>1.0575032086990177E-4</v>
      </c>
      <c r="M23" s="24">
        <f>BRPL_EOD!M23-BRPL_ISGS_exbus!M23</f>
        <v>-2.1455070682279143E-3</v>
      </c>
      <c r="N23" s="24">
        <f>BRPL_EOD!N23-BRPL_ISGS_exbus!N23</f>
        <v>-2.9397086360845037E-3</v>
      </c>
      <c r="O23" s="24">
        <f>BRPL_EOD!O23-BRPL_ISGS_exbus!O23</f>
        <v>-5.2409476631254392E-4</v>
      </c>
      <c r="P23" s="24">
        <f>BRPL_EOD!P23-BRPL_ISGS_exbus!P23</f>
        <v>-6.1679169534656353E-4</v>
      </c>
      <c r="Q23" s="24">
        <f>BRPL_EOD!Q23-BRPL_ISGS_exbus!Q23</f>
        <v>8.7261146496864228E-4</v>
      </c>
      <c r="R23" s="24">
        <f>BRPL_EOD!R23-BRPL_ISGS_exbus!R23</f>
        <v>4.3791390728475932E-3</v>
      </c>
      <c r="S23" s="24">
        <f>BRPL_EOD!S23-BRPL_ISGS_exbus!S23</f>
        <v>1.7050452781370851E-3</v>
      </c>
      <c r="T23" s="24">
        <f>BRPL_EOD!T23-BRPL_ISGS_exbus!T23</f>
        <v>-3.9663809523804439E-3</v>
      </c>
      <c r="U23" s="24">
        <f>BRPL_EOD!U23-BRPL_ISGS_exbus!U23</f>
        <v>3.7080328275607144E-4</v>
      </c>
      <c r="V23" s="24">
        <f>BRPL_EOD!V23-BRPL_ISGS_exbus!V23</f>
        <v>-8.072678983843673E-4</v>
      </c>
      <c r="W23" s="24">
        <f>BRPL_EOD!W23-BRPL_ISGS_exbus!W23</f>
        <v>-2.1005408074348253E-3</v>
      </c>
      <c r="X23" s="24">
        <f>BRPL_EOD!X23-BRPL_ISGS_exbus!X23</f>
        <v>-8.1568150354627278E-4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-2.4171937023425016E-3</v>
      </c>
      <c r="L24" s="24">
        <f>BRPL_EOD!L24-BRPL_ISGS_exbus!L24</f>
        <v>1.0575032086990177E-4</v>
      </c>
      <c r="M24" s="24">
        <f>BRPL_EOD!M24-BRPL_ISGS_exbus!M24</f>
        <v>-2.1455070682279143E-3</v>
      </c>
      <c r="N24" s="24">
        <f>BRPL_EOD!N24-BRPL_ISGS_exbus!N24</f>
        <v>-2.9397086360845037E-3</v>
      </c>
      <c r="O24" s="24">
        <f>BRPL_EOD!O24-BRPL_ISGS_exbus!O24</f>
        <v>-5.2409476631254392E-4</v>
      </c>
      <c r="P24" s="24">
        <f>BRPL_EOD!P24-BRPL_ISGS_exbus!P24</f>
        <v>-6.1679169534656353E-4</v>
      </c>
      <c r="Q24" s="24">
        <f>BRPL_EOD!Q24-BRPL_ISGS_exbus!Q24</f>
        <v>8.7261146496864228E-4</v>
      </c>
      <c r="R24" s="24">
        <f>BRPL_EOD!R24-BRPL_ISGS_exbus!R24</f>
        <v>4.3791390728475932E-3</v>
      </c>
      <c r="S24" s="24">
        <f>BRPL_EOD!S24-BRPL_ISGS_exbus!S24</f>
        <v>1.7050452781370851E-3</v>
      </c>
      <c r="T24" s="24">
        <f>BRPL_EOD!T24-BRPL_ISGS_exbus!T24</f>
        <v>-3.9663809523804439E-3</v>
      </c>
      <c r="U24" s="24">
        <f>BRPL_EOD!U24-BRPL_ISGS_exbus!U24</f>
        <v>3.7080328275607144E-4</v>
      </c>
      <c r="V24" s="24">
        <f>BRPL_EOD!V24-BRPL_ISGS_exbus!V24</f>
        <v>-8.072678983843673E-4</v>
      </c>
      <c r="W24" s="24">
        <f>BRPL_EOD!W24-BRPL_ISGS_exbus!W24</f>
        <v>-2.1005408074348253E-3</v>
      </c>
      <c r="X24" s="24">
        <f>BRPL_EOD!X24-BRPL_ISGS_exbus!X24</f>
        <v>-8.1568150354627278E-4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-2.4171937023425016E-3</v>
      </c>
      <c r="L25" s="24">
        <f>BRPL_EOD!L25-BRPL_ISGS_exbus!L25</f>
        <v>1.0575032086990177E-4</v>
      </c>
      <c r="M25" s="24">
        <f>BRPL_EOD!M25-BRPL_ISGS_exbus!M25</f>
        <v>-2.1455070682279143E-3</v>
      </c>
      <c r="N25" s="24">
        <f>BRPL_EOD!N25-BRPL_ISGS_exbus!N25</f>
        <v>-2.9397086360845037E-3</v>
      </c>
      <c r="O25" s="24">
        <f>BRPL_EOD!O25-BRPL_ISGS_exbus!O25</f>
        <v>-5.2409476631254392E-4</v>
      </c>
      <c r="P25" s="24">
        <f>BRPL_EOD!P25-BRPL_ISGS_exbus!P25</f>
        <v>-6.1679169534656353E-4</v>
      </c>
      <c r="Q25" s="24">
        <f>BRPL_EOD!Q25-BRPL_ISGS_exbus!Q25</f>
        <v>8.7261146496864228E-4</v>
      </c>
      <c r="R25" s="24">
        <f>BRPL_EOD!R25-BRPL_ISGS_exbus!R25</f>
        <v>4.3791390728475932E-3</v>
      </c>
      <c r="S25" s="24">
        <f>BRPL_EOD!S25-BRPL_ISGS_exbus!S25</f>
        <v>1.7050452781370851E-3</v>
      </c>
      <c r="T25" s="24">
        <f>BRPL_EOD!T25-BRPL_ISGS_exbus!T25</f>
        <v>1.4758940677966903E-3</v>
      </c>
      <c r="U25" s="24">
        <f>BRPL_EOD!U25-BRPL_ISGS_exbus!U25</f>
        <v>3.7080328275607144E-4</v>
      </c>
      <c r="V25" s="24">
        <f>BRPL_EOD!V25-BRPL_ISGS_exbus!V25</f>
        <v>-8.072678983843673E-4</v>
      </c>
      <c r="W25" s="24">
        <f>BRPL_EOD!W25-BRPL_ISGS_exbus!W25</f>
        <v>-2.1005408074348253E-3</v>
      </c>
      <c r="X25" s="24">
        <f>BRPL_EOD!X25-BRPL_ISGS_exbus!X25</f>
        <v>-8.1568150354627278E-4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-2.4171937023425016E-3</v>
      </c>
      <c r="L26" s="24">
        <f>BRPL_EOD!L26-BRPL_ISGS_exbus!L26</f>
        <v>1.0575032086990177E-4</v>
      </c>
      <c r="M26" s="24">
        <f>BRPL_EOD!M26-BRPL_ISGS_exbus!M26</f>
        <v>-2.1455070682279143E-3</v>
      </c>
      <c r="N26" s="24">
        <f>BRPL_EOD!N26-BRPL_ISGS_exbus!N26</f>
        <v>-2.9397086360845037E-3</v>
      </c>
      <c r="O26" s="24">
        <f>BRPL_EOD!O26-BRPL_ISGS_exbus!O26</f>
        <v>-5.2409476631254392E-4</v>
      </c>
      <c r="P26" s="24">
        <f>BRPL_EOD!P26-BRPL_ISGS_exbus!P26</f>
        <v>-6.1679169534656353E-4</v>
      </c>
      <c r="Q26" s="24">
        <f>BRPL_EOD!Q26-BRPL_ISGS_exbus!Q26</f>
        <v>8.7261146496864228E-4</v>
      </c>
      <c r="R26" s="24">
        <f>BRPL_EOD!R26-BRPL_ISGS_exbus!R26</f>
        <v>4.3791390728475932E-3</v>
      </c>
      <c r="S26" s="24">
        <f>BRPL_EOD!S26-BRPL_ISGS_exbus!S26</f>
        <v>1.7050452781370851E-3</v>
      </c>
      <c r="T26" s="24">
        <f>BRPL_EOD!T26-BRPL_ISGS_exbus!T26</f>
        <v>1.4758940677966903E-3</v>
      </c>
      <c r="U26" s="24">
        <f>BRPL_EOD!U26-BRPL_ISGS_exbus!U26</f>
        <v>3.7080328275607144E-4</v>
      </c>
      <c r="V26" s="24">
        <f>BRPL_EOD!V26-BRPL_ISGS_exbus!V26</f>
        <v>-8.072678983843673E-4</v>
      </c>
      <c r="W26" s="24">
        <f>BRPL_EOD!W26-BRPL_ISGS_exbus!W26</f>
        <v>-2.1005408074348253E-3</v>
      </c>
      <c r="X26" s="24">
        <f>BRPL_EOD!X26-BRPL_ISGS_exbus!X26</f>
        <v>-8.1568150354627278E-4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-2.4171937023425016E-3</v>
      </c>
      <c r="L27" s="24">
        <f>BRPL_EOD!L27-BRPL_ISGS_exbus!L27</f>
        <v>1.0575032086990177E-4</v>
      </c>
      <c r="M27" s="24">
        <f>BRPL_EOD!M27-BRPL_ISGS_exbus!M27</f>
        <v>-2.1455070682279143E-3</v>
      </c>
      <c r="N27" s="24">
        <f>BRPL_EOD!N27-BRPL_ISGS_exbus!N27</f>
        <v>-2.9397086360845037E-3</v>
      </c>
      <c r="O27" s="24">
        <f>BRPL_EOD!O27-BRPL_ISGS_exbus!O27</f>
        <v>-5.2409476631254392E-4</v>
      </c>
      <c r="P27" s="24">
        <f>BRPL_EOD!P27-BRPL_ISGS_exbus!P27</f>
        <v>-6.1679169534656353E-4</v>
      </c>
      <c r="Q27" s="24">
        <f>BRPL_EOD!Q27-BRPL_ISGS_exbus!Q27</f>
        <v>8.7261146496864228E-4</v>
      </c>
      <c r="R27" s="24">
        <f>BRPL_EOD!R27-BRPL_ISGS_exbus!R27</f>
        <v>4.3791390728475932E-3</v>
      </c>
      <c r="S27" s="24">
        <f>BRPL_EOD!S27-BRPL_ISGS_exbus!S27</f>
        <v>1.7050452781370851E-3</v>
      </c>
      <c r="T27" s="24">
        <f>BRPL_EOD!T27-BRPL_ISGS_exbus!T27</f>
        <v>1.4758940677966903E-3</v>
      </c>
      <c r="U27" s="24">
        <f>BRPL_EOD!U27-BRPL_ISGS_exbus!U27</f>
        <v>3.7080328275607144E-4</v>
      </c>
      <c r="V27" s="24">
        <f>BRPL_EOD!V27-BRPL_ISGS_exbus!V27</f>
        <v>-8.072678983843673E-4</v>
      </c>
      <c r="W27" s="24">
        <f>BRPL_EOD!W27-BRPL_ISGS_exbus!W27</f>
        <v>-2.1005408074348253E-3</v>
      </c>
      <c r="X27" s="24">
        <f>BRPL_EOD!X27-BRPL_ISGS_exbus!X27</f>
        <v>-8.1568150354627278E-4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-2.4171937023425016E-3</v>
      </c>
      <c r="L28" s="24">
        <f>BRPL_EOD!L28-BRPL_ISGS_exbus!L28</f>
        <v>1.0575032086990177E-4</v>
      </c>
      <c r="M28" s="24">
        <f>BRPL_EOD!M28-BRPL_ISGS_exbus!M28</f>
        <v>-2.1455070682279143E-3</v>
      </c>
      <c r="N28" s="24">
        <f>BRPL_EOD!N28-BRPL_ISGS_exbus!N28</f>
        <v>-2.9397086360845037E-3</v>
      </c>
      <c r="O28" s="24">
        <f>BRPL_EOD!O28-BRPL_ISGS_exbus!O28</f>
        <v>-5.2409476631254392E-4</v>
      </c>
      <c r="P28" s="24">
        <f>BRPL_EOD!P28-BRPL_ISGS_exbus!P28</f>
        <v>-6.1679169534656353E-4</v>
      </c>
      <c r="Q28" s="24">
        <f>BRPL_EOD!Q28-BRPL_ISGS_exbus!Q28</f>
        <v>8.7261146496864228E-4</v>
      </c>
      <c r="R28" s="24">
        <f>BRPL_EOD!R28-BRPL_ISGS_exbus!R28</f>
        <v>4.3791390728475932E-3</v>
      </c>
      <c r="S28" s="24">
        <f>BRPL_EOD!S28-BRPL_ISGS_exbus!S28</f>
        <v>1.7050452781370851E-3</v>
      </c>
      <c r="T28" s="24">
        <f>BRPL_EOD!T28-BRPL_ISGS_exbus!T28</f>
        <v>1.4758940677966903E-3</v>
      </c>
      <c r="U28" s="24">
        <f>BRPL_EOD!U28-BRPL_ISGS_exbus!U28</f>
        <v>3.7080328275607144E-4</v>
      </c>
      <c r="V28" s="24">
        <f>BRPL_EOD!V28-BRPL_ISGS_exbus!V28</f>
        <v>-8.072678983843673E-4</v>
      </c>
      <c r="W28" s="24">
        <f>BRPL_EOD!W28-BRPL_ISGS_exbus!W28</f>
        <v>-2.1005408074348253E-3</v>
      </c>
      <c r="X28" s="24">
        <f>BRPL_EOD!X28-BRPL_ISGS_exbus!X28</f>
        <v>-8.1568150354627278E-4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-2.4171937023425016E-3</v>
      </c>
      <c r="L29" s="24">
        <f>BRPL_EOD!L29-BRPL_ISGS_exbus!L29</f>
        <v>1.0575032086990177E-4</v>
      </c>
      <c r="M29" s="24">
        <f>BRPL_EOD!M29-BRPL_ISGS_exbus!M29</f>
        <v>-2.1455070682279143E-3</v>
      </c>
      <c r="N29" s="24">
        <f>BRPL_EOD!N29-BRPL_ISGS_exbus!N29</f>
        <v>-2.9397086360845037E-3</v>
      </c>
      <c r="O29" s="24">
        <f>BRPL_EOD!O29-BRPL_ISGS_exbus!O29</f>
        <v>-5.2409476631254392E-4</v>
      </c>
      <c r="P29" s="24">
        <f>BRPL_EOD!P29-BRPL_ISGS_exbus!P29</f>
        <v>-6.1679169534656353E-4</v>
      </c>
      <c r="Q29" s="24">
        <f>BRPL_EOD!Q29-BRPL_ISGS_exbus!Q29</f>
        <v>8.7261146496864228E-4</v>
      </c>
      <c r="R29" s="24">
        <f>BRPL_EOD!R29-BRPL_ISGS_exbus!R29</f>
        <v>4.3791390728475932E-3</v>
      </c>
      <c r="S29" s="24">
        <f>BRPL_EOD!S29-BRPL_ISGS_exbus!S29</f>
        <v>1.7050452781370851E-3</v>
      </c>
      <c r="T29" s="24">
        <f>BRPL_EOD!T29-BRPL_ISGS_exbus!T29</f>
        <v>1.4758940677966903E-3</v>
      </c>
      <c r="U29" s="24">
        <f>BRPL_EOD!U29-BRPL_ISGS_exbus!U29</f>
        <v>3.7080328275607144E-4</v>
      </c>
      <c r="V29" s="24">
        <f>BRPL_EOD!V29-BRPL_ISGS_exbus!V29</f>
        <v>-8.072678983843673E-4</v>
      </c>
      <c r="W29" s="24">
        <f>BRPL_EOD!W29-BRPL_ISGS_exbus!W29</f>
        <v>-2.1005408074348253E-3</v>
      </c>
      <c r="X29" s="24">
        <f>BRPL_EOD!X29-BRPL_ISGS_exbus!X29</f>
        <v>-8.1568150354627278E-4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-2.4171937023425016E-3</v>
      </c>
      <c r="L30" s="24">
        <f>BRPL_EOD!L30-BRPL_ISGS_exbus!L30</f>
        <v>1.0575032086990177E-4</v>
      </c>
      <c r="M30" s="24">
        <f>BRPL_EOD!M30-BRPL_ISGS_exbus!M30</f>
        <v>-2.1455070682279143E-3</v>
      </c>
      <c r="N30" s="24">
        <f>BRPL_EOD!N30-BRPL_ISGS_exbus!N30</f>
        <v>-2.9397086360845037E-3</v>
      </c>
      <c r="O30" s="24">
        <f>BRPL_EOD!O30-BRPL_ISGS_exbus!O30</f>
        <v>-5.2409476631254392E-4</v>
      </c>
      <c r="P30" s="24">
        <f>BRPL_EOD!P30-BRPL_ISGS_exbus!P30</f>
        <v>-6.1679169534656353E-4</v>
      </c>
      <c r="Q30" s="24">
        <f>BRPL_EOD!Q30-BRPL_ISGS_exbus!Q30</f>
        <v>8.7261146496864228E-4</v>
      </c>
      <c r="R30" s="24">
        <f>BRPL_EOD!R30-BRPL_ISGS_exbus!R30</f>
        <v>4.3791390728475932E-3</v>
      </c>
      <c r="S30" s="24">
        <f>BRPL_EOD!S30-BRPL_ISGS_exbus!S30</f>
        <v>1.7050452781370851E-3</v>
      </c>
      <c r="T30" s="24">
        <f>BRPL_EOD!T30-BRPL_ISGS_exbus!T30</f>
        <v>1.4758940677966903E-3</v>
      </c>
      <c r="U30" s="24">
        <f>BRPL_EOD!U30-BRPL_ISGS_exbus!U30</f>
        <v>3.7080328275607144E-4</v>
      </c>
      <c r="V30" s="24">
        <f>BRPL_EOD!V30-BRPL_ISGS_exbus!V30</f>
        <v>-8.072678983843673E-4</v>
      </c>
      <c r="W30" s="24">
        <f>BRPL_EOD!W30-BRPL_ISGS_exbus!W30</f>
        <v>-2.1005408074348253E-3</v>
      </c>
      <c r="X30" s="24">
        <f>BRPL_EOD!X30-BRPL_ISGS_exbus!X30</f>
        <v>-8.1568150354627278E-4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-2.4171937023425016E-3</v>
      </c>
      <c r="L31" s="24">
        <f>BRPL_EOD!L31-BRPL_ISGS_exbus!L31</f>
        <v>1.0575032086990177E-4</v>
      </c>
      <c r="M31" s="24">
        <f>BRPL_EOD!M31-BRPL_ISGS_exbus!M31</f>
        <v>-2.1455070682279143E-3</v>
      </c>
      <c r="N31" s="24">
        <f>BRPL_EOD!N31-BRPL_ISGS_exbus!N31</f>
        <v>-2.9397086360845037E-3</v>
      </c>
      <c r="O31" s="24">
        <f>BRPL_EOD!O31-BRPL_ISGS_exbus!O31</f>
        <v>-5.2409476631254392E-4</v>
      </c>
      <c r="P31" s="24">
        <f>BRPL_EOD!P31-BRPL_ISGS_exbus!P31</f>
        <v>-6.1679169534656353E-4</v>
      </c>
      <c r="Q31" s="24">
        <f>BRPL_EOD!Q31-BRPL_ISGS_exbus!Q31</f>
        <v>8.7261146496864228E-4</v>
      </c>
      <c r="R31" s="24">
        <f>BRPL_EOD!R31-BRPL_ISGS_exbus!R31</f>
        <v>4.3791390728475932E-3</v>
      </c>
      <c r="S31" s="24">
        <f>BRPL_EOD!S31-BRPL_ISGS_exbus!S31</f>
        <v>1.7050452781370851E-3</v>
      </c>
      <c r="T31" s="24">
        <f>BRPL_EOD!T31-BRPL_ISGS_exbus!T31</f>
        <v>1.4758940677966903E-3</v>
      </c>
      <c r="U31" s="24">
        <f>BRPL_EOD!U31-BRPL_ISGS_exbus!U31</f>
        <v>3.7080328275607144E-4</v>
      </c>
      <c r="V31" s="24">
        <f>BRPL_EOD!V31-BRPL_ISGS_exbus!V31</f>
        <v>-8.072678983843673E-4</v>
      </c>
      <c r="W31" s="24">
        <f>BRPL_EOD!W31-BRPL_ISGS_exbus!W31</f>
        <v>-2.1005408074348253E-3</v>
      </c>
      <c r="X31" s="24">
        <f>BRPL_EOD!X31-BRPL_ISGS_exbus!X31</f>
        <v>-8.1568150354627278E-4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-2.4171937023425016E-3</v>
      </c>
      <c r="L32" s="24">
        <f>BRPL_EOD!L32-BRPL_ISGS_exbus!L32</f>
        <v>1.0575032086990177E-4</v>
      </c>
      <c r="M32" s="24">
        <f>BRPL_EOD!M32-BRPL_ISGS_exbus!M32</f>
        <v>-2.1455070682279143E-3</v>
      </c>
      <c r="N32" s="24">
        <f>BRPL_EOD!N32-BRPL_ISGS_exbus!N32</f>
        <v>-2.9397086360845037E-3</v>
      </c>
      <c r="O32" s="24">
        <f>BRPL_EOD!O32-BRPL_ISGS_exbus!O32</f>
        <v>-5.2409476631254392E-4</v>
      </c>
      <c r="P32" s="24">
        <f>BRPL_EOD!P32-BRPL_ISGS_exbus!P32</f>
        <v>-6.1679169534656353E-4</v>
      </c>
      <c r="Q32" s="24">
        <f>BRPL_EOD!Q32-BRPL_ISGS_exbus!Q32</f>
        <v>8.7261146496864228E-4</v>
      </c>
      <c r="R32" s="24">
        <f>BRPL_EOD!R32-BRPL_ISGS_exbus!R32</f>
        <v>4.3791390728475932E-3</v>
      </c>
      <c r="S32" s="24">
        <f>BRPL_EOD!S32-BRPL_ISGS_exbus!S32</f>
        <v>1.7050452781370851E-3</v>
      </c>
      <c r="T32" s="24">
        <f>BRPL_EOD!T32-BRPL_ISGS_exbus!T32</f>
        <v>1.4758940677966903E-3</v>
      </c>
      <c r="U32" s="24">
        <f>BRPL_EOD!U32-BRPL_ISGS_exbus!U32</f>
        <v>3.7080328275607144E-4</v>
      </c>
      <c r="V32" s="24">
        <f>BRPL_EOD!V32-BRPL_ISGS_exbus!V32</f>
        <v>-8.072678983843673E-4</v>
      </c>
      <c r="W32" s="24">
        <f>BRPL_EOD!W32-BRPL_ISGS_exbus!W32</f>
        <v>-2.1005408074348253E-3</v>
      </c>
      <c r="X32" s="24">
        <f>BRPL_EOD!X32-BRPL_ISGS_exbus!X32</f>
        <v>-8.1568150354627278E-4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4.4939364142919658E-3</v>
      </c>
      <c r="L33" s="24">
        <f>BRPL_EOD!L33-BRPL_ISGS_exbus!L33</f>
        <v>5.5809540239781796E-4</v>
      </c>
      <c r="M33" s="24">
        <f>BRPL_EOD!M33-BRPL_ISGS_exbus!M33</f>
        <v>-2.1455070682279143E-3</v>
      </c>
      <c r="N33" s="24">
        <f>BRPL_EOD!N33-BRPL_ISGS_exbus!N33</f>
        <v>-2.9397086360845037E-3</v>
      </c>
      <c r="O33" s="24">
        <f>BRPL_EOD!O33-BRPL_ISGS_exbus!O33</f>
        <v>-5.2409476631254392E-4</v>
      </c>
      <c r="P33" s="24">
        <f>BRPL_EOD!P33-BRPL_ISGS_exbus!P33</f>
        <v>-6.1679169534656353E-4</v>
      </c>
      <c r="Q33" s="24">
        <f>BRPL_EOD!Q33-BRPL_ISGS_exbus!Q33</f>
        <v>8.8057324840828954E-4</v>
      </c>
      <c r="R33" s="24">
        <f>BRPL_EOD!R33-BRPL_ISGS_exbus!R33</f>
        <v>0</v>
      </c>
      <c r="S33" s="24">
        <f>BRPL_EOD!S33-BRPL_ISGS_exbus!S33</f>
        <v>1.7593790426913003E-3</v>
      </c>
      <c r="T33" s="24">
        <f>BRPL_EOD!T33-BRPL_ISGS_exbus!T33</f>
        <v>-9.5336787564759273E-4</v>
      </c>
      <c r="U33" s="24">
        <f>BRPL_EOD!U33-BRPL_ISGS_exbus!U33</f>
        <v>3.7080328275607144E-4</v>
      </c>
      <c r="V33" s="24">
        <f>BRPL_EOD!V33-BRPL_ISGS_exbus!V33</f>
        <v>-4.3766602465327153E-3</v>
      </c>
      <c r="W33" s="24">
        <f>BRPL_EOD!W33-BRPL_ISGS_exbus!W33</f>
        <v>-2.1005408074348253E-3</v>
      </c>
      <c r="X33" s="24">
        <f>BRPL_EOD!X33-BRPL_ISGS_exbus!X33</f>
        <v>-8.1568150354627278E-4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4.4939364142919658E-3</v>
      </c>
      <c r="L34" s="24">
        <f>BRPL_EOD!L34-BRPL_ISGS_exbus!L34</f>
        <v>5.5809540239781796E-4</v>
      </c>
      <c r="M34" s="24">
        <f>BRPL_EOD!M34-BRPL_ISGS_exbus!M34</f>
        <v>-2.1455070682279143E-3</v>
      </c>
      <c r="N34" s="24">
        <f>BRPL_EOD!N34-BRPL_ISGS_exbus!N34</f>
        <v>-2.9397086360845037E-3</v>
      </c>
      <c r="O34" s="24">
        <f>BRPL_EOD!O34-BRPL_ISGS_exbus!O34</f>
        <v>-5.2409476631254392E-4</v>
      </c>
      <c r="P34" s="24">
        <f>BRPL_EOD!P34-BRPL_ISGS_exbus!P34</f>
        <v>-6.1679169534656353E-4</v>
      </c>
      <c r="Q34" s="24">
        <f>BRPL_EOD!Q34-BRPL_ISGS_exbus!Q34</f>
        <v>8.8057324840828954E-4</v>
      </c>
      <c r="R34" s="24">
        <f>BRPL_EOD!R34-BRPL_ISGS_exbus!R34</f>
        <v>0</v>
      </c>
      <c r="S34" s="24">
        <f>BRPL_EOD!S34-BRPL_ISGS_exbus!S34</f>
        <v>1.7593790426913003E-3</v>
      </c>
      <c r="T34" s="24">
        <f>BRPL_EOD!T34-BRPL_ISGS_exbus!T34</f>
        <v>-9.5336787564759273E-4</v>
      </c>
      <c r="U34" s="24">
        <f>BRPL_EOD!U34-BRPL_ISGS_exbus!U34</f>
        <v>3.7080328275607144E-4</v>
      </c>
      <c r="V34" s="24">
        <f>BRPL_EOD!V34-BRPL_ISGS_exbus!V34</f>
        <v>-4.3766602465327153E-3</v>
      </c>
      <c r="W34" s="24">
        <f>BRPL_EOD!W34-BRPL_ISGS_exbus!W34</f>
        <v>-2.1005408074348253E-3</v>
      </c>
      <c r="X34" s="24">
        <f>BRPL_EOD!X34-BRPL_ISGS_exbus!X34</f>
        <v>-8.1568150354627278E-4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4.4939364142919658E-3</v>
      </c>
      <c r="L35" s="24">
        <f>BRPL_EOD!L35-BRPL_ISGS_exbus!L35</f>
        <v>5.5809540239781796E-4</v>
      </c>
      <c r="M35" s="24">
        <f>BRPL_EOD!M35-BRPL_ISGS_exbus!M35</f>
        <v>-2.1455070682279143E-3</v>
      </c>
      <c r="N35" s="24">
        <f>BRPL_EOD!N35-BRPL_ISGS_exbus!N35</f>
        <v>-2.9397086360845037E-3</v>
      </c>
      <c r="O35" s="24">
        <f>BRPL_EOD!O35-BRPL_ISGS_exbus!O35</f>
        <v>-5.2409476631254392E-4</v>
      </c>
      <c r="P35" s="24">
        <f>BRPL_EOD!P35-BRPL_ISGS_exbus!P35</f>
        <v>-6.1679169534656353E-4</v>
      </c>
      <c r="Q35" s="24">
        <f>BRPL_EOD!Q35-BRPL_ISGS_exbus!Q35</f>
        <v>8.8057324840828954E-4</v>
      </c>
      <c r="R35" s="24">
        <f>BRPL_EOD!R35-BRPL_ISGS_exbus!R35</f>
        <v>0</v>
      </c>
      <c r="S35" s="24">
        <f>BRPL_EOD!S35-BRPL_ISGS_exbus!S35</f>
        <v>1.7593790426913003E-3</v>
      </c>
      <c r="T35" s="24">
        <f>BRPL_EOD!T35-BRPL_ISGS_exbus!T35</f>
        <v>-9.5336787564759273E-4</v>
      </c>
      <c r="U35" s="24">
        <f>BRPL_EOD!U35-BRPL_ISGS_exbus!U35</f>
        <v>3.7080328275607144E-4</v>
      </c>
      <c r="V35" s="24">
        <f>BRPL_EOD!V35-BRPL_ISGS_exbus!V35</f>
        <v>-4.3766602465327153E-3</v>
      </c>
      <c r="W35" s="24">
        <f>BRPL_EOD!W35-BRPL_ISGS_exbus!W35</f>
        <v>1.1752903455644059E-3</v>
      </c>
      <c r="X35" s="24">
        <f>BRPL_EOD!X35-BRPL_ISGS_exbus!X35</f>
        <v>-4.3349973316253454E-4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4.4939364142919658E-3</v>
      </c>
      <c r="L36" s="24">
        <f>BRPL_EOD!L36-BRPL_ISGS_exbus!L36</f>
        <v>5.5809540239781796E-4</v>
      </c>
      <c r="M36" s="24">
        <f>BRPL_EOD!M36-BRPL_ISGS_exbus!M36</f>
        <v>-2.1455070682279143E-3</v>
      </c>
      <c r="N36" s="24">
        <f>BRPL_EOD!N36-BRPL_ISGS_exbus!N36</f>
        <v>-2.9397086360845037E-3</v>
      </c>
      <c r="O36" s="24">
        <f>BRPL_EOD!O36-BRPL_ISGS_exbus!O36</f>
        <v>-5.2409476631254392E-4</v>
      </c>
      <c r="P36" s="24">
        <f>BRPL_EOD!P36-BRPL_ISGS_exbus!P36</f>
        <v>-6.1679169534656353E-4</v>
      </c>
      <c r="Q36" s="24">
        <f>BRPL_EOD!Q36-BRPL_ISGS_exbus!Q36</f>
        <v>8.8057324840828954E-4</v>
      </c>
      <c r="R36" s="24">
        <f>BRPL_EOD!R36-BRPL_ISGS_exbus!R36</f>
        <v>0</v>
      </c>
      <c r="S36" s="24">
        <f>BRPL_EOD!S36-BRPL_ISGS_exbus!S36</f>
        <v>1.7593790426913003E-3</v>
      </c>
      <c r="T36" s="24">
        <f>BRPL_EOD!T36-BRPL_ISGS_exbus!T36</f>
        <v>-9.5336787564759273E-4</v>
      </c>
      <c r="U36" s="24">
        <f>BRPL_EOD!U36-BRPL_ISGS_exbus!U36</f>
        <v>3.7080328275607144E-4</v>
      </c>
      <c r="V36" s="24">
        <f>BRPL_EOD!V36-BRPL_ISGS_exbus!V36</f>
        <v>-4.3766602465327153E-3</v>
      </c>
      <c r="W36" s="24">
        <f>BRPL_EOD!W36-BRPL_ISGS_exbus!W36</f>
        <v>1.1752903455644059E-3</v>
      </c>
      <c r="X36" s="24">
        <f>BRPL_EOD!X36-BRPL_ISGS_exbus!X36</f>
        <v>-3.9565336312818999E-4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4.4939364142919658E-3</v>
      </c>
      <c r="L37" s="24">
        <f>BRPL_EOD!L37-BRPL_ISGS_exbus!L37</f>
        <v>5.5809540239781796E-4</v>
      </c>
      <c r="M37" s="24">
        <f>BRPL_EOD!M37-BRPL_ISGS_exbus!M37</f>
        <v>-2.1455070682279143E-3</v>
      </c>
      <c r="N37" s="24">
        <f>BRPL_EOD!N37-BRPL_ISGS_exbus!N37</f>
        <v>-2.9397086360845037E-3</v>
      </c>
      <c r="O37" s="24">
        <f>BRPL_EOD!O37-BRPL_ISGS_exbus!O37</f>
        <v>-5.2409476631254392E-4</v>
      </c>
      <c r="P37" s="24">
        <f>BRPL_EOD!P37-BRPL_ISGS_exbus!P37</f>
        <v>-6.1679169534656353E-4</v>
      </c>
      <c r="Q37" s="24">
        <f>BRPL_EOD!Q37-BRPL_ISGS_exbus!Q37</f>
        <v>8.8057324840828954E-4</v>
      </c>
      <c r="R37" s="24">
        <f>BRPL_EOD!R37-BRPL_ISGS_exbus!R37</f>
        <v>0</v>
      </c>
      <c r="S37" s="24">
        <f>BRPL_EOD!S37-BRPL_ISGS_exbus!S37</f>
        <v>1.7593790426913003E-3</v>
      </c>
      <c r="T37" s="24">
        <f>BRPL_EOD!T37-BRPL_ISGS_exbus!T37</f>
        <v>-9.5336787564759273E-4</v>
      </c>
      <c r="U37" s="24">
        <f>BRPL_EOD!U37-BRPL_ISGS_exbus!U37</f>
        <v>3.7080328275607144E-4</v>
      </c>
      <c r="V37" s="24">
        <f>BRPL_EOD!V37-BRPL_ISGS_exbus!V37</f>
        <v>-4.3766602465327153E-3</v>
      </c>
      <c r="W37" s="24">
        <f>BRPL_EOD!W37-BRPL_ISGS_exbus!W37</f>
        <v>1.1752903455644059E-3</v>
      </c>
      <c r="X37" s="24">
        <f>BRPL_EOD!X37-BRPL_ISGS_exbus!X37</f>
        <v>-3.9565336312818999E-4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4.4939364142919658E-3</v>
      </c>
      <c r="L38" s="24">
        <f>BRPL_EOD!L38-BRPL_ISGS_exbus!L38</f>
        <v>5.5809540239781796E-4</v>
      </c>
      <c r="M38" s="24">
        <f>BRPL_EOD!M38-BRPL_ISGS_exbus!M38</f>
        <v>-2.1455070682279143E-3</v>
      </c>
      <c r="N38" s="24">
        <f>BRPL_EOD!N38-BRPL_ISGS_exbus!N38</f>
        <v>-2.9397086360845037E-3</v>
      </c>
      <c r="O38" s="24">
        <f>BRPL_EOD!O38-BRPL_ISGS_exbus!O38</f>
        <v>-5.2409476631254392E-4</v>
      </c>
      <c r="P38" s="24">
        <f>BRPL_EOD!P38-BRPL_ISGS_exbus!P38</f>
        <v>-6.1679169534656353E-4</v>
      </c>
      <c r="Q38" s="24">
        <f>BRPL_EOD!Q38-BRPL_ISGS_exbus!Q38</f>
        <v>8.8057324840828954E-4</v>
      </c>
      <c r="R38" s="24">
        <f>BRPL_EOD!R38-BRPL_ISGS_exbus!R38</f>
        <v>0</v>
      </c>
      <c r="S38" s="24">
        <f>BRPL_EOD!S38-BRPL_ISGS_exbus!S38</f>
        <v>1.7593790426913003E-3</v>
      </c>
      <c r="T38" s="24">
        <f>BRPL_EOD!T38-BRPL_ISGS_exbus!T38</f>
        <v>-9.5336787564759273E-4</v>
      </c>
      <c r="U38" s="24">
        <f>BRPL_EOD!U38-BRPL_ISGS_exbus!U38</f>
        <v>3.7080328275607144E-4</v>
      </c>
      <c r="V38" s="24">
        <f>BRPL_EOD!V38-BRPL_ISGS_exbus!V38</f>
        <v>-4.3766602465327153E-3</v>
      </c>
      <c r="W38" s="24">
        <f>BRPL_EOD!W38-BRPL_ISGS_exbus!W38</f>
        <v>1.1752903455644059E-3</v>
      </c>
      <c r="X38" s="24">
        <f>BRPL_EOD!X38-BRPL_ISGS_exbus!X38</f>
        <v>-3.9565336312818999E-4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4.4939364142919658E-3</v>
      </c>
      <c r="L39" s="24">
        <f>BRPL_EOD!L39-BRPL_ISGS_exbus!L39</f>
        <v>5.5809540239781796E-4</v>
      </c>
      <c r="M39" s="24">
        <f>BRPL_EOD!M39-BRPL_ISGS_exbus!M39</f>
        <v>-2.1455070682279143E-3</v>
      </c>
      <c r="N39" s="24">
        <f>BRPL_EOD!N39-BRPL_ISGS_exbus!N39</f>
        <v>-2.9397086360845037E-3</v>
      </c>
      <c r="O39" s="24">
        <f>BRPL_EOD!O39-BRPL_ISGS_exbus!O39</f>
        <v>-5.2409476631254392E-4</v>
      </c>
      <c r="P39" s="24">
        <f>BRPL_EOD!P39-BRPL_ISGS_exbus!P39</f>
        <v>-6.1679169534656353E-4</v>
      </c>
      <c r="Q39" s="24">
        <f>BRPL_EOD!Q39-BRPL_ISGS_exbus!Q39</f>
        <v>8.8057324840828954E-4</v>
      </c>
      <c r="R39" s="24">
        <f>BRPL_EOD!R39-BRPL_ISGS_exbus!R39</f>
        <v>0</v>
      </c>
      <c r="S39" s="24">
        <f>BRPL_EOD!S39-BRPL_ISGS_exbus!S39</f>
        <v>1.7593790426913003E-3</v>
      </c>
      <c r="T39" s="24">
        <f>BRPL_EOD!T39-BRPL_ISGS_exbus!T39</f>
        <v>-9.5336787564759273E-4</v>
      </c>
      <c r="U39" s="24">
        <f>BRPL_EOD!U39-BRPL_ISGS_exbus!U39</f>
        <v>3.7080328275607144E-4</v>
      </c>
      <c r="V39" s="24">
        <f>BRPL_EOD!V39-BRPL_ISGS_exbus!V39</f>
        <v>-8.7316652286517638E-4</v>
      </c>
      <c r="W39" s="24">
        <f>BRPL_EOD!W39-BRPL_ISGS_exbus!W39</f>
        <v>1.719745222930058E-3</v>
      </c>
      <c r="X39" s="24">
        <f>BRPL_EOD!X39-BRPL_ISGS_exbus!X39</f>
        <v>3.5334511486979636E-3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4.4939364142919658E-3</v>
      </c>
      <c r="L40" s="24">
        <f>BRPL_EOD!L40-BRPL_ISGS_exbus!L40</f>
        <v>5.5809540239781796E-4</v>
      </c>
      <c r="M40" s="24">
        <f>BRPL_EOD!M40-BRPL_ISGS_exbus!M40</f>
        <v>-2.1455070682279143E-3</v>
      </c>
      <c r="N40" s="24">
        <f>BRPL_EOD!N40-BRPL_ISGS_exbus!N40</f>
        <v>-2.9397086360845037E-3</v>
      </c>
      <c r="O40" s="24">
        <f>BRPL_EOD!O40-BRPL_ISGS_exbus!O40</f>
        <v>-5.2409476631254392E-4</v>
      </c>
      <c r="P40" s="24">
        <f>BRPL_EOD!P40-BRPL_ISGS_exbus!P40</f>
        <v>-6.1679169534656353E-4</v>
      </c>
      <c r="Q40" s="24">
        <f>BRPL_EOD!Q40-BRPL_ISGS_exbus!Q40</f>
        <v>8.8057324840828954E-4</v>
      </c>
      <c r="R40" s="24">
        <f>BRPL_EOD!R40-BRPL_ISGS_exbus!R40</f>
        <v>0</v>
      </c>
      <c r="S40" s="24">
        <f>BRPL_EOD!S40-BRPL_ISGS_exbus!S40</f>
        <v>1.7593790426913003E-3</v>
      </c>
      <c r="T40" s="24">
        <f>BRPL_EOD!T40-BRPL_ISGS_exbus!T40</f>
        <v>-9.5336787564759273E-4</v>
      </c>
      <c r="U40" s="24">
        <f>BRPL_EOD!U40-BRPL_ISGS_exbus!U40</f>
        <v>3.7080328275607144E-4</v>
      </c>
      <c r="V40" s="24">
        <f>BRPL_EOD!V40-BRPL_ISGS_exbus!V40</f>
        <v>-8.7316652286517638E-4</v>
      </c>
      <c r="W40" s="24">
        <f>BRPL_EOD!W40-BRPL_ISGS_exbus!W40</f>
        <v>1.719745222930058E-3</v>
      </c>
      <c r="X40" s="24">
        <f>BRPL_EOD!X40-BRPL_ISGS_exbus!X40</f>
        <v>3.5334511486979636E-3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4.4939364142919658E-3</v>
      </c>
      <c r="L41" s="24">
        <f>BRPL_EOD!L41-BRPL_ISGS_exbus!L41</f>
        <v>5.5809540239781796E-4</v>
      </c>
      <c r="M41" s="24">
        <f>BRPL_EOD!M41-BRPL_ISGS_exbus!M41</f>
        <v>-2.1455070682279143E-3</v>
      </c>
      <c r="N41" s="24">
        <f>BRPL_EOD!N41-BRPL_ISGS_exbus!N41</f>
        <v>-2.9397086360845037E-3</v>
      </c>
      <c r="O41" s="24">
        <f>BRPL_EOD!O41-BRPL_ISGS_exbus!O41</f>
        <v>-5.2409476631254392E-4</v>
      </c>
      <c r="P41" s="24">
        <f>BRPL_EOD!P41-BRPL_ISGS_exbus!P41</f>
        <v>-6.1679169534656353E-4</v>
      </c>
      <c r="Q41" s="24">
        <f>BRPL_EOD!Q41-BRPL_ISGS_exbus!Q41</f>
        <v>8.8057324840828954E-4</v>
      </c>
      <c r="R41" s="24">
        <f>BRPL_EOD!R41-BRPL_ISGS_exbus!R41</f>
        <v>0</v>
      </c>
      <c r="S41" s="24">
        <f>BRPL_EOD!S41-BRPL_ISGS_exbus!S41</f>
        <v>1.7593790426913003E-3</v>
      </c>
      <c r="T41" s="24">
        <f>BRPL_EOD!T41-BRPL_ISGS_exbus!T41</f>
        <v>-9.5336787564759273E-4</v>
      </c>
      <c r="U41" s="24">
        <f>BRPL_EOD!U41-BRPL_ISGS_exbus!U41</f>
        <v>3.7080328275607144E-4</v>
      </c>
      <c r="V41" s="24">
        <f>BRPL_EOD!V41-BRPL_ISGS_exbus!V41</f>
        <v>-8.7316652286517638E-4</v>
      </c>
      <c r="W41" s="24">
        <f>BRPL_EOD!W41-BRPL_ISGS_exbus!W41</f>
        <v>1.719745222930058E-3</v>
      </c>
      <c r="X41" s="24">
        <f>BRPL_EOD!X41-BRPL_ISGS_exbus!X41</f>
        <v>3.5334511486979636E-3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4.4939364142919658E-3</v>
      </c>
      <c r="L42" s="24">
        <f>BRPL_EOD!L42-BRPL_ISGS_exbus!L42</f>
        <v>5.5809540239781796E-4</v>
      </c>
      <c r="M42" s="24">
        <f>BRPL_EOD!M42-BRPL_ISGS_exbus!M42</f>
        <v>-2.1455070682279143E-3</v>
      </c>
      <c r="N42" s="24">
        <f>BRPL_EOD!N42-BRPL_ISGS_exbus!N42</f>
        <v>-2.9397086360845037E-3</v>
      </c>
      <c r="O42" s="24">
        <f>BRPL_EOD!O42-BRPL_ISGS_exbus!O42</f>
        <v>-5.2409476631254392E-4</v>
      </c>
      <c r="P42" s="24">
        <f>BRPL_EOD!P42-BRPL_ISGS_exbus!P42</f>
        <v>-6.1679169534656353E-4</v>
      </c>
      <c r="Q42" s="24">
        <f>BRPL_EOD!Q42-BRPL_ISGS_exbus!Q42</f>
        <v>8.8057324840828954E-4</v>
      </c>
      <c r="R42" s="24">
        <f>BRPL_EOD!R42-BRPL_ISGS_exbus!R42</f>
        <v>0</v>
      </c>
      <c r="S42" s="24">
        <f>BRPL_EOD!S42-BRPL_ISGS_exbus!S42</f>
        <v>1.7593790426913003E-3</v>
      </c>
      <c r="T42" s="24">
        <f>BRPL_EOD!T42-BRPL_ISGS_exbus!T42</f>
        <v>-9.5336787564759273E-4</v>
      </c>
      <c r="U42" s="24">
        <f>BRPL_EOD!U42-BRPL_ISGS_exbus!U42</f>
        <v>3.7080328275607144E-4</v>
      </c>
      <c r="V42" s="24">
        <f>BRPL_EOD!V42-BRPL_ISGS_exbus!V42</f>
        <v>-8.7316652286517638E-4</v>
      </c>
      <c r="W42" s="24">
        <f>BRPL_EOD!W42-BRPL_ISGS_exbus!W42</f>
        <v>1.719745222930058E-3</v>
      </c>
      <c r="X42" s="24">
        <f>BRPL_EOD!X42-BRPL_ISGS_exbus!X42</f>
        <v>3.5334511486979636E-3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4.4939364142919658E-3</v>
      </c>
      <c r="L43" s="24">
        <f>BRPL_EOD!L43-BRPL_ISGS_exbus!L43</f>
        <v>5.5809540239781796E-4</v>
      </c>
      <c r="M43" s="24">
        <f>BRPL_EOD!M43-BRPL_ISGS_exbus!M43</f>
        <v>-2.1455070682279143E-3</v>
      </c>
      <c r="N43" s="24">
        <f>BRPL_EOD!N43-BRPL_ISGS_exbus!N43</f>
        <v>3.4438030724359692E-4</v>
      </c>
      <c r="O43" s="24">
        <f>BRPL_EOD!O43-BRPL_ISGS_exbus!O43</f>
        <v>-1.1974119338660216E-3</v>
      </c>
      <c r="P43" s="24">
        <f>BRPL_EOD!P43-BRPL_ISGS_exbus!P43</f>
        <v>-6.1679169534656353E-4</v>
      </c>
      <c r="Q43" s="24">
        <f>BRPL_EOD!Q43-BRPL_ISGS_exbus!Q43</f>
        <v>8.8057324840828954E-4</v>
      </c>
      <c r="R43" s="24">
        <f>BRPL_EOD!R43-BRPL_ISGS_exbus!R43</f>
        <v>0</v>
      </c>
      <c r="S43" s="24">
        <f>BRPL_EOD!S43-BRPL_ISGS_exbus!S43</f>
        <v>1.7593790426913003E-3</v>
      </c>
      <c r="T43" s="24">
        <f>BRPL_EOD!T43-BRPL_ISGS_exbus!T43</f>
        <v>-9.5336787564759273E-4</v>
      </c>
      <c r="U43" s="24">
        <f>BRPL_EOD!U43-BRPL_ISGS_exbus!U43</f>
        <v>3.7080328275607144E-4</v>
      </c>
      <c r="V43" s="24">
        <f>BRPL_EOD!V43-BRPL_ISGS_exbus!V43</f>
        <v>-8.7316652286517638E-4</v>
      </c>
      <c r="W43" s="24">
        <f>BRPL_EOD!W43-BRPL_ISGS_exbus!W43</f>
        <v>1.719745222930058E-3</v>
      </c>
      <c r="X43" s="24">
        <f>BRPL_EOD!X43-BRPL_ISGS_exbus!X43</f>
        <v>3.5334511486979636E-3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4.4939364142919658E-3</v>
      </c>
      <c r="L44" s="24">
        <f>BRPL_EOD!L44-BRPL_ISGS_exbus!L44</f>
        <v>5.5809540239781796E-4</v>
      </c>
      <c r="M44" s="24">
        <f>BRPL_EOD!M44-BRPL_ISGS_exbus!M44</f>
        <v>-2.1455070682279143E-3</v>
      </c>
      <c r="N44" s="24">
        <f>BRPL_EOD!N44-BRPL_ISGS_exbus!N44</f>
        <v>3.4438030724359692E-4</v>
      </c>
      <c r="O44" s="24">
        <f>BRPL_EOD!O44-BRPL_ISGS_exbus!O44</f>
        <v>-1.1974119338660216E-3</v>
      </c>
      <c r="P44" s="24">
        <f>BRPL_EOD!P44-BRPL_ISGS_exbus!P44</f>
        <v>-6.1679169534656353E-4</v>
      </c>
      <c r="Q44" s="24">
        <f>BRPL_EOD!Q44-BRPL_ISGS_exbus!Q44</f>
        <v>8.8057324840828954E-4</v>
      </c>
      <c r="R44" s="24">
        <f>BRPL_EOD!R44-BRPL_ISGS_exbus!R44</f>
        <v>0</v>
      </c>
      <c r="S44" s="24">
        <f>BRPL_EOD!S44-BRPL_ISGS_exbus!S44</f>
        <v>1.7593790426913003E-3</v>
      </c>
      <c r="T44" s="24">
        <f>BRPL_EOD!T44-BRPL_ISGS_exbus!T44</f>
        <v>-9.5336787564759273E-4</v>
      </c>
      <c r="U44" s="24">
        <f>BRPL_EOD!U44-BRPL_ISGS_exbus!U44</f>
        <v>3.7080328275607144E-4</v>
      </c>
      <c r="V44" s="24">
        <f>BRPL_EOD!V44-BRPL_ISGS_exbus!V44</f>
        <v>-8.7316652286517638E-4</v>
      </c>
      <c r="W44" s="24">
        <f>BRPL_EOD!W44-BRPL_ISGS_exbus!W44</f>
        <v>1.719745222930058E-3</v>
      </c>
      <c r="X44" s="24">
        <f>BRPL_EOD!X44-BRPL_ISGS_exbus!X44</f>
        <v>3.5334511486979636E-3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4.4939364142919658E-3</v>
      </c>
      <c r="L45" s="24">
        <f>BRPL_EOD!L45-BRPL_ISGS_exbus!L45</f>
        <v>5.5809540239781796E-4</v>
      </c>
      <c r="M45" s="24">
        <f>BRPL_EOD!M45-BRPL_ISGS_exbus!M45</f>
        <v>-2.1455070682279143E-3</v>
      </c>
      <c r="N45" s="24">
        <f>BRPL_EOD!N45-BRPL_ISGS_exbus!N45</f>
        <v>3.4438030724359692E-4</v>
      </c>
      <c r="O45" s="24">
        <f>BRPL_EOD!O45-BRPL_ISGS_exbus!O45</f>
        <v>-1.1974119338660216E-3</v>
      </c>
      <c r="P45" s="24">
        <f>BRPL_EOD!P45-BRPL_ISGS_exbus!P45</f>
        <v>-6.1679169534656353E-4</v>
      </c>
      <c r="Q45" s="24">
        <f>BRPL_EOD!Q45-BRPL_ISGS_exbus!Q45</f>
        <v>8.8057324840828954E-4</v>
      </c>
      <c r="R45" s="24">
        <f>BRPL_EOD!R45-BRPL_ISGS_exbus!R45</f>
        <v>0</v>
      </c>
      <c r="S45" s="24">
        <f>BRPL_EOD!S45-BRPL_ISGS_exbus!S45</f>
        <v>1.7593790426913003E-3</v>
      </c>
      <c r="T45" s="24">
        <f>BRPL_EOD!T45-BRPL_ISGS_exbus!T45</f>
        <v>-9.5336787564759273E-4</v>
      </c>
      <c r="U45" s="24">
        <f>BRPL_EOD!U45-BRPL_ISGS_exbus!U45</f>
        <v>3.7080328275607144E-4</v>
      </c>
      <c r="V45" s="24">
        <f>BRPL_EOD!V45-BRPL_ISGS_exbus!V45</f>
        <v>-8.7316652286517638E-4</v>
      </c>
      <c r="W45" s="24">
        <f>BRPL_EOD!W45-BRPL_ISGS_exbus!W45</f>
        <v>1.719745222930058E-3</v>
      </c>
      <c r="X45" s="24">
        <f>BRPL_EOD!X45-BRPL_ISGS_exbus!X45</f>
        <v>3.5334511486979636E-3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4.4939364142919658E-3</v>
      </c>
      <c r="L46" s="24">
        <f>BRPL_EOD!L46-BRPL_ISGS_exbus!L46</f>
        <v>5.5809540239781796E-4</v>
      </c>
      <c r="M46" s="24">
        <f>BRPL_EOD!M46-BRPL_ISGS_exbus!M46</f>
        <v>-2.1455070682279143E-3</v>
      </c>
      <c r="N46" s="24">
        <f>BRPL_EOD!N46-BRPL_ISGS_exbus!N46</f>
        <v>3.4438030724359692E-4</v>
      </c>
      <c r="O46" s="24">
        <f>BRPL_EOD!O46-BRPL_ISGS_exbus!O46</f>
        <v>-1.1974119338660216E-3</v>
      </c>
      <c r="P46" s="24">
        <f>BRPL_EOD!P46-BRPL_ISGS_exbus!P46</f>
        <v>-6.1679169534656353E-4</v>
      </c>
      <c r="Q46" s="24">
        <f>BRPL_EOD!Q46-BRPL_ISGS_exbus!Q46</f>
        <v>8.8057324840828954E-4</v>
      </c>
      <c r="R46" s="24">
        <f>BRPL_EOD!R46-BRPL_ISGS_exbus!R46</f>
        <v>0</v>
      </c>
      <c r="S46" s="24">
        <f>BRPL_EOD!S46-BRPL_ISGS_exbus!S46</f>
        <v>1.7593790426913003E-3</v>
      </c>
      <c r="T46" s="24">
        <f>BRPL_EOD!T46-BRPL_ISGS_exbus!T46</f>
        <v>-9.5336787564759273E-4</v>
      </c>
      <c r="U46" s="24">
        <f>BRPL_EOD!U46-BRPL_ISGS_exbus!U46</f>
        <v>3.7080328275607144E-4</v>
      </c>
      <c r="V46" s="24">
        <f>BRPL_EOD!V46-BRPL_ISGS_exbus!V46</f>
        <v>-8.7316652286517638E-4</v>
      </c>
      <c r="W46" s="24">
        <f>BRPL_EOD!W46-BRPL_ISGS_exbus!W46</f>
        <v>1.719745222930058E-3</v>
      </c>
      <c r="X46" s="24">
        <f>BRPL_EOD!X46-BRPL_ISGS_exbus!X46</f>
        <v>3.5334511486979636E-3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4.4939364142919658E-3</v>
      </c>
      <c r="L47" s="24">
        <f>BRPL_EOD!L47-BRPL_ISGS_exbus!L47</f>
        <v>5.5809540239781796E-4</v>
      </c>
      <c r="M47" s="24">
        <f>BRPL_EOD!M47-BRPL_ISGS_exbus!M47</f>
        <v>-2.1455070682279143E-3</v>
      </c>
      <c r="N47" s="24">
        <f>BRPL_EOD!N47-BRPL_ISGS_exbus!N47</f>
        <v>3.4438030724359692E-4</v>
      </c>
      <c r="O47" s="24">
        <f>BRPL_EOD!O47-BRPL_ISGS_exbus!O47</f>
        <v>-1.1974119338660216E-3</v>
      </c>
      <c r="P47" s="24">
        <f>BRPL_EOD!P47-BRPL_ISGS_exbus!P47</f>
        <v>-6.1679169534656353E-4</v>
      </c>
      <c r="Q47" s="24">
        <f>BRPL_EOD!Q47-BRPL_ISGS_exbus!Q47</f>
        <v>8.8057324840828954E-4</v>
      </c>
      <c r="R47" s="24">
        <f>BRPL_EOD!R47-BRPL_ISGS_exbus!R47</f>
        <v>0</v>
      </c>
      <c r="S47" s="24">
        <f>BRPL_EOD!S47-BRPL_ISGS_exbus!S47</f>
        <v>1.7593790426913003E-3</v>
      </c>
      <c r="T47" s="24">
        <f>BRPL_EOD!T47-BRPL_ISGS_exbus!T47</f>
        <v>-9.5336787564759273E-4</v>
      </c>
      <c r="U47" s="24">
        <f>BRPL_EOD!U47-BRPL_ISGS_exbus!U47</f>
        <v>3.7080328275607144E-4</v>
      </c>
      <c r="V47" s="24">
        <f>BRPL_EOD!V47-BRPL_ISGS_exbus!V47</f>
        <v>-8.7316652286517638E-4</v>
      </c>
      <c r="W47" s="24">
        <f>BRPL_EOD!W47-BRPL_ISGS_exbus!W47</f>
        <v>1.719745222930058E-3</v>
      </c>
      <c r="X47" s="24">
        <f>BRPL_EOD!X47-BRPL_ISGS_exbus!X47</f>
        <v>3.5334511486979636E-3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4.4939364142919658E-3</v>
      </c>
      <c r="L48" s="24">
        <f>BRPL_EOD!L48-BRPL_ISGS_exbus!L48</f>
        <v>5.5809540239781796E-4</v>
      </c>
      <c r="M48" s="24">
        <f>BRPL_EOD!M48-BRPL_ISGS_exbus!M48</f>
        <v>-2.1455070682279143E-3</v>
      </c>
      <c r="N48" s="24">
        <f>BRPL_EOD!N48-BRPL_ISGS_exbus!N48</f>
        <v>3.4438030724359692E-4</v>
      </c>
      <c r="O48" s="24">
        <f>BRPL_EOD!O48-BRPL_ISGS_exbus!O48</f>
        <v>-1.1974119338660216E-3</v>
      </c>
      <c r="P48" s="24">
        <f>BRPL_EOD!P48-BRPL_ISGS_exbus!P48</f>
        <v>-6.1679169534656353E-4</v>
      </c>
      <c r="Q48" s="24">
        <f>BRPL_EOD!Q48-BRPL_ISGS_exbus!Q48</f>
        <v>8.8057324840828954E-4</v>
      </c>
      <c r="R48" s="24">
        <f>BRPL_EOD!R48-BRPL_ISGS_exbus!R48</f>
        <v>0</v>
      </c>
      <c r="S48" s="24">
        <f>BRPL_EOD!S48-BRPL_ISGS_exbus!S48</f>
        <v>1.7593790426913003E-3</v>
      </c>
      <c r="T48" s="24">
        <f>BRPL_EOD!T48-BRPL_ISGS_exbus!T48</f>
        <v>-9.5336787564759273E-4</v>
      </c>
      <c r="U48" s="24">
        <f>BRPL_EOD!U48-BRPL_ISGS_exbus!U48</f>
        <v>3.7080328275607144E-4</v>
      </c>
      <c r="V48" s="24">
        <f>BRPL_EOD!V48-BRPL_ISGS_exbus!V48</f>
        <v>-8.7316652286517638E-4</v>
      </c>
      <c r="W48" s="24">
        <f>BRPL_EOD!W48-BRPL_ISGS_exbus!W48</f>
        <v>1.719745222930058E-3</v>
      </c>
      <c r="X48" s="24">
        <f>BRPL_EOD!X48-BRPL_ISGS_exbus!X48</f>
        <v>3.5334511486979636E-3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-1.0408413001869121E-2</v>
      </c>
      <c r="L49" s="24">
        <f>BRPL_EOD!L49-BRPL_ISGS_exbus!L49</f>
        <v>5.5809540239781796E-4</v>
      </c>
      <c r="M49" s="24">
        <f>BRPL_EOD!M49-BRPL_ISGS_exbus!M49</f>
        <v>-2.1455070682279143E-3</v>
      </c>
      <c r="N49" s="24">
        <f>BRPL_EOD!N49-BRPL_ISGS_exbus!N49</f>
        <v>3.4438030724359692E-4</v>
      </c>
      <c r="O49" s="24">
        <f>BRPL_EOD!O49-BRPL_ISGS_exbus!O49</f>
        <v>-1.1974119338660216E-3</v>
      </c>
      <c r="P49" s="24">
        <f>BRPL_EOD!P49-BRPL_ISGS_exbus!P49</f>
        <v>-6.1679169534656353E-4</v>
      </c>
      <c r="Q49" s="24">
        <f>BRPL_EOD!Q49-BRPL_ISGS_exbus!Q49</f>
        <v>8.8057324840828954E-4</v>
      </c>
      <c r="R49" s="24">
        <f>BRPL_EOD!R49-BRPL_ISGS_exbus!R49</f>
        <v>0</v>
      </c>
      <c r="S49" s="24">
        <f>BRPL_EOD!S49-BRPL_ISGS_exbus!S49</f>
        <v>1.7593790426913003E-3</v>
      </c>
      <c r="T49" s="24">
        <f>BRPL_EOD!T49-BRPL_ISGS_exbus!T49</f>
        <v>-9.5336787564759273E-4</v>
      </c>
      <c r="U49" s="24">
        <f>BRPL_EOD!U49-BRPL_ISGS_exbus!U49</f>
        <v>3.7080328275607144E-4</v>
      </c>
      <c r="V49" s="24">
        <f>BRPL_EOD!V49-BRPL_ISGS_exbus!V49</f>
        <v>-3.0063291139281745E-4</v>
      </c>
      <c r="W49" s="24">
        <f>BRPL_EOD!W49-BRPL_ISGS_exbus!W49</f>
        <v>1.719745222930058E-3</v>
      </c>
      <c r="X49" s="24">
        <f>BRPL_EOD!X49-BRPL_ISGS_exbus!X49</f>
        <v>3.5334511486979636E-3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-1.0408413001869121E-2</v>
      </c>
      <c r="L50" s="24">
        <f>BRPL_EOD!L50-BRPL_ISGS_exbus!L50</f>
        <v>5.5809540239781796E-4</v>
      </c>
      <c r="M50" s="24">
        <f>BRPL_EOD!M50-BRPL_ISGS_exbus!M50</f>
        <v>-2.1455070682279143E-3</v>
      </c>
      <c r="N50" s="24">
        <f>BRPL_EOD!N50-BRPL_ISGS_exbus!N50</f>
        <v>3.4438030724359692E-4</v>
      </c>
      <c r="O50" s="24">
        <f>BRPL_EOD!O50-BRPL_ISGS_exbus!O50</f>
        <v>-1.1974119338660216E-3</v>
      </c>
      <c r="P50" s="24">
        <f>BRPL_EOD!P50-BRPL_ISGS_exbus!P50</f>
        <v>-6.1679169534656353E-4</v>
      </c>
      <c r="Q50" s="24">
        <f>BRPL_EOD!Q50-BRPL_ISGS_exbus!Q50</f>
        <v>8.8057324840828954E-4</v>
      </c>
      <c r="R50" s="24">
        <f>BRPL_EOD!R50-BRPL_ISGS_exbus!R50</f>
        <v>0</v>
      </c>
      <c r="S50" s="24">
        <f>BRPL_EOD!S50-BRPL_ISGS_exbus!S50</f>
        <v>1.7593790426913003E-3</v>
      </c>
      <c r="T50" s="24">
        <f>BRPL_EOD!T50-BRPL_ISGS_exbus!T50</f>
        <v>-9.5336787564759273E-4</v>
      </c>
      <c r="U50" s="24">
        <f>BRPL_EOD!U50-BRPL_ISGS_exbus!U50</f>
        <v>3.7080328275607144E-4</v>
      </c>
      <c r="V50" s="24">
        <f>BRPL_EOD!V50-BRPL_ISGS_exbus!V50</f>
        <v>-3.0063291139281745E-4</v>
      </c>
      <c r="W50" s="24">
        <f>BRPL_EOD!W50-BRPL_ISGS_exbus!W50</f>
        <v>1.0691275964394009E-3</v>
      </c>
      <c r="X50" s="24">
        <f>BRPL_EOD!X50-BRPL_ISGS_exbus!X50</f>
        <v>1.0272020683359528E-3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-1.0408413001869121E-2</v>
      </c>
      <c r="L51" s="24">
        <f>BRPL_EOD!L51-BRPL_ISGS_exbus!L51</f>
        <v>5.5809540239781796E-4</v>
      </c>
      <c r="M51" s="24">
        <f>BRPL_EOD!M51-BRPL_ISGS_exbus!M51</f>
        <v>-2.1455070682279143E-3</v>
      </c>
      <c r="N51" s="24">
        <f>BRPL_EOD!N51-BRPL_ISGS_exbus!N51</f>
        <v>3.4438030724359692E-4</v>
      </c>
      <c r="O51" s="24">
        <f>BRPL_EOD!O51-BRPL_ISGS_exbus!O51</f>
        <v>-1.1974119338660216E-3</v>
      </c>
      <c r="P51" s="24">
        <f>BRPL_EOD!P51-BRPL_ISGS_exbus!P51</f>
        <v>-6.1679169534656353E-4</v>
      </c>
      <c r="Q51" s="24">
        <f>BRPL_EOD!Q51-BRPL_ISGS_exbus!Q51</f>
        <v>8.8057324840828954E-4</v>
      </c>
      <c r="R51" s="24">
        <f>BRPL_EOD!R51-BRPL_ISGS_exbus!R51</f>
        <v>0</v>
      </c>
      <c r="S51" s="24">
        <f>BRPL_EOD!S51-BRPL_ISGS_exbus!S51</f>
        <v>1.7593790426913003E-3</v>
      </c>
      <c r="T51" s="24">
        <f>BRPL_EOD!T51-BRPL_ISGS_exbus!T51</f>
        <v>-9.5336787564759273E-4</v>
      </c>
      <c r="U51" s="24">
        <f>BRPL_EOD!U51-BRPL_ISGS_exbus!U51</f>
        <v>3.7080328275607144E-4</v>
      </c>
      <c r="V51" s="24">
        <f>BRPL_EOD!V51-BRPL_ISGS_exbus!V51</f>
        <v>-3.0063291139281745E-4</v>
      </c>
      <c r="W51" s="24">
        <f>BRPL_EOD!W51-BRPL_ISGS_exbus!W51</f>
        <v>1.0691275964394009E-3</v>
      </c>
      <c r="X51" s="24">
        <f>BRPL_EOD!X51-BRPL_ISGS_exbus!X51</f>
        <v>1.0272020683359528E-3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-1.0408413001869121E-2</v>
      </c>
      <c r="L52" s="24">
        <f>BRPL_EOD!L52-BRPL_ISGS_exbus!L52</f>
        <v>5.5809540239781796E-4</v>
      </c>
      <c r="M52" s="24">
        <f>BRPL_EOD!M52-BRPL_ISGS_exbus!M52</f>
        <v>-2.1455070682279143E-3</v>
      </c>
      <c r="N52" s="24">
        <f>BRPL_EOD!N52-BRPL_ISGS_exbus!N52</f>
        <v>3.4438030724359692E-4</v>
      </c>
      <c r="O52" s="24">
        <f>BRPL_EOD!O52-BRPL_ISGS_exbus!O52</f>
        <v>-1.1974119338660216E-3</v>
      </c>
      <c r="P52" s="24">
        <f>BRPL_EOD!P52-BRPL_ISGS_exbus!P52</f>
        <v>-6.1679169534656353E-4</v>
      </c>
      <c r="Q52" s="24">
        <f>BRPL_EOD!Q52-BRPL_ISGS_exbus!Q52</f>
        <v>8.8057324840828954E-4</v>
      </c>
      <c r="R52" s="24">
        <f>BRPL_EOD!R52-BRPL_ISGS_exbus!R52</f>
        <v>0</v>
      </c>
      <c r="S52" s="24">
        <f>BRPL_EOD!S52-BRPL_ISGS_exbus!S52</f>
        <v>1.7593790426913003E-3</v>
      </c>
      <c r="T52" s="24">
        <f>BRPL_EOD!T52-BRPL_ISGS_exbus!T52</f>
        <v>-9.5336787564759273E-4</v>
      </c>
      <c r="U52" s="24">
        <f>BRPL_EOD!U52-BRPL_ISGS_exbus!U52</f>
        <v>3.7080328275607144E-4</v>
      </c>
      <c r="V52" s="24">
        <f>BRPL_EOD!V52-BRPL_ISGS_exbus!V52</f>
        <v>-3.0063291139281745E-4</v>
      </c>
      <c r="W52" s="24">
        <f>BRPL_EOD!W52-BRPL_ISGS_exbus!W52</f>
        <v>1.0691275964394009E-3</v>
      </c>
      <c r="X52" s="24">
        <f>BRPL_EOD!X52-BRPL_ISGS_exbus!X52</f>
        <v>1.0272020683359528E-3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-1.0408413001869121E-2</v>
      </c>
      <c r="L53" s="24">
        <f>BRPL_EOD!L53-BRPL_ISGS_exbus!L53</f>
        <v>5.5809540239781796E-4</v>
      </c>
      <c r="M53" s="24">
        <f>BRPL_EOD!M53-BRPL_ISGS_exbus!M53</f>
        <v>-2.1455070682279143E-3</v>
      </c>
      <c r="N53" s="24">
        <f>BRPL_EOD!N53-BRPL_ISGS_exbus!N53</f>
        <v>-1.3766278897939799E-3</v>
      </c>
      <c r="O53" s="24">
        <f>BRPL_EOD!O53-BRPL_ISGS_exbus!O53</f>
        <v>-3.7183500733561914E-4</v>
      </c>
      <c r="P53" s="24">
        <f>BRPL_EOD!P53-BRPL_ISGS_exbus!P53</f>
        <v>-6.1679169534656353E-4</v>
      </c>
      <c r="Q53" s="24">
        <f>BRPL_EOD!Q53-BRPL_ISGS_exbus!Q53</f>
        <v>8.8057324840828954E-4</v>
      </c>
      <c r="R53" s="24">
        <f>BRPL_EOD!R53-BRPL_ISGS_exbus!R53</f>
        <v>0</v>
      </c>
      <c r="S53" s="24">
        <f>BRPL_EOD!S53-BRPL_ISGS_exbus!S53</f>
        <v>1.7593790426913003E-3</v>
      </c>
      <c r="T53" s="24">
        <f>BRPL_EOD!T53-BRPL_ISGS_exbus!T53</f>
        <v>-9.5336787564759273E-4</v>
      </c>
      <c r="U53" s="24">
        <f>BRPL_EOD!U53-BRPL_ISGS_exbus!U53</f>
        <v>3.7080328275607144E-4</v>
      </c>
      <c r="V53" s="24">
        <f>BRPL_EOD!V53-BRPL_ISGS_exbus!V53</f>
        <v>-3.0063291139281745E-4</v>
      </c>
      <c r="W53" s="24">
        <f>BRPL_EOD!W53-BRPL_ISGS_exbus!W53</f>
        <v>1.0691275964394009E-3</v>
      </c>
      <c r="X53" s="24">
        <f>BRPL_EOD!X53-BRPL_ISGS_exbus!X53</f>
        <v>1.0272020683359528E-3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-1.0408413001869121E-2</v>
      </c>
      <c r="L54" s="24">
        <f>BRPL_EOD!L54-BRPL_ISGS_exbus!L54</f>
        <v>5.5809540239781796E-4</v>
      </c>
      <c r="M54" s="24">
        <f>BRPL_EOD!M54-BRPL_ISGS_exbus!M54</f>
        <v>-2.1455070682279143E-3</v>
      </c>
      <c r="N54" s="24">
        <f>BRPL_EOD!N54-BRPL_ISGS_exbus!N54</f>
        <v>-2.6765912393642566E-3</v>
      </c>
      <c r="O54" s="24">
        <f>BRPL_EOD!O54-BRPL_ISGS_exbus!O54</f>
        <v>-6.9352573767389458E-4</v>
      </c>
      <c r="P54" s="24">
        <f>BRPL_EOD!P54-BRPL_ISGS_exbus!P54</f>
        <v>-6.1679169534656353E-4</v>
      </c>
      <c r="Q54" s="24">
        <f>BRPL_EOD!Q54-BRPL_ISGS_exbus!Q54</f>
        <v>8.8057324840828954E-4</v>
      </c>
      <c r="R54" s="24">
        <f>BRPL_EOD!R54-BRPL_ISGS_exbus!R54</f>
        <v>0</v>
      </c>
      <c r="S54" s="24">
        <f>BRPL_EOD!S54-BRPL_ISGS_exbus!S54</f>
        <v>1.7593790426913003E-3</v>
      </c>
      <c r="T54" s="24">
        <f>BRPL_EOD!T54-BRPL_ISGS_exbus!T54</f>
        <v>-9.5336787564759273E-4</v>
      </c>
      <c r="U54" s="24">
        <f>BRPL_EOD!U54-BRPL_ISGS_exbus!U54</f>
        <v>3.7080328275607144E-4</v>
      </c>
      <c r="V54" s="24">
        <f>BRPL_EOD!V54-BRPL_ISGS_exbus!V54</f>
        <v>-3.0063291139281745E-4</v>
      </c>
      <c r="W54" s="24">
        <f>BRPL_EOD!W54-BRPL_ISGS_exbus!W54</f>
        <v>1.0691275964394009E-3</v>
      </c>
      <c r="X54" s="24">
        <f>BRPL_EOD!X54-BRPL_ISGS_exbus!X54</f>
        <v>1.0272020683359528E-3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-1.0408413001869121E-2</v>
      </c>
      <c r="L55" s="24">
        <f>BRPL_EOD!L55-BRPL_ISGS_exbus!L55</f>
        <v>5.5809540239781796E-4</v>
      </c>
      <c r="M55" s="24">
        <f>BRPL_EOD!M55-BRPL_ISGS_exbus!M55</f>
        <v>3.3211156143408971E-3</v>
      </c>
      <c r="N55" s="24">
        <f>BRPL_EOD!N55-BRPL_ISGS_exbus!N55</f>
        <v>-4.8851972698571444E-3</v>
      </c>
      <c r="O55" s="24">
        <f>BRPL_EOD!O55-BRPL_ISGS_exbus!O55</f>
        <v>-2.2128650705610653E-4</v>
      </c>
      <c r="P55" s="24">
        <f>BRPL_EOD!P55-BRPL_ISGS_exbus!P55</f>
        <v>-1.010981876579109E-3</v>
      </c>
      <c r="Q55" s="24">
        <f>BRPL_EOD!Q55-BRPL_ISGS_exbus!Q55</f>
        <v>8.8057324840828954E-4</v>
      </c>
      <c r="R55" s="24">
        <f>BRPL_EOD!R55-BRPL_ISGS_exbus!R55</f>
        <v>0</v>
      </c>
      <c r="S55" s="24">
        <f>BRPL_EOD!S55-BRPL_ISGS_exbus!S55</f>
        <v>1.7593790426913003E-3</v>
      </c>
      <c r="T55" s="24">
        <f>BRPL_EOD!T55-BRPL_ISGS_exbus!T55</f>
        <v>-9.5336787564759273E-4</v>
      </c>
      <c r="U55" s="24">
        <f>BRPL_EOD!U55-BRPL_ISGS_exbus!U55</f>
        <v>3.7080328275607144E-4</v>
      </c>
      <c r="V55" s="24">
        <f>BRPL_EOD!V55-BRPL_ISGS_exbus!V55</f>
        <v>-3.0063291139281745E-4</v>
      </c>
      <c r="W55" s="24">
        <f>BRPL_EOD!W55-BRPL_ISGS_exbus!W55</f>
        <v>1.0691275964394009E-3</v>
      </c>
      <c r="X55" s="24">
        <f>BRPL_EOD!X55-BRPL_ISGS_exbus!X55</f>
        <v>1.8213944636755741E-3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-1.0408413001869121E-2</v>
      </c>
      <c r="L56" s="24">
        <f>BRPL_EOD!L56-BRPL_ISGS_exbus!L56</f>
        <v>5.5809540239781796E-4</v>
      </c>
      <c r="M56" s="24">
        <f>BRPL_EOD!M56-BRPL_ISGS_exbus!M56</f>
        <v>3.3211156143408971E-3</v>
      </c>
      <c r="N56" s="24">
        <f>BRPL_EOD!N56-BRPL_ISGS_exbus!N56</f>
        <v>-4.8851972698571444E-3</v>
      </c>
      <c r="O56" s="24">
        <f>BRPL_EOD!O56-BRPL_ISGS_exbus!O56</f>
        <v>-2.2128650705610653E-4</v>
      </c>
      <c r="P56" s="24">
        <f>BRPL_EOD!P56-BRPL_ISGS_exbus!P56</f>
        <v>-1.010981876579109E-3</v>
      </c>
      <c r="Q56" s="24">
        <f>BRPL_EOD!Q56-BRPL_ISGS_exbus!Q56</f>
        <v>8.8057324840828954E-4</v>
      </c>
      <c r="R56" s="24">
        <f>BRPL_EOD!R56-BRPL_ISGS_exbus!R56</f>
        <v>0</v>
      </c>
      <c r="S56" s="24">
        <f>BRPL_EOD!S56-BRPL_ISGS_exbus!S56</f>
        <v>1.7593790426913003E-3</v>
      </c>
      <c r="T56" s="24">
        <f>BRPL_EOD!T56-BRPL_ISGS_exbus!T56</f>
        <v>-9.5336787564759273E-4</v>
      </c>
      <c r="U56" s="24">
        <f>BRPL_EOD!U56-BRPL_ISGS_exbus!U56</f>
        <v>3.7080328275607144E-4</v>
      </c>
      <c r="V56" s="24">
        <f>BRPL_EOD!V56-BRPL_ISGS_exbus!V56</f>
        <v>-3.0063291139281745E-4</v>
      </c>
      <c r="W56" s="24">
        <f>BRPL_EOD!W56-BRPL_ISGS_exbus!W56</f>
        <v>1.0691275964394009E-3</v>
      </c>
      <c r="X56" s="24">
        <f>BRPL_EOD!X56-BRPL_ISGS_exbus!X56</f>
        <v>1.8213944636755741E-3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-1.0408413001869121E-2</v>
      </c>
      <c r="L57" s="24">
        <f>BRPL_EOD!L57-BRPL_ISGS_exbus!L57</f>
        <v>5.5809540239781796E-4</v>
      </c>
      <c r="M57" s="24">
        <f>BRPL_EOD!M57-BRPL_ISGS_exbus!M57</f>
        <v>3.3211156143408971E-3</v>
      </c>
      <c r="N57" s="24">
        <f>BRPL_EOD!N57-BRPL_ISGS_exbus!N57</f>
        <v>-4.8851972698571444E-3</v>
      </c>
      <c r="O57" s="24">
        <f>BRPL_EOD!O57-BRPL_ISGS_exbus!O57</f>
        <v>-2.2128650705610653E-4</v>
      </c>
      <c r="P57" s="24">
        <f>BRPL_EOD!P57-BRPL_ISGS_exbus!P57</f>
        <v>-1.4733020430313104E-4</v>
      </c>
      <c r="Q57" s="24">
        <f>BRPL_EOD!Q57-BRPL_ISGS_exbus!Q57</f>
        <v>8.8057324840828954E-4</v>
      </c>
      <c r="R57" s="24">
        <f>BRPL_EOD!R57-BRPL_ISGS_exbus!R57</f>
        <v>0</v>
      </c>
      <c r="S57" s="24">
        <f>BRPL_EOD!S57-BRPL_ISGS_exbus!S57</f>
        <v>1.7593790426913003E-3</v>
      </c>
      <c r="T57" s="24">
        <f>BRPL_EOD!T57-BRPL_ISGS_exbus!T57</f>
        <v>-9.5336787564759273E-4</v>
      </c>
      <c r="U57" s="24">
        <f>BRPL_EOD!U57-BRPL_ISGS_exbus!U57</f>
        <v>3.7080328275607144E-4</v>
      </c>
      <c r="V57" s="24">
        <f>BRPL_EOD!V57-BRPL_ISGS_exbus!V57</f>
        <v>-3.0063291139281745E-4</v>
      </c>
      <c r="W57" s="24">
        <f>BRPL_EOD!W57-BRPL_ISGS_exbus!W57</f>
        <v>1.0691275964394009E-3</v>
      </c>
      <c r="X57" s="24">
        <f>BRPL_EOD!X57-BRPL_ISGS_exbus!X57</f>
        <v>1.8213944636755741E-3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-1.0408413001869121E-2</v>
      </c>
      <c r="L58" s="24">
        <f>BRPL_EOD!L58-BRPL_ISGS_exbus!L58</f>
        <v>5.5809540239781796E-4</v>
      </c>
      <c r="M58" s="24">
        <f>BRPL_EOD!M58-BRPL_ISGS_exbus!M58</f>
        <v>3.3211156143408971E-3</v>
      </c>
      <c r="N58" s="24">
        <f>BRPL_EOD!N58-BRPL_ISGS_exbus!N58</f>
        <v>-4.8851972698571444E-3</v>
      </c>
      <c r="O58" s="24">
        <f>BRPL_EOD!O58-BRPL_ISGS_exbus!O58</f>
        <v>-2.2128650705610653E-4</v>
      </c>
      <c r="P58" s="24">
        <f>BRPL_EOD!P58-BRPL_ISGS_exbus!P58</f>
        <v>-1.4733020430313104E-4</v>
      </c>
      <c r="Q58" s="24">
        <f>BRPL_EOD!Q58-BRPL_ISGS_exbus!Q58</f>
        <v>8.8057324840828954E-4</v>
      </c>
      <c r="R58" s="24">
        <f>BRPL_EOD!R58-BRPL_ISGS_exbus!R58</f>
        <v>0</v>
      </c>
      <c r="S58" s="24">
        <f>BRPL_EOD!S58-BRPL_ISGS_exbus!S58</f>
        <v>1.7593790426913003E-3</v>
      </c>
      <c r="T58" s="24">
        <f>BRPL_EOD!T58-BRPL_ISGS_exbus!T58</f>
        <v>-9.5336787564759273E-4</v>
      </c>
      <c r="U58" s="24">
        <f>BRPL_EOD!U58-BRPL_ISGS_exbus!U58</f>
        <v>3.7080328275607144E-4</v>
      </c>
      <c r="V58" s="24">
        <f>BRPL_EOD!V58-BRPL_ISGS_exbus!V58</f>
        <v>-2.2172662251644937E-3</v>
      </c>
      <c r="W58" s="24">
        <f>BRPL_EOD!W58-BRPL_ISGS_exbus!W58</f>
        <v>-6.5191778697020197E-3</v>
      </c>
      <c r="X58" s="24">
        <f>BRPL_EOD!X58-BRPL_ISGS_exbus!X58</f>
        <v>1.8213944636755741E-3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-1.0408413001869121E-2</v>
      </c>
      <c r="L59" s="24">
        <f>BRPL_EOD!L59-BRPL_ISGS_exbus!L59</f>
        <v>5.5809540239781796E-4</v>
      </c>
      <c r="M59" s="24">
        <f>BRPL_EOD!M59-BRPL_ISGS_exbus!M59</f>
        <v>3.3211156143408971E-3</v>
      </c>
      <c r="N59" s="24">
        <f>BRPL_EOD!N59-BRPL_ISGS_exbus!N59</f>
        <v>-4.8851972698571444E-3</v>
      </c>
      <c r="O59" s="24">
        <f>BRPL_EOD!O59-BRPL_ISGS_exbus!O59</f>
        <v>-2.2128650705610653E-4</v>
      </c>
      <c r="P59" s="24">
        <f>BRPL_EOD!P59-BRPL_ISGS_exbus!P59</f>
        <v>-1.4733020430313104E-4</v>
      </c>
      <c r="Q59" s="24">
        <f>BRPL_EOD!Q59-BRPL_ISGS_exbus!Q59</f>
        <v>1.2113354363830098E-2</v>
      </c>
      <c r="R59" s="24">
        <f>BRPL_EOD!R59-BRPL_ISGS_exbus!R59</f>
        <v>7.8294509594840633E-3</v>
      </c>
      <c r="S59" s="24">
        <f>BRPL_EOD!S59-BRPL_ISGS_exbus!S59</f>
        <v>3.6896140651805354E-3</v>
      </c>
      <c r="T59" s="24">
        <f>BRPL_EOD!T59-BRPL_ISGS_exbus!T59</f>
        <v>-1.5233160621761499E-3</v>
      </c>
      <c r="U59" s="24">
        <f>BRPL_EOD!U59-BRPL_ISGS_exbus!U59</f>
        <v>3.7080328275607144E-4</v>
      </c>
      <c r="V59" s="24">
        <f>BRPL_EOD!V59-BRPL_ISGS_exbus!V59</f>
        <v>2.6941021566404544E-3</v>
      </c>
      <c r="W59" s="24">
        <f>BRPL_EOD!W59-BRPL_ISGS_exbus!W59</f>
        <v>-6.5191778697020197E-3</v>
      </c>
      <c r="X59" s="24">
        <f>BRPL_EOD!X59-BRPL_ISGS_exbus!X59</f>
        <v>1.8213944636755741E-3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2.3762213870668347E-3</v>
      </c>
      <c r="L60" s="24">
        <f>BRPL_EOD!L60-BRPL_ISGS_exbus!L60</f>
        <v>5.5809540239781796E-4</v>
      </c>
      <c r="M60" s="24">
        <f>BRPL_EOD!M60-BRPL_ISGS_exbus!M60</f>
        <v>3.3211156143408971E-3</v>
      </c>
      <c r="N60" s="24">
        <f>BRPL_EOD!N60-BRPL_ISGS_exbus!N60</f>
        <v>-4.8851972698571444E-3</v>
      </c>
      <c r="O60" s="24">
        <f>BRPL_EOD!O60-BRPL_ISGS_exbus!O60</f>
        <v>-2.2128650705610653E-4</v>
      </c>
      <c r="P60" s="24">
        <f>BRPL_EOD!P60-BRPL_ISGS_exbus!P60</f>
        <v>-1.4733020430313104E-4</v>
      </c>
      <c r="Q60" s="24">
        <f>BRPL_EOD!Q60-BRPL_ISGS_exbus!Q60</f>
        <v>1.2113354363830098E-2</v>
      </c>
      <c r="R60" s="24">
        <f>BRPL_EOD!R60-BRPL_ISGS_exbus!R60</f>
        <v>7.8294509594840633E-3</v>
      </c>
      <c r="S60" s="24">
        <f>BRPL_EOD!S60-BRPL_ISGS_exbus!S60</f>
        <v>6.674496804430774E-3</v>
      </c>
      <c r="T60" s="24">
        <f>BRPL_EOD!T60-BRPL_ISGS_exbus!T60</f>
        <v>-1.5233160621761499E-3</v>
      </c>
      <c r="U60" s="24">
        <f>BRPL_EOD!U60-BRPL_ISGS_exbus!U60</f>
        <v>3.7080328275607144E-4</v>
      </c>
      <c r="V60" s="24">
        <f>BRPL_EOD!V60-BRPL_ISGS_exbus!V60</f>
        <v>2.6941021566404544E-3</v>
      </c>
      <c r="W60" s="24">
        <f>BRPL_EOD!W60-BRPL_ISGS_exbus!W60</f>
        <v>-1.5198130841120872E-3</v>
      </c>
      <c r="X60" s="24">
        <f>BRPL_EOD!X60-BRPL_ISGS_exbus!X60</f>
        <v>9.6624319418481264E-4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-9.7452104910189519E-4</v>
      </c>
      <c r="L61" s="24">
        <f>BRPL_EOD!L61-BRPL_ISGS_exbus!L61</f>
        <v>1.6320714131978775E-4</v>
      </c>
      <c r="M61" s="24">
        <f>BRPL_EOD!M61-BRPL_ISGS_exbus!M61</f>
        <v>3.3211156143408971E-3</v>
      </c>
      <c r="N61" s="24">
        <f>BRPL_EOD!N61-BRPL_ISGS_exbus!N61</f>
        <v>-4.8851972698571444E-3</v>
      </c>
      <c r="O61" s="24">
        <f>BRPL_EOD!O61-BRPL_ISGS_exbus!O61</f>
        <v>-2.2128650705610653E-4</v>
      </c>
      <c r="P61" s="24">
        <f>BRPL_EOD!P61-BRPL_ISGS_exbus!P61</f>
        <v>-1.4733020430313104E-4</v>
      </c>
      <c r="Q61" s="24">
        <f>BRPL_EOD!Q61-BRPL_ISGS_exbus!Q61</f>
        <v>1.2113354363830098E-2</v>
      </c>
      <c r="R61" s="24">
        <f>BRPL_EOD!R61-BRPL_ISGS_exbus!R61</f>
        <v>7.8294509594840633E-3</v>
      </c>
      <c r="S61" s="24">
        <f>BRPL_EOD!S61-BRPL_ISGS_exbus!S61</f>
        <v>6.674496804430774E-3</v>
      </c>
      <c r="T61" s="24">
        <f>BRPL_EOD!T61-BRPL_ISGS_exbus!T61</f>
        <v>-1.5233160621761499E-3</v>
      </c>
      <c r="U61" s="24">
        <f>BRPL_EOD!U61-BRPL_ISGS_exbus!U61</f>
        <v>3.7080328275607144E-4</v>
      </c>
      <c r="V61" s="24">
        <f>BRPL_EOD!V61-BRPL_ISGS_exbus!V61</f>
        <v>2.6941021566404544E-3</v>
      </c>
      <c r="W61" s="24">
        <f>BRPL_EOD!W61-BRPL_ISGS_exbus!W61</f>
        <v>-1.5198130841120872E-3</v>
      </c>
      <c r="X61" s="24">
        <f>BRPL_EOD!X61-BRPL_ISGS_exbus!X61</f>
        <v>9.6624319418481264E-4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1.5677056592267036E-3</v>
      </c>
      <c r="L62" s="24">
        <f>BRPL_EOD!L62-BRPL_ISGS_exbus!L62</f>
        <v>1.2955690258653618E-4</v>
      </c>
      <c r="M62" s="24">
        <f>BRPL_EOD!M62-BRPL_ISGS_exbus!M62</f>
        <v>3.3211156143408971E-3</v>
      </c>
      <c r="N62" s="24">
        <f>BRPL_EOD!N62-BRPL_ISGS_exbus!N62</f>
        <v>-4.8851972698571444E-3</v>
      </c>
      <c r="O62" s="24">
        <f>BRPL_EOD!O62-BRPL_ISGS_exbus!O62</f>
        <v>-2.2128650705610653E-4</v>
      </c>
      <c r="P62" s="24">
        <f>BRPL_EOD!P62-BRPL_ISGS_exbus!P62</f>
        <v>-1.4733020430313104E-4</v>
      </c>
      <c r="Q62" s="24">
        <f>BRPL_EOD!Q62-BRPL_ISGS_exbus!Q62</f>
        <v>1.2113354363830098E-2</v>
      </c>
      <c r="R62" s="24">
        <f>BRPL_EOD!R62-BRPL_ISGS_exbus!R62</f>
        <v>7.8294509594840633E-3</v>
      </c>
      <c r="S62" s="24">
        <f>BRPL_EOD!S62-BRPL_ISGS_exbus!S62</f>
        <v>6.674496804430774E-3</v>
      </c>
      <c r="T62" s="24">
        <f>BRPL_EOD!T62-BRPL_ISGS_exbus!T62</f>
        <v>-1.5233160621761499E-3</v>
      </c>
      <c r="U62" s="24">
        <f>BRPL_EOD!U62-BRPL_ISGS_exbus!U62</f>
        <v>3.7080328275607144E-4</v>
      </c>
      <c r="V62" s="24">
        <f>BRPL_EOD!V62-BRPL_ISGS_exbus!V62</f>
        <v>2.6941021566404544E-3</v>
      </c>
      <c r="W62" s="24">
        <f>BRPL_EOD!W62-BRPL_ISGS_exbus!W62</f>
        <v>-1.5198130841120872E-3</v>
      </c>
      <c r="X62" s="24">
        <f>BRPL_EOD!X62-BRPL_ISGS_exbus!X62</f>
        <v>9.6624319418481264E-4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-3.403557672641E-3</v>
      </c>
      <c r="L63" s="24">
        <f>BRPL_EOD!L63-BRPL_ISGS_exbus!L63</f>
        <v>1.2955690258653618E-4</v>
      </c>
      <c r="M63" s="24">
        <f>BRPL_EOD!M63-BRPL_ISGS_exbus!M63</f>
        <v>3.3211156143408971E-3</v>
      </c>
      <c r="N63" s="24">
        <f>BRPL_EOD!N63-BRPL_ISGS_exbus!N63</f>
        <v>-4.8851972698571444E-3</v>
      </c>
      <c r="O63" s="24">
        <f>BRPL_EOD!O63-BRPL_ISGS_exbus!O63</f>
        <v>-2.2128650705610653E-4</v>
      </c>
      <c r="P63" s="24">
        <f>BRPL_EOD!P63-BRPL_ISGS_exbus!P63</f>
        <v>-2.1016220319580725E-4</v>
      </c>
      <c r="Q63" s="24">
        <f>BRPL_EOD!Q63-BRPL_ISGS_exbus!Q63</f>
        <v>1.2113354363830098E-2</v>
      </c>
      <c r="R63" s="24">
        <f>BRPL_EOD!R63-BRPL_ISGS_exbus!R63</f>
        <v>7.8294509594840633E-3</v>
      </c>
      <c r="S63" s="24">
        <f>BRPL_EOD!S63-BRPL_ISGS_exbus!S63</f>
        <v>6.674496804430774E-3</v>
      </c>
      <c r="T63" s="24">
        <f>BRPL_EOD!T63-BRPL_ISGS_exbus!T63</f>
        <v>-1.4690000000001646E-3</v>
      </c>
      <c r="U63" s="24">
        <f>BRPL_EOD!U63-BRPL_ISGS_exbus!U63</f>
        <v>3.7080328275607144E-4</v>
      </c>
      <c r="V63" s="24">
        <f>BRPL_EOD!V63-BRPL_ISGS_exbus!V63</f>
        <v>-8.6874369323197698E-5</v>
      </c>
      <c r="W63" s="24">
        <f>BRPL_EOD!W63-BRPL_ISGS_exbus!W63</f>
        <v>-1.5198130841120872E-3</v>
      </c>
      <c r="X63" s="24">
        <f>BRPL_EOD!X63-BRPL_ISGS_exbus!X63</f>
        <v>9.6624319418481264E-4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8.4418310916589689E-4</v>
      </c>
      <c r="L64" s="24">
        <f>BRPL_EOD!L64-BRPL_ISGS_exbus!L64</f>
        <v>0</v>
      </c>
      <c r="M64" s="24">
        <f>BRPL_EOD!M64-BRPL_ISGS_exbus!M64</f>
        <v>3.3211156143408971E-3</v>
      </c>
      <c r="N64" s="24">
        <f>BRPL_EOD!N64-BRPL_ISGS_exbus!N64</f>
        <v>-4.8851972698571444E-3</v>
      </c>
      <c r="O64" s="24">
        <f>BRPL_EOD!O64-BRPL_ISGS_exbus!O64</f>
        <v>-2.2128650705610653E-4</v>
      </c>
      <c r="P64" s="24">
        <f>BRPL_EOD!P64-BRPL_ISGS_exbus!P64</f>
        <v>-2.1016220319580725E-4</v>
      </c>
      <c r="Q64" s="24">
        <f>BRPL_EOD!Q64-BRPL_ISGS_exbus!Q64</f>
        <v>1.2113354363830098E-2</v>
      </c>
      <c r="R64" s="24">
        <f>BRPL_EOD!R64-BRPL_ISGS_exbus!R64</f>
        <v>7.8294509594840633E-3</v>
      </c>
      <c r="S64" s="24">
        <f>BRPL_EOD!S64-BRPL_ISGS_exbus!S64</f>
        <v>6.674496804430774E-3</v>
      </c>
      <c r="T64" s="24">
        <f>BRPL_EOD!T64-BRPL_ISGS_exbus!T64</f>
        <v>-1.4690000000001646E-3</v>
      </c>
      <c r="U64" s="24">
        <f>BRPL_EOD!U64-BRPL_ISGS_exbus!U64</f>
        <v>3.7080328275607144E-4</v>
      </c>
      <c r="V64" s="24">
        <f>BRPL_EOD!V64-BRPL_ISGS_exbus!V64</f>
        <v>-8.6874369323197698E-5</v>
      </c>
      <c r="W64" s="24">
        <f>BRPL_EOD!W64-BRPL_ISGS_exbus!W64</f>
        <v>-1.5198130841120872E-3</v>
      </c>
      <c r="X64" s="24">
        <f>BRPL_EOD!X64-BRPL_ISGS_exbus!X64</f>
        <v>9.6624319418481264E-4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8.4418310916589689E-4</v>
      </c>
      <c r="L65" s="24">
        <f>BRPL_EOD!L65-BRPL_ISGS_exbus!L65</f>
        <v>0</v>
      </c>
      <c r="M65" s="24">
        <f>BRPL_EOD!M65-BRPL_ISGS_exbus!M65</f>
        <v>3.3211156143408971E-3</v>
      </c>
      <c r="N65" s="24">
        <f>BRPL_EOD!N65-BRPL_ISGS_exbus!N65</f>
        <v>-4.8851972698571444E-3</v>
      </c>
      <c r="O65" s="24">
        <f>BRPL_EOD!O65-BRPL_ISGS_exbus!O65</f>
        <v>-2.2128650705610653E-4</v>
      </c>
      <c r="P65" s="24">
        <f>BRPL_EOD!P65-BRPL_ISGS_exbus!P65</f>
        <v>-2.1016220319580725E-4</v>
      </c>
      <c r="Q65" s="24">
        <f>BRPL_EOD!Q65-BRPL_ISGS_exbus!Q65</f>
        <v>1.2113354363830098E-2</v>
      </c>
      <c r="R65" s="24">
        <f>BRPL_EOD!R65-BRPL_ISGS_exbus!R65</f>
        <v>7.8294509594840633E-3</v>
      </c>
      <c r="S65" s="24">
        <f>BRPL_EOD!S65-BRPL_ISGS_exbus!S65</f>
        <v>6.674496804430774E-3</v>
      </c>
      <c r="T65" s="24">
        <f>BRPL_EOD!T65-BRPL_ISGS_exbus!T65</f>
        <v>-1.4690000000001646E-3</v>
      </c>
      <c r="U65" s="24">
        <f>BRPL_EOD!U65-BRPL_ISGS_exbus!U65</f>
        <v>3.7080328275607144E-4</v>
      </c>
      <c r="V65" s="24">
        <f>BRPL_EOD!V65-BRPL_ISGS_exbus!V65</f>
        <v>3.0448895674286547E-3</v>
      </c>
      <c r="W65" s="24">
        <f>BRPL_EOD!W65-BRPL_ISGS_exbus!W65</f>
        <v>-1.5198130841120872E-3</v>
      </c>
      <c r="X65" s="24">
        <f>BRPL_EOD!X65-BRPL_ISGS_exbus!X65</f>
        <v>2.1080168776350661E-3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8.4418310916589689E-4</v>
      </c>
      <c r="L66" s="24">
        <f>BRPL_EOD!L66-BRPL_ISGS_exbus!L66</f>
        <v>0</v>
      </c>
      <c r="M66" s="24">
        <f>BRPL_EOD!M66-BRPL_ISGS_exbus!M66</f>
        <v>3.3211156143408971E-3</v>
      </c>
      <c r="N66" s="24">
        <f>BRPL_EOD!N66-BRPL_ISGS_exbus!N66</f>
        <v>-4.8851972698571444E-3</v>
      </c>
      <c r="O66" s="24">
        <f>BRPL_EOD!O66-BRPL_ISGS_exbus!O66</f>
        <v>-2.2128650705610653E-4</v>
      </c>
      <c r="P66" s="24">
        <f>BRPL_EOD!P66-BRPL_ISGS_exbus!P66</f>
        <v>-2.1016220319580725E-4</v>
      </c>
      <c r="Q66" s="24">
        <f>BRPL_EOD!Q66-BRPL_ISGS_exbus!Q66</f>
        <v>1.2113354363830098E-2</v>
      </c>
      <c r="R66" s="24">
        <f>BRPL_EOD!R66-BRPL_ISGS_exbus!R66</f>
        <v>7.8294509594840633E-3</v>
      </c>
      <c r="S66" s="24">
        <f>BRPL_EOD!S66-BRPL_ISGS_exbus!S66</f>
        <v>6.674496804430774E-3</v>
      </c>
      <c r="T66" s="24">
        <f>BRPL_EOD!T66-BRPL_ISGS_exbus!T66</f>
        <v>-1.4690000000001646E-3</v>
      </c>
      <c r="U66" s="24">
        <f>BRPL_EOD!U66-BRPL_ISGS_exbus!U66</f>
        <v>3.7080328275607144E-4</v>
      </c>
      <c r="V66" s="24">
        <f>BRPL_EOD!V66-BRPL_ISGS_exbus!V66</f>
        <v>3.0448895674286547E-3</v>
      </c>
      <c r="W66" s="24">
        <f>BRPL_EOD!W66-BRPL_ISGS_exbus!W66</f>
        <v>-1.5198130841120872E-3</v>
      </c>
      <c r="X66" s="24">
        <f>BRPL_EOD!X66-BRPL_ISGS_exbus!X66</f>
        <v>2.1080168776350661E-3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-3.1488575444313938E-3</v>
      </c>
      <c r="L67" s="24">
        <f>BRPL_EOD!L67-BRPL_ISGS_exbus!L67</f>
        <v>0</v>
      </c>
      <c r="M67" s="24">
        <f>BRPL_EOD!M67-BRPL_ISGS_exbus!M67</f>
        <v>3.3211156143408971E-3</v>
      </c>
      <c r="N67" s="24">
        <f>BRPL_EOD!N67-BRPL_ISGS_exbus!N67</f>
        <v>-4.8851972698571444E-3</v>
      </c>
      <c r="O67" s="24">
        <f>BRPL_EOD!O67-BRPL_ISGS_exbus!O67</f>
        <v>-2.2128650705610653E-4</v>
      </c>
      <c r="P67" s="24">
        <f>BRPL_EOD!P67-BRPL_ISGS_exbus!P67</f>
        <v>-2.1016220319580725E-4</v>
      </c>
      <c r="Q67" s="24">
        <f>BRPL_EOD!Q67-BRPL_ISGS_exbus!Q67</f>
        <v>1.2113354363830098E-2</v>
      </c>
      <c r="R67" s="24">
        <f>BRPL_EOD!R67-BRPL_ISGS_exbus!R67</f>
        <v>7.8294509594840633E-3</v>
      </c>
      <c r="S67" s="24">
        <f>BRPL_EOD!S67-BRPL_ISGS_exbus!S67</f>
        <v>6.674496804430774E-3</v>
      </c>
      <c r="T67" s="24">
        <f>BRPL_EOD!T67-BRPL_ISGS_exbus!T67</f>
        <v>-1.4690000000001646E-3</v>
      </c>
      <c r="U67" s="24">
        <f>BRPL_EOD!U67-BRPL_ISGS_exbus!U67</f>
        <v>3.7080328275607144E-4</v>
      </c>
      <c r="V67" s="24">
        <f>BRPL_EOD!V67-BRPL_ISGS_exbus!V67</f>
        <v>2.6941021566404544E-3</v>
      </c>
      <c r="W67" s="24">
        <f>BRPL_EOD!W67-BRPL_ISGS_exbus!W67</f>
        <v>-1.5198130841120872E-3</v>
      </c>
      <c r="X67" s="24">
        <f>BRPL_EOD!X67-BRPL_ISGS_exbus!X67</f>
        <v>2.1080168776350661E-3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-3.1488575444313938E-3</v>
      </c>
      <c r="L68" s="24">
        <f>BRPL_EOD!L68-BRPL_ISGS_exbus!L68</f>
        <v>6.9351051303812028E-4</v>
      </c>
      <c r="M68" s="24">
        <f>BRPL_EOD!M68-BRPL_ISGS_exbus!M68</f>
        <v>3.3211156143408971E-3</v>
      </c>
      <c r="N68" s="24">
        <f>BRPL_EOD!N68-BRPL_ISGS_exbus!N68</f>
        <v>-4.8851972698571444E-3</v>
      </c>
      <c r="O68" s="24">
        <f>BRPL_EOD!O68-BRPL_ISGS_exbus!O68</f>
        <v>-2.2128650705610653E-4</v>
      </c>
      <c r="P68" s="24">
        <f>BRPL_EOD!P68-BRPL_ISGS_exbus!P68</f>
        <v>-2.1016220319580725E-4</v>
      </c>
      <c r="Q68" s="24">
        <f>BRPL_EOD!Q68-BRPL_ISGS_exbus!Q68</f>
        <v>1.2113354363830098E-2</v>
      </c>
      <c r="R68" s="24">
        <f>BRPL_EOD!R68-BRPL_ISGS_exbus!R68</f>
        <v>7.8294509594840633E-3</v>
      </c>
      <c r="S68" s="24">
        <f>BRPL_EOD!S68-BRPL_ISGS_exbus!S68</f>
        <v>6.674496804430774E-3</v>
      </c>
      <c r="T68" s="24">
        <f>BRPL_EOD!T68-BRPL_ISGS_exbus!T68</f>
        <v>-1.4690000000001646E-3</v>
      </c>
      <c r="U68" s="24">
        <f>BRPL_EOD!U68-BRPL_ISGS_exbus!U68</f>
        <v>3.7080328275607144E-4</v>
      </c>
      <c r="V68" s="24">
        <f>BRPL_EOD!V68-BRPL_ISGS_exbus!V68</f>
        <v>2.6941021566404544E-3</v>
      </c>
      <c r="W68" s="24">
        <f>BRPL_EOD!W68-BRPL_ISGS_exbus!W68</f>
        <v>-1.5198130841120872E-3</v>
      </c>
      <c r="X68" s="24">
        <f>BRPL_EOD!X68-BRPL_ISGS_exbus!X68</f>
        <v>2.1080168776350661E-3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-3.1488575444313938E-3</v>
      </c>
      <c r="L69" s="24">
        <f>BRPL_EOD!L69-BRPL_ISGS_exbus!L69</f>
        <v>6.9351051303812028E-4</v>
      </c>
      <c r="M69" s="24">
        <f>BRPL_EOD!M69-BRPL_ISGS_exbus!M69</f>
        <v>3.3211156143408971E-3</v>
      </c>
      <c r="N69" s="24">
        <f>BRPL_EOD!N69-BRPL_ISGS_exbus!N69</f>
        <v>-4.8851972698571444E-3</v>
      </c>
      <c r="O69" s="24">
        <f>BRPL_EOD!O69-BRPL_ISGS_exbus!O69</f>
        <v>-2.2128650705610653E-4</v>
      </c>
      <c r="P69" s="24">
        <f>BRPL_EOD!P69-BRPL_ISGS_exbus!P69</f>
        <v>-2.1016220319580725E-4</v>
      </c>
      <c r="Q69" s="24">
        <f>BRPL_EOD!Q69-BRPL_ISGS_exbus!Q69</f>
        <v>1.2113354363830098E-2</v>
      </c>
      <c r="R69" s="24">
        <f>BRPL_EOD!R69-BRPL_ISGS_exbus!R69</f>
        <v>7.8294509594840633E-3</v>
      </c>
      <c r="S69" s="24">
        <f>BRPL_EOD!S69-BRPL_ISGS_exbus!S69</f>
        <v>6.674496804430774E-3</v>
      </c>
      <c r="T69" s="24">
        <f>BRPL_EOD!T69-BRPL_ISGS_exbus!T69</f>
        <v>-1.4690000000001646E-3</v>
      </c>
      <c r="U69" s="24">
        <f>BRPL_EOD!U69-BRPL_ISGS_exbus!U69</f>
        <v>3.7080328275607144E-4</v>
      </c>
      <c r="V69" s="24">
        <f>BRPL_EOD!V69-BRPL_ISGS_exbus!V69</f>
        <v>2.6941021566404544E-3</v>
      </c>
      <c r="W69" s="24">
        <f>BRPL_EOD!W69-BRPL_ISGS_exbus!W69</f>
        <v>-1.5198130841120872E-3</v>
      </c>
      <c r="X69" s="24">
        <f>BRPL_EOD!X69-BRPL_ISGS_exbus!X69</f>
        <v>2.1080168776350661E-3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-3.1488575444313938E-3</v>
      </c>
      <c r="L70" s="24">
        <f>BRPL_EOD!L70-BRPL_ISGS_exbus!L70</f>
        <v>6.9351051303812028E-4</v>
      </c>
      <c r="M70" s="24">
        <f>BRPL_EOD!M70-BRPL_ISGS_exbus!M70</f>
        <v>3.3211156143408971E-3</v>
      </c>
      <c r="N70" s="24">
        <f>BRPL_EOD!N70-BRPL_ISGS_exbus!N70</f>
        <v>-4.8851972698571444E-3</v>
      </c>
      <c r="O70" s="24">
        <f>BRPL_EOD!O70-BRPL_ISGS_exbus!O70</f>
        <v>-2.2128650705610653E-4</v>
      </c>
      <c r="P70" s="24">
        <f>BRPL_EOD!P70-BRPL_ISGS_exbus!P70</f>
        <v>-2.1016220319580725E-4</v>
      </c>
      <c r="Q70" s="24">
        <f>BRPL_EOD!Q70-BRPL_ISGS_exbus!Q70</f>
        <v>1.2113354363830098E-2</v>
      </c>
      <c r="R70" s="24">
        <f>BRPL_EOD!R70-BRPL_ISGS_exbus!R70</f>
        <v>7.8294509594840633E-3</v>
      </c>
      <c r="S70" s="24">
        <f>BRPL_EOD!S70-BRPL_ISGS_exbus!S70</f>
        <v>6.674496804430774E-3</v>
      </c>
      <c r="T70" s="24">
        <f>BRPL_EOD!T70-BRPL_ISGS_exbus!T70</f>
        <v>-1.4690000000001646E-3</v>
      </c>
      <c r="U70" s="24">
        <f>BRPL_EOD!U70-BRPL_ISGS_exbus!U70</f>
        <v>3.7080328275607144E-4</v>
      </c>
      <c r="V70" s="24">
        <f>BRPL_EOD!V70-BRPL_ISGS_exbus!V70</f>
        <v>2.6941021566404544E-3</v>
      </c>
      <c r="W70" s="24">
        <f>BRPL_EOD!W70-BRPL_ISGS_exbus!W70</f>
        <v>-1.5198130841120872E-3</v>
      </c>
      <c r="X70" s="24">
        <f>BRPL_EOD!X70-BRPL_ISGS_exbus!X70</f>
        <v>2.1080168776350661E-3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-3.1488575444313938E-3</v>
      </c>
      <c r="L71" s="24">
        <f>BRPL_EOD!L71-BRPL_ISGS_exbus!L71</f>
        <v>6.9351051303812028E-4</v>
      </c>
      <c r="M71" s="24">
        <f>BRPL_EOD!M71-BRPL_ISGS_exbus!M71</f>
        <v>-2.700442532272973E-3</v>
      </c>
      <c r="N71" s="24">
        <f>BRPL_EOD!N71-BRPL_ISGS_exbus!N71</f>
        <v>-4.8851972698571444E-3</v>
      </c>
      <c r="O71" s="24">
        <f>BRPL_EOD!O71-BRPL_ISGS_exbus!O71</f>
        <v>-2.2128650705610653E-4</v>
      </c>
      <c r="P71" s="24">
        <f>BRPL_EOD!P71-BRPL_ISGS_exbus!P71</f>
        <v>-2.1016220319580725E-4</v>
      </c>
      <c r="Q71" s="24">
        <f>BRPL_EOD!Q71-BRPL_ISGS_exbus!Q71</f>
        <v>2.3870844686602055E-4</v>
      </c>
      <c r="R71" s="24">
        <f>BRPL_EOD!R71-BRPL_ISGS_exbus!R71</f>
        <v>3.828635416665449E-3</v>
      </c>
      <c r="S71" s="24">
        <f>BRPL_EOD!S71-BRPL_ISGS_exbus!S71</f>
        <v>6.674496804430774E-3</v>
      </c>
      <c r="T71" s="24">
        <f>BRPL_EOD!T71-BRPL_ISGS_exbus!T71</f>
        <v>-1.5233160621761499E-3</v>
      </c>
      <c r="U71" s="24">
        <f>BRPL_EOD!U71-BRPL_ISGS_exbus!U71</f>
        <v>3.7080328275607144E-4</v>
      </c>
      <c r="V71" s="24">
        <f>BRPL_EOD!V71-BRPL_ISGS_exbus!V71</f>
        <v>2.6941021566404544E-3</v>
      </c>
      <c r="W71" s="24">
        <f>BRPL_EOD!W71-BRPL_ISGS_exbus!W71</f>
        <v>-1.5198130841120872E-3</v>
      </c>
      <c r="X71" s="24">
        <f>BRPL_EOD!X71-BRPL_ISGS_exbus!X71</f>
        <v>2.1080168776350661E-3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9.1819648821456212E-4</v>
      </c>
      <c r="L72" s="24">
        <f>BRPL_EOD!L72-BRPL_ISGS_exbus!L72</f>
        <v>0</v>
      </c>
      <c r="M72" s="24">
        <f>BRPL_EOD!M72-BRPL_ISGS_exbus!M72</f>
        <v>-2.700442532272973E-3</v>
      </c>
      <c r="N72" s="24">
        <f>BRPL_EOD!N72-BRPL_ISGS_exbus!N72</f>
        <v>-4.8851972698571444E-3</v>
      </c>
      <c r="O72" s="24">
        <f>BRPL_EOD!O72-BRPL_ISGS_exbus!O72</f>
        <v>-2.2128650705610653E-4</v>
      </c>
      <c r="P72" s="24">
        <f>BRPL_EOD!P72-BRPL_ISGS_exbus!P72</f>
        <v>-2.1016220319580725E-4</v>
      </c>
      <c r="Q72" s="24">
        <f>BRPL_EOD!Q72-BRPL_ISGS_exbus!Q72</f>
        <v>2.3870844686602055E-4</v>
      </c>
      <c r="R72" s="24">
        <f>BRPL_EOD!R72-BRPL_ISGS_exbus!R72</f>
        <v>3.828635416665449E-3</v>
      </c>
      <c r="S72" s="24">
        <f>BRPL_EOD!S72-BRPL_ISGS_exbus!S72</f>
        <v>6.674496804430774E-3</v>
      </c>
      <c r="T72" s="24">
        <f>BRPL_EOD!T72-BRPL_ISGS_exbus!T72</f>
        <v>-1.5233160621761499E-3</v>
      </c>
      <c r="U72" s="24">
        <f>BRPL_EOD!U72-BRPL_ISGS_exbus!U72</f>
        <v>3.7080328275607144E-4</v>
      </c>
      <c r="V72" s="24">
        <f>BRPL_EOD!V72-BRPL_ISGS_exbus!V72</f>
        <v>2.6941021566404544E-3</v>
      </c>
      <c r="W72" s="24">
        <f>BRPL_EOD!W72-BRPL_ISGS_exbus!W72</f>
        <v>-1.5198130841120872E-3</v>
      </c>
      <c r="X72" s="24">
        <f>BRPL_EOD!X72-BRPL_ISGS_exbus!X72</f>
        <v>2.1080168776350661E-3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8.2577722876067128E-3</v>
      </c>
      <c r="L73" s="24">
        <f>BRPL_EOD!L73-BRPL_ISGS_exbus!L73</f>
        <v>0</v>
      </c>
      <c r="M73" s="24">
        <f>BRPL_EOD!M73-BRPL_ISGS_exbus!M73</f>
        <v>-2.700442532272973E-3</v>
      </c>
      <c r="N73" s="24">
        <f>BRPL_EOD!N73-BRPL_ISGS_exbus!N73</f>
        <v>-4.8851972698571444E-3</v>
      </c>
      <c r="O73" s="24">
        <f>BRPL_EOD!O73-BRPL_ISGS_exbus!O73</f>
        <v>-2.2128650705610653E-4</v>
      </c>
      <c r="P73" s="24">
        <f>BRPL_EOD!P73-BRPL_ISGS_exbus!P73</f>
        <v>-2.1016220319580725E-4</v>
      </c>
      <c r="Q73" s="24">
        <f>BRPL_EOD!Q73-BRPL_ISGS_exbus!Q73</f>
        <v>2.3870844686602055E-4</v>
      </c>
      <c r="R73" s="24">
        <f>BRPL_EOD!R73-BRPL_ISGS_exbus!R73</f>
        <v>3.828635416665449E-3</v>
      </c>
      <c r="S73" s="24">
        <f>BRPL_EOD!S73-BRPL_ISGS_exbus!S73</f>
        <v>6.674496804430774E-3</v>
      </c>
      <c r="T73" s="24">
        <f>BRPL_EOD!T73-BRPL_ISGS_exbus!T73</f>
        <v>-1.5233160621761499E-3</v>
      </c>
      <c r="U73" s="24">
        <f>BRPL_EOD!U73-BRPL_ISGS_exbus!U73</f>
        <v>3.7080328275607144E-4</v>
      </c>
      <c r="V73" s="24">
        <f>BRPL_EOD!V73-BRPL_ISGS_exbus!V73</f>
        <v>2.6941021566404544E-3</v>
      </c>
      <c r="W73" s="24">
        <f>BRPL_EOD!W73-BRPL_ISGS_exbus!W73</f>
        <v>-1.5198130841120872E-3</v>
      </c>
      <c r="X73" s="24">
        <f>BRPL_EOD!X73-BRPL_ISGS_exbus!X73</f>
        <v>2.1080168776350661E-3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-2.9698178143462428E-3</v>
      </c>
      <c r="L74" s="24">
        <f>BRPL_EOD!L74-BRPL_ISGS_exbus!L74</f>
        <v>0</v>
      </c>
      <c r="M74" s="24">
        <f>BRPL_EOD!M74-BRPL_ISGS_exbus!M74</f>
        <v>-2.700442532272973E-3</v>
      </c>
      <c r="N74" s="24">
        <f>BRPL_EOD!N74-BRPL_ISGS_exbus!N74</f>
        <v>-4.8851972698571444E-3</v>
      </c>
      <c r="O74" s="24">
        <f>BRPL_EOD!O74-BRPL_ISGS_exbus!O74</f>
        <v>-2.2128650705610653E-4</v>
      </c>
      <c r="P74" s="24">
        <f>BRPL_EOD!P74-BRPL_ISGS_exbus!P74</f>
        <v>-2.1016220319580725E-4</v>
      </c>
      <c r="Q74" s="24">
        <f>BRPL_EOD!Q74-BRPL_ISGS_exbus!Q74</f>
        <v>2.3870844686602055E-4</v>
      </c>
      <c r="R74" s="24">
        <f>BRPL_EOD!R74-BRPL_ISGS_exbus!R74</f>
        <v>3.828635416665449E-3</v>
      </c>
      <c r="S74" s="24">
        <f>BRPL_EOD!S74-BRPL_ISGS_exbus!S74</f>
        <v>6.674496804430774E-3</v>
      </c>
      <c r="T74" s="24">
        <f>BRPL_EOD!T74-BRPL_ISGS_exbus!T74</f>
        <v>-1.5233160621761499E-3</v>
      </c>
      <c r="U74" s="24">
        <f>BRPL_EOD!U74-BRPL_ISGS_exbus!U74</f>
        <v>3.7080328275607144E-4</v>
      </c>
      <c r="V74" s="24">
        <f>BRPL_EOD!V74-BRPL_ISGS_exbus!V74</f>
        <v>2.6941021566404544E-3</v>
      </c>
      <c r="W74" s="24">
        <f>BRPL_EOD!W74-BRPL_ISGS_exbus!W74</f>
        <v>-1.5198130841120872E-3</v>
      </c>
      <c r="X74" s="24">
        <f>BRPL_EOD!X74-BRPL_ISGS_exbus!X74</f>
        <v>2.1080168776350661E-3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-2.9698178143462428E-3</v>
      </c>
      <c r="L75" s="24">
        <f>BRPL_EOD!L75-BRPL_ISGS_exbus!L75</f>
        <v>0</v>
      </c>
      <c r="M75" s="24">
        <f>BRPL_EOD!M75-BRPL_ISGS_exbus!M75</f>
        <v>-2.700442532272973E-3</v>
      </c>
      <c r="N75" s="24">
        <f>BRPL_EOD!N75-BRPL_ISGS_exbus!N75</f>
        <v>-4.8851972698571444E-3</v>
      </c>
      <c r="O75" s="24">
        <f>BRPL_EOD!O75-BRPL_ISGS_exbus!O75</f>
        <v>-2.2128650705610653E-4</v>
      </c>
      <c r="P75" s="24">
        <f>BRPL_EOD!P75-BRPL_ISGS_exbus!P75</f>
        <v>-2.1016220319580725E-4</v>
      </c>
      <c r="Q75" s="24">
        <f>BRPL_EOD!Q75-BRPL_ISGS_exbus!Q75</f>
        <v>2.3870844686602055E-4</v>
      </c>
      <c r="R75" s="24">
        <f>BRPL_EOD!R75-BRPL_ISGS_exbus!R75</f>
        <v>3.828635416665449E-3</v>
      </c>
      <c r="S75" s="24">
        <f>BRPL_EOD!S75-BRPL_ISGS_exbus!S75</f>
        <v>3.3394370208092994E-3</v>
      </c>
      <c r="T75" s="24">
        <f>BRPL_EOD!T75-BRPL_ISGS_exbus!T75</f>
        <v>-1.5233160621761499E-3</v>
      </c>
      <c r="U75" s="24">
        <f>BRPL_EOD!U75-BRPL_ISGS_exbus!U75</f>
        <v>3.7080328275607144E-4</v>
      </c>
      <c r="V75" s="24">
        <f>BRPL_EOD!V75-BRPL_ISGS_exbus!V75</f>
        <v>2.6941021566404544E-3</v>
      </c>
      <c r="W75" s="24">
        <f>BRPL_EOD!W75-BRPL_ISGS_exbus!W75</f>
        <v>-1.5198130841120872E-3</v>
      </c>
      <c r="X75" s="24">
        <f>BRPL_EOD!X75-BRPL_ISGS_exbus!X75</f>
        <v>2.1080168776350661E-3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-2.9698178143462428E-3</v>
      </c>
      <c r="L76" s="24">
        <f>BRPL_EOD!L76-BRPL_ISGS_exbus!L76</f>
        <v>0</v>
      </c>
      <c r="M76" s="24">
        <f>BRPL_EOD!M76-BRPL_ISGS_exbus!M76</f>
        <v>-2.700442532272973E-3</v>
      </c>
      <c r="N76" s="24">
        <f>BRPL_EOD!N76-BRPL_ISGS_exbus!N76</f>
        <v>-4.8851972698571444E-3</v>
      </c>
      <c r="O76" s="24">
        <f>BRPL_EOD!O76-BRPL_ISGS_exbus!O76</f>
        <v>-2.2128650705610653E-4</v>
      </c>
      <c r="P76" s="24">
        <f>BRPL_EOD!P76-BRPL_ISGS_exbus!P76</f>
        <v>-2.1016220319580725E-4</v>
      </c>
      <c r="Q76" s="24">
        <f>BRPL_EOD!Q76-BRPL_ISGS_exbus!Q76</f>
        <v>2.3870844686602055E-4</v>
      </c>
      <c r="R76" s="24">
        <f>BRPL_EOD!R76-BRPL_ISGS_exbus!R76</f>
        <v>3.828635416665449E-3</v>
      </c>
      <c r="S76" s="24">
        <f>BRPL_EOD!S76-BRPL_ISGS_exbus!S76</f>
        <v>3.3394370208092994E-3</v>
      </c>
      <c r="T76" s="24">
        <f>BRPL_EOD!T76-BRPL_ISGS_exbus!T76</f>
        <v>-1.5233160621761499E-3</v>
      </c>
      <c r="U76" s="24">
        <f>BRPL_EOD!U76-BRPL_ISGS_exbus!U76</f>
        <v>3.7080328275607144E-4</v>
      </c>
      <c r="V76" s="24">
        <f>BRPL_EOD!V76-BRPL_ISGS_exbus!V76</f>
        <v>2.6941021566404544E-3</v>
      </c>
      <c r="W76" s="24">
        <f>BRPL_EOD!W76-BRPL_ISGS_exbus!W76</f>
        <v>-1.5198130841120872E-3</v>
      </c>
      <c r="X76" s="24">
        <f>BRPL_EOD!X76-BRPL_ISGS_exbus!X76</f>
        <v>2.1080168776350661E-3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-2.9698178143462428E-3</v>
      </c>
      <c r="L77" s="24">
        <f>BRPL_EOD!L77-BRPL_ISGS_exbus!L77</f>
        <v>0</v>
      </c>
      <c r="M77" s="24">
        <f>BRPL_EOD!M77-BRPL_ISGS_exbus!M77</f>
        <v>-2.700442532272973E-3</v>
      </c>
      <c r="N77" s="24">
        <f>BRPL_EOD!N77-BRPL_ISGS_exbus!N77</f>
        <v>-4.8851972698571444E-3</v>
      </c>
      <c r="O77" s="24">
        <f>BRPL_EOD!O77-BRPL_ISGS_exbus!O77</f>
        <v>-2.2128650705610653E-4</v>
      </c>
      <c r="P77" s="24">
        <f>BRPL_EOD!P77-BRPL_ISGS_exbus!P77</f>
        <v>-2.1016220319580725E-4</v>
      </c>
      <c r="Q77" s="24">
        <f>BRPL_EOD!Q77-BRPL_ISGS_exbus!Q77</f>
        <v>2.3870844686602055E-4</v>
      </c>
      <c r="R77" s="24">
        <f>BRPL_EOD!R77-BRPL_ISGS_exbus!R77</f>
        <v>-1.264690170197369E-3</v>
      </c>
      <c r="S77" s="24">
        <f>BRPL_EOD!S77-BRPL_ISGS_exbus!S77</f>
        <v>3.3394370208092994E-3</v>
      </c>
      <c r="T77" s="24">
        <f>BRPL_EOD!T77-BRPL_ISGS_exbus!T77</f>
        <v>-1.5233160621761499E-3</v>
      </c>
      <c r="U77" s="24">
        <f>BRPL_EOD!U77-BRPL_ISGS_exbus!U77</f>
        <v>3.7080328275607144E-4</v>
      </c>
      <c r="V77" s="24">
        <f>BRPL_EOD!V77-BRPL_ISGS_exbus!V77</f>
        <v>4.9154817104657411E-4</v>
      </c>
      <c r="W77" s="24">
        <f>BRPL_EOD!W77-BRPL_ISGS_exbus!W77</f>
        <v>1.5547368421024998E-3</v>
      </c>
      <c r="X77" s="24">
        <f>BRPL_EOD!X77-BRPL_ISGS_exbus!X77</f>
        <v>2.1080168776350661E-3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-2.9698178143462428E-3</v>
      </c>
      <c r="L78" s="24">
        <f>BRPL_EOD!L78-BRPL_ISGS_exbus!L78</f>
        <v>0</v>
      </c>
      <c r="M78" s="24">
        <f>BRPL_EOD!M78-BRPL_ISGS_exbus!M78</f>
        <v>-2.700442532272973E-3</v>
      </c>
      <c r="N78" s="24">
        <f>BRPL_EOD!N78-BRPL_ISGS_exbus!N78</f>
        <v>-4.8851972698571444E-3</v>
      </c>
      <c r="O78" s="24">
        <f>BRPL_EOD!O78-BRPL_ISGS_exbus!O78</f>
        <v>-2.2128650705610653E-4</v>
      </c>
      <c r="P78" s="24">
        <f>BRPL_EOD!P78-BRPL_ISGS_exbus!P78</f>
        <v>-2.1016220319580725E-4</v>
      </c>
      <c r="Q78" s="24">
        <f>BRPL_EOD!Q78-BRPL_ISGS_exbus!Q78</f>
        <v>1.7036852861007645E-4</v>
      </c>
      <c r="R78" s="24">
        <f>BRPL_EOD!R78-BRPL_ISGS_exbus!R78</f>
        <v>-9.2703438694030638E-4</v>
      </c>
      <c r="S78" s="24">
        <f>BRPL_EOD!S78-BRPL_ISGS_exbus!S78</f>
        <v>-1.2034800000000345E-3</v>
      </c>
      <c r="T78" s="24">
        <f>BRPL_EOD!T78-BRPL_ISGS_exbus!T78</f>
        <v>-9.5336787564759273E-4</v>
      </c>
      <c r="U78" s="24">
        <f>BRPL_EOD!U78-BRPL_ISGS_exbus!U78</f>
        <v>3.7080328275607144E-4</v>
      </c>
      <c r="V78" s="24">
        <f>BRPL_EOD!V78-BRPL_ISGS_exbus!V78</f>
        <v>-2.6472353689568351E-3</v>
      </c>
      <c r="W78" s="24">
        <f>BRPL_EOD!W78-BRPL_ISGS_exbus!W78</f>
        <v>1.5547368421024998E-3</v>
      </c>
      <c r="X78" s="24">
        <f>BRPL_EOD!X78-BRPL_ISGS_exbus!X78</f>
        <v>2.1080168776350661E-3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-2.392348276885059E-3</v>
      </c>
      <c r="L79" s="24">
        <f>BRPL_EOD!L79-BRPL_ISGS_exbus!L79</f>
        <v>1.0238247625515839E-4</v>
      </c>
      <c r="M79" s="24">
        <f>BRPL_EOD!M79-BRPL_ISGS_exbus!M79</f>
        <v>-2.1455070682279143E-3</v>
      </c>
      <c r="N79" s="24">
        <f>BRPL_EOD!N79-BRPL_ISGS_exbus!N79</f>
        <v>1.2829974053119031E-4</v>
      </c>
      <c r="O79" s="24">
        <f>BRPL_EOD!O79-BRPL_ISGS_exbus!O79</f>
        <v>-2.2128650705610653E-4</v>
      </c>
      <c r="P79" s="24">
        <f>BRPL_EOD!P79-BRPL_ISGS_exbus!P79</f>
        <v>-2.1016220319580725E-4</v>
      </c>
      <c r="Q79" s="24">
        <f>BRPL_EOD!Q79-BRPL_ISGS_exbus!Q79</f>
        <v>1.4952160775374423E-3</v>
      </c>
      <c r="R79" s="24">
        <f>BRPL_EOD!R79-BRPL_ISGS_exbus!R79</f>
        <v>3.3150053587363004E-3</v>
      </c>
      <c r="S79" s="24">
        <f>BRPL_EOD!S79-BRPL_ISGS_exbus!S79</f>
        <v>5.0918306902980603E-3</v>
      </c>
      <c r="T79" s="24">
        <f>BRPL_EOD!T79-BRPL_ISGS_exbus!T79</f>
        <v>1.6022171945700991E-3</v>
      </c>
      <c r="U79" s="24">
        <f>BRPL_EOD!U79-BRPL_ISGS_exbus!U79</f>
        <v>3.7080328275607144E-4</v>
      </c>
      <c r="V79" s="24">
        <f>BRPL_EOD!V79-BRPL_ISGS_exbus!V79</f>
        <v>-2.6472353689568351E-3</v>
      </c>
      <c r="W79" s="24">
        <f>BRPL_EOD!W79-BRPL_ISGS_exbus!W79</f>
        <v>-1.6807647661387648E-4</v>
      </c>
      <c r="X79" s="24">
        <f>BRPL_EOD!X79-BRPL_ISGS_exbus!X79</f>
        <v>1.4758334500797332E-3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-2.392348276885059E-3</v>
      </c>
      <c r="L80" s="24">
        <f>BRPL_EOD!L80-BRPL_ISGS_exbus!L80</f>
        <v>1.0238247625515839E-4</v>
      </c>
      <c r="M80" s="24">
        <f>BRPL_EOD!M80-BRPL_ISGS_exbus!M80</f>
        <v>-2.1455070682279143E-3</v>
      </c>
      <c r="N80" s="24">
        <f>BRPL_EOD!N80-BRPL_ISGS_exbus!N80</f>
        <v>1.2829974053119031E-4</v>
      </c>
      <c r="O80" s="24">
        <f>BRPL_EOD!O80-BRPL_ISGS_exbus!O80</f>
        <v>-2.2128650705610653E-4</v>
      </c>
      <c r="P80" s="24">
        <f>BRPL_EOD!P80-BRPL_ISGS_exbus!P80</f>
        <v>-2.1016220319580725E-4</v>
      </c>
      <c r="Q80" s="24">
        <f>BRPL_EOD!Q80-BRPL_ISGS_exbus!Q80</f>
        <v>-2.7791220068440481E-4</v>
      </c>
      <c r="R80" s="24">
        <f>BRPL_EOD!R80-BRPL_ISGS_exbus!R80</f>
        <v>3.0443574392435835E-3</v>
      </c>
      <c r="S80" s="24">
        <f>BRPL_EOD!S80-BRPL_ISGS_exbus!S80</f>
        <v>3.9774309623439308E-3</v>
      </c>
      <c r="T80" s="24">
        <f>BRPL_EOD!T80-BRPL_ISGS_exbus!T80</f>
        <v>1.4758940677966903E-3</v>
      </c>
      <c r="U80" s="24">
        <f>BRPL_EOD!U80-BRPL_ISGS_exbus!U80</f>
        <v>3.7080328275607144E-4</v>
      </c>
      <c r="V80" s="24">
        <f>BRPL_EOD!V80-BRPL_ISGS_exbus!V80</f>
        <v>-2.6472353689568351E-3</v>
      </c>
      <c r="W80" s="24">
        <f>BRPL_EOD!W80-BRPL_ISGS_exbus!W80</f>
        <v>-1.6807647661387648E-4</v>
      </c>
      <c r="X80" s="24">
        <f>BRPL_EOD!X80-BRPL_ISGS_exbus!X80</f>
        <v>-8.1568150354627278E-4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-1.025845702827155E-3</v>
      </c>
      <c r="L81" s="24">
        <f>BRPL_EOD!L81-BRPL_ISGS_exbus!L81</f>
        <v>4.0685221482483769E-5</v>
      </c>
      <c r="M81" s="24">
        <f>BRPL_EOD!M81-BRPL_ISGS_exbus!M81</f>
        <v>-2.1455070682279143E-3</v>
      </c>
      <c r="N81" s="24">
        <f>BRPL_EOD!N81-BRPL_ISGS_exbus!N81</f>
        <v>-4.8851972698571444E-3</v>
      </c>
      <c r="O81" s="24">
        <f>BRPL_EOD!O81-BRPL_ISGS_exbus!O81</f>
        <v>-2.2128650705610653E-4</v>
      </c>
      <c r="P81" s="24">
        <f>BRPL_EOD!P81-BRPL_ISGS_exbus!P81</f>
        <v>-2.1016220319580725E-4</v>
      </c>
      <c r="Q81" s="24">
        <f>BRPL_EOD!Q81-BRPL_ISGS_exbus!Q81</f>
        <v>-2.7791220068440481E-4</v>
      </c>
      <c r="R81" s="24">
        <f>BRPL_EOD!R81-BRPL_ISGS_exbus!R81</f>
        <v>3.7006781432520341E-3</v>
      </c>
      <c r="S81" s="24">
        <f>BRPL_EOD!S81-BRPL_ISGS_exbus!S81</f>
        <v>3.9774309623439308E-3</v>
      </c>
      <c r="T81" s="24">
        <f>BRPL_EOD!T81-BRPL_ISGS_exbus!T81</f>
        <v>1.4758940677966903E-3</v>
      </c>
      <c r="U81" s="24">
        <f>BRPL_EOD!U81-BRPL_ISGS_exbus!U81</f>
        <v>3.7080328275607144E-4</v>
      </c>
      <c r="V81" s="24">
        <f>BRPL_EOD!V81-BRPL_ISGS_exbus!V81</f>
        <v>-2.6472353689568351E-3</v>
      </c>
      <c r="W81" s="24">
        <f>BRPL_EOD!W81-BRPL_ISGS_exbus!W81</f>
        <v>-1.6807647661387648E-4</v>
      </c>
      <c r="X81" s="24">
        <f>BRPL_EOD!X81-BRPL_ISGS_exbus!X81</f>
        <v>-8.1568150354627278E-4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7.5255073801372419E-4</v>
      </c>
      <c r="L82" s="24">
        <f>BRPL_EOD!L82-BRPL_ISGS_exbus!L82</f>
        <v>1.6575671589080798E-4</v>
      </c>
      <c r="M82" s="24">
        <f>BRPL_EOD!M82-BRPL_ISGS_exbus!M82</f>
        <v>-2.1455070682279143E-3</v>
      </c>
      <c r="N82" s="24">
        <f>BRPL_EOD!N82-BRPL_ISGS_exbus!N82</f>
        <v>-4.8851972698571444E-3</v>
      </c>
      <c r="O82" s="24">
        <f>BRPL_EOD!O82-BRPL_ISGS_exbus!O82</f>
        <v>-2.2128650705610653E-4</v>
      </c>
      <c r="P82" s="24">
        <f>BRPL_EOD!P82-BRPL_ISGS_exbus!P82</f>
        <v>-2.1016220319580725E-4</v>
      </c>
      <c r="Q82" s="24">
        <f>BRPL_EOD!Q82-BRPL_ISGS_exbus!Q82</f>
        <v>-2.7791220068440481E-4</v>
      </c>
      <c r="R82" s="24">
        <f>BRPL_EOD!R82-BRPL_ISGS_exbus!R82</f>
        <v>3.7006781432520341E-3</v>
      </c>
      <c r="S82" s="24">
        <f>BRPL_EOD!S82-BRPL_ISGS_exbus!S82</f>
        <v>3.9774309623439308E-3</v>
      </c>
      <c r="T82" s="24">
        <f>BRPL_EOD!T82-BRPL_ISGS_exbus!T82</f>
        <v>1.4758940677966903E-3</v>
      </c>
      <c r="U82" s="24">
        <f>BRPL_EOD!U82-BRPL_ISGS_exbus!U82</f>
        <v>3.7080328275607144E-4</v>
      </c>
      <c r="V82" s="24">
        <f>BRPL_EOD!V82-BRPL_ISGS_exbus!V82</f>
        <v>-2.6472353689568351E-3</v>
      </c>
      <c r="W82" s="24">
        <f>BRPL_EOD!W82-BRPL_ISGS_exbus!W82</f>
        <v>-2.1005408074348253E-3</v>
      </c>
      <c r="X82" s="24">
        <f>BRPL_EOD!X82-BRPL_ISGS_exbus!X82</f>
        <v>-8.1568150354627278E-4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7.5255073801372419E-4</v>
      </c>
      <c r="L83" s="24">
        <f>BRPL_EOD!L83-BRPL_ISGS_exbus!L83</f>
        <v>1.5406060300460211E-4</v>
      </c>
      <c r="M83" s="24">
        <f>BRPL_EOD!M83-BRPL_ISGS_exbus!M83</f>
        <v>-2.1455070682279143E-3</v>
      </c>
      <c r="N83" s="24">
        <f>BRPL_EOD!N83-BRPL_ISGS_exbus!N83</f>
        <v>-2.9397086360845037E-3</v>
      </c>
      <c r="O83" s="24">
        <f>BRPL_EOD!O83-BRPL_ISGS_exbus!O83</f>
        <v>-5.2409476631254392E-4</v>
      </c>
      <c r="P83" s="24">
        <f>BRPL_EOD!P83-BRPL_ISGS_exbus!P83</f>
        <v>-6.1679169534656353E-4</v>
      </c>
      <c r="Q83" s="24">
        <f>BRPL_EOD!Q83-BRPL_ISGS_exbus!Q83</f>
        <v>-2.7791220068440481E-4</v>
      </c>
      <c r="R83" s="24">
        <f>BRPL_EOD!R83-BRPL_ISGS_exbus!R83</f>
        <v>3.7006781432520341E-3</v>
      </c>
      <c r="S83" s="24">
        <f>BRPL_EOD!S83-BRPL_ISGS_exbus!S83</f>
        <v>3.9774309623439308E-3</v>
      </c>
      <c r="T83" s="24">
        <f>BRPL_EOD!T83-BRPL_ISGS_exbus!T83</f>
        <v>1.4758940677966903E-3</v>
      </c>
      <c r="U83" s="24">
        <f>BRPL_EOD!U83-BRPL_ISGS_exbus!U83</f>
        <v>3.7080328275607144E-4</v>
      </c>
      <c r="V83" s="24">
        <f>BRPL_EOD!V83-BRPL_ISGS_exbus!V83</f>
        <v>-2.6472353689568351E-3</v>
      </c>
      <c r="W83" s="24">
        <f>BRPL_EOD!W83-BRPL_ISGS_exbus!W83</f>
        <v>-2.1005408074348253E-3</v>
      </c>
      <c r="X83" s="24">
        <f>BRPL_EOD!X83-BRPL_ISGS_exbus!X83</f>
        <v>-8.1568150354627278E-4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7.5255073801372419E-4</v>
      </c>
      <c r="L84" s="24">
        <f>BRPL_EOD!L84-BRPL_ISGS_exbus!L84</f>
        <v>1.5406060300460211E-4</v>
      </c>
      <c r="M84" s="24">
        <f>BRPL_EOD!M84-BRPL_ISGS_exbus!M84</f>
        <v>-2.1455070682279143E-3</v>
      </c>
      <c r="N84" s="24">
        <f>BRPL_EOD!N84-BRPL_ISGS_exbus!N84</f>
        <v>-2.9397086360845037E-3</v>
      </c>
      <c r="O84" s="24">
        <f>BRPL_EOD!O84-BRPL_ISGS_exbus!O84</f>
        <v>-5.2409476631254392E-4</v>
      </c>
      <c r="P84" s="24">
        <f>BRPL_EOD!P84-BRPL_ISGS_exbus!P84</f>
        <v>-6.1679169534656353E-4</v>
      </c>
      <c r="Q84" s="24">
        <f>BRPL_EOD!Q84-BRPL_ISGS_exbus!Q84</f>
        <v>-2.7791220068440481E-4</v>
      </c>
      <c r="R84" s="24">
        <f>BRPL_EOD!R84-BRPL_ISGS_exbus!R84</f>
        <v>3.7006781432520341E-3</v>
      </c>
      <c r="S84" s="24">
        <f>BRPL_EOD!S84-BRPL_ISGS_exbus!S84</f>
        <v>3.9774309623439308E-3</v>
      </c>
      <c r="T84" s="24">
        <f>BRPL_EOD!T84-BRPL_ISGS_exbus!T84</f>
        <v>1.4758940677966903E-3</v>
      </c>
      <c r="U84" s="24">
        <f>BRPL_EOD!U84-BRPL_ISGS_exbus!U84</f>
        <v>3.7080328275607144E-4</v>
      </c>
      <c r="V84" s="24">
        <f>BRPL_EOD!V84-BRPL_ISGS_exbus!V84</f>
        <v>-2.6472353689568351E-3</v>
      </c>
      <c r="W84" s="24">
        <f>BRPL_EOD!W84-BRPL_ISGS_exbus!W84</f>
        <v>-2.1005408074348253E-3</v>
      </c>
      <c r="X84" s="24">
        <f>BRPL_EOD!X84-BRPL_ISGS_exbus!X84</f>
        <v>-8.1568150354627278E-4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-3.9470046471024034E-4</v>
      </c>
      <c r="L85" s="24">
        <f>BRPL_EOD!L85-BRPL_ISGS_exbus!L85</f>
        <v>1.5406060300460211E-4</v>
      </c>
      <c r="M85" s="24">
        <f>BRPL_EOD!M85-BRPL_ISGS_exbus!M85</f>
        <v>2.6998555887445264E-3</v>
      </c>
      <c r="N85" s="24">
        <f>BRPL_EOD!N85-BRPL_ISGS_exbus!N85</f>
        <v>-4.8851972698571444E-3</v>
      </c>
      <c r="O85" s="24">
        <f>BRPL_EOD!O85-BRPL_ISGS_exbus!O85</f>
        <v>8.3609130221020678E-3</v>
      </c>
      <c r="P85" s="24">
        <f>BRPL_EOD!P85-BRPL_ISGS_exbus!P85</f>
        <v>-2.1016220319580725E-4</v>
      </c>
      <c r="Q85" s="24">
        <f>BRPL_EOD!Q85-BRPL_ISGS_exbus!Q85</f>
        <v>1.106172461115662E-3</v>
      </c>
      <c r="R85" s="24">
        <f>BRPL_EOD!R85-BRPL_ISGS_exbus!R85</f>
        <v>6.9395687843929466E-3</v>
      </c>
      <c r="S85" s="24">
        <f>BRPL_EOD!S85-BRPL_ISGS_exbus!S85</f>
        <v>4.7384619992509869E-3</v>
      </c>
      <c r="T85" s="24">
        <f>BRPL_EOD!T85-BRPL_ISGS_exbus!T85</f>
        <v>-2.35395973154362E-3</v>
      </c>
      <c r="U85" s="24">
        <f>BRPL_EOD!U85-BRPL_ISGS_exbus!U85</f>
        <v>3.7080328275607144E-4</v>
      </c>
      <c r="V85" s="24">
        <f>BRPL_EOD!V85-BRPL_ISGS_exbus!V85</f>
        <v>-8.6874369323197698E-5</v>
      </c>
      <c r="W85" s="24">
        <f>BRPL_EOD!W85-BRPL_ISGS_exbus!W85</f>
        <v>-1.5198130841120872E-3</v>
      </c>
      <c r="X85" s="24">
        <f>BRPL_EOD!X85-BRPL_ISGS_exbus!X85</f>
        <v>2.1080168776350661E-3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3.0882931638416267E-3</v>
      </c>
      <c r="L86" s="24">
        <f>BRPL_EOD!L86-BRPL_ISGS_exbus!L86</f>
        <v>1.5406060300460211E-4</v>
      </c>
      <c r="M86" s="24">
        <f>BRPL_EOD!M86-BRPL_ISGS_exbus!M86</f>
        <v>2.6998555887445264E-3</v>
      </c>
      <c r="N86" s="24">
        <f>BRPL_EOD!N86-BRPL_ISGS_exbus!N86</f>
        <v>-4.8851972698571444E-3</v>
      </c>
      <c r="O86" s="24">
        <f>BRPL_EOD!O86-BRPL_ISGS_exbus!O86</f>
        <v>-2.2128650705610653E-4</v>
      </c>
      <c r="P86" s="24">
        <f>BRPL_EOD!P86-BRPL_ISGS_exbus!P86</f>
        <v>-2.1016220319580725E-4</v>
      </c>
      <c r="Q86" s="24">
        <f>BRPL_EOD!Q86-BRPL_ISGS_exbus!Q86</f>
        <v>1.106172461115662E-3</v>
      </c>
      <c r="R86" s="24">
        <f>BRPL_EOD!R86-BRPL_ISGS_exbus!R86</f>
        <v>6.9395687843929466E-3</v>
      </c>
      <c r="S86" s="24">
        <f>BRPL_EOD!S86-BRPL_ISGS_exbus!S86</f>
        <v>4.7384619992509869E-3</v>
      </c>
      <c r="T86" s="24">
        <f>BRPL_EOD!T86-BRPL_ISGS_exbus!T86</f>
        <v>-2.35395973154362E-3</v>
      </c>
      <c r="U86" s="24">
        <f>BRPL_EOD!U86-BRPL_ISGS_exbus!U86</f>
        <v>3.7080328275607144E-4</v>
      </c>
      <c r="V86" s="24">
        <f>BRPL_EOD!V86-BRPL_ISGS_exbus!V86</f>
        <v>-8.6874369323197698E-5</v>
      </c>
      <c r="W86" s="24">
        <f>BRPL_EOD!W86-BRPL_ISGS_exbus!W86</f>
        <v>-1.5198130841120872E-3</v>
      </c>
      <c r="X86" s="24">
        <f>BRPL_EOD!X86-BRPL_ISGS_exbus!X86</f>
        <v>2.1080168776350661E-3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-2.1281675894329055E-3</v>
      </c>
      <c r="L87" s="24">
        <f>BRPL_EOD!L87-BRPL_ISGS_exbus!L87</f>
        <v>1.5406060300460211E-4</v>
      </c>
      <c r="M87" s="24">
        <f>BRPL_EOD!M87-BRPL_ISGS_exbus!M87</f>
        <v>2.6998555887445264E-3</v>
      </c>
      <c r="N87" s="24">
        <f>BRPL_EOD!N87-BRPL_ISGS_exbus!N87</f>
        <v>-4.8851972698571444E-3</v>
      </c>
      <c r="O87" s="24">
        <f>BRPL_EOD!O87-BRPL_ISGS_exbus!O87</f>
        <v>-2.2128650705610653E-4</v>
      </c>
      <c r="P87" s="24">
        <f>BRPL_EOD!P87-BRPL_ISGS_exbus!P87</f>
        <v>-2.1016220319580725E-4</v>
      </c>
      <c r="Q87" s="24">
        <f>BRPL_EOD!Q87-BRPL_ISGS_exbus!Q87</f>
        <v>1.106172461115662E-3</v>
      </c>
      <c r="R87" s="24">
        <f>BRPL_EOD!R87-BRPL_ISGS_exbus!R87</f>
        <v>4.3698608097386682E-3</v>
      </c>
      <c r="S87" s="24">
        <f>BRPL_EOD!S87-BRPL_ISGS_exbus!S87</f>
        <v>4.7384619992509869E-3</v>
      </c>
      <c r="T87" s="24">
        <f>BRPL_EOD!T87-BRPL_ISGS_exbus!T87</f>
        <v>-2.35395973154362E-3</v>
      </c>
      <c r="U87" s="24">
        <f>BRPL_EOD!U87-BRPL_ISGS_exbus!U87</f>
        <v>3.7080328275607144E-4</v>
      </c>
      <c r="V87" s="24">
        <f>BRPL_EOD!V87-BRPL_ISGS_exbus!V87</f>
        <v>-8.6874369323197698E-5</v>
      </c>
      <c r="W87" s="24">
        <f>BRPL_EOD!W87-BRPL_ISGS_exbus!W87</f>
        <v>-1.5198130841120872E-3</v>
      </c>
      <c r="X87" s="24">
        <f>BRPL_EOD!X87-BRPL_ISGS_exbus!X87</f>
        <v>2.1080168776350661E-3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-2.0079889931707839E-3</v>
      </c>
      <c r="L88" s="24">
        <f>BRPL_EOD!L88-BRPL_ISGS_exbus!L88</f>
        <v>1.5406060300460211E-4</v>
      </c>
      <c r="M88" s="24">
        <f>BRPL_EOD!M88-BRPL_ISGS_exbus!M88</f>
        <v>2.6998555887445264E-3</v>
      </c>
      <c r="N88" s="24">
        <f>BRPL_EOD!N88-BRPL_ISGS_exbus!N88</f>
        <v>-4.8851972698571444E-3</v>
      </c>
      <c r="O88" s="24">
        <f>BRPL_EOD!O88-BRPL_ISGS_exbus!O88</f>
        <v>-2.2128650705610653E-4</v>
      </c>
      <c r="P88" s="24">
        <f>BRPL_EOD!P88-BRPL_ISGS_exbus!P88</f>
        <v>-2.1016220319580725E-4</v>
      </c>
      <c r="Q88" s="24">
        <f>BRPL_EOD!Q88-BRPL_ISGS_exbus!Q88</f>
        <v>1.106172461115662E-3</v>
      </c>
      <c r="R88" s="24">
        <f>BRPL_EOD!R88-BRPL_ISGS_exbus!R88</f>
        <v>4.3698608097386682E-3</v>
      </c>
      <c r="S88" s="24">
        <f>BRPL_EOD!S88-BRPL_ISGS_exbus!S88</f>
        <v>4.7384619992509869E-3</v>
      </c>
      <c r="T88" s="24">
        <f>BRPL_EOD!T88-BRPL_ISGS_exbus!T88</f>
        <v>-2.35395973154362E-3</v>
      </c>
      <c r="U88" s="24">
        <f>BRPL_EOD!U88-BRPL_ISGS_exbus!U88</f>
        <v>3.7080328275607144E-4</v>
      </c>
      <c r="V88" s="24">
        <f>BRPL_EOD!V88-BRPL_ISGS_exbus!V88</f>
        <v>-8.6874369323197698E-5</v>
      </c>
      <c r="W88" s="24">
        <f>BRPL_EOD!W88-BRPL_ISGS_exbus!W88</f>
        <v>-1.5198130841120872E-3</v>
      </c>
      <c r="X88" s="24">
        <f>BRPL_EOD!X88-BRPL_ISGS_exbus!X88</f>
        <v>2.1080168776350661E-3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-2.0079889931707839E-3</v>
      </c>
      <c r="L89" s="24">
        <f>BRPL_EOD!L89-BRPL_ISGS_exbus!L89</f>
        <v>1.5406060300460211E-4</v>
      </c>
      <c r="M89" s="24">
        <f>BRPL_EOD!M89-BRPL_ISGS_exbus!M89</f>
        <v>2.6998555887445264E-3</v>
      </c>
      <c r="N89" s="24">
        <f>BRPL_EOD!N89-BRPL_ISGS_exbus!N89</f>
        <v>-4.8851972698571444E-3</v>
      </c>
      <c r="O89" s="24">
        <f>BRPL_EOD!O89-BRPL_ISGS_exbus!O89</f>
        <v>-2.2128650705610653E-4</v>
      </c>
      <c r="P89" s="24">
        <f>BRPL_EOD!P89-BRPL_ISGS_exbus!P89</f>
        <v>-2.1016220319580725E-4</v>
      </c>
      <c r="Q89" s="24">
        <f>BRPL_EOD!Q89-BRPL_ISGS_exbus!Q89</f>
        <v>1.106172461115662E-3</v>
      </c>
      <c r="R89" s="24">
        <f>BRPL_EOD!R89-BRPL_ISGS_exbus!R89</f>
        <v>4.3698608097386682E-3</v>
      </c>
      <c r="S89" s="24">
        <f>BRPL_EOD!S89-BRPL_ISGS_exbus!S89</f>
        <v>4.7384619992509869E-3</v>
      </c>
      <c r="T89" s="24">
        <f>BRPL_EOD!T89-BRPL_ISGS_exbus!T89</f>
        <v>-2.35395973154362E-3</v>
      </c>
      <c r="U89" s="24">
        <f>BRPL_EOD!U89-BRPL_ISGS_exbus!U89</f>
        <v>3.7080328275607144E-4</v>
      </c>
      <c r="V89" s="24">
        <f>BRPL_EOD!V89-BRPL_ISGS_exbus!V89</f>
        <v>-8.6874369323197698E-5</v>
      </c>
      <c r="W89" s="24">
        <f>BRPL_EOD!W89-BRPL_ISGS_exbus!W89</f>
        <v>-1.5198130841120872E-3</v>
      </c>
      <c r="X89" s="24">
        <f>BRPL_EOD!X89-BRPL_ISGS_exbus!X89</f>
        <v>2.1080168776350661E-3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-2.0079889931707839E-3</v>
      </c>
      <c r="L90" s="24">
        <f>BRPL_EOD!L90-BRPL_ISGS_exbus!L90</f>
        <v>1.5406060300460211E-4</v>
      </c>
      <c r="M90" s="24">
        <f>BRPL_EOD!M90-BRPL_ISGS_exbus!M90</f>
        <v>2.6998555887445264E-3</v>
      </c>
      <c r="N90" s="24">
        <f>BRPL_EOD!N90-BRPL_ISGS_exbus!N90</f>
        <v>-4.8851972698571444E-3</v>
      </c>
      <c r="O90" s="24">
        <f>BRPL_EOD!O90-BRPL_ISGS_exbus!O90</f>
        <v>-2.2128650705610653E-4</v>
      </c>
      <c r="P90" s="24">
        <f>BRPL_EOD!P90-BRPL_ISGS_exbus!P90</f>
        <v>-2.1016220319580725E-4</v>
      </c>
      <c r="Q90" s="24">
        <f>BRPL_EOD!Q90-BRPL_ISGS_exbus!Q90</f>
        <v>1.106172461115662E-3</v>
      </c>
      <c r="R90" s="24">
        <f>BRPL_EOD!R90-BRPL_ISGS_exbus!R90</f>
        <v>4.3698608097386682E-3</v>
      </c>
      <c r="S90" s="24">
        <f>BRPL_EOD!S90-BRPL_ISGS_exbus!S90</f>
        <v>4.7384619992509869E-3</v>
      </c>
      <c r="T90" s="24">
        <f>BRPL_EOD!T90-BRPL_ISGS_exbus!T90</f>
        <v>-2.35395973154362E-3</v>
      </c>
      <c r="U90" s="24">
        <f>BRPL_EOD!U90-BRPL_ISGS_exbus!U90</f>
        <v>3.7080328275607144E-4</v>
      </c>
      <c r="V90" s="24">
        <f>BRPL_EOD!V90-BRPL_ISGS_exbus!V90</f>
        <v>-8.6874369323197698E-5</v>
      </c>
      <c r="W90" s="24">
        <f>BRPL_EOD!W90-BRPL_ISGS_exbus!W90</f>
        <v>-1.5198130841120872E-3</v>
      </c>
      <c r="X90" s="24">
        <f>BRPL_EOD!X90-BRPL_ISGS_exbus!X90</f>
        <v>2.1080168776350661E-3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-2.0079889931707839E-3</v>
      </c>
      <c r="L91" s="24">
        <f>BRPL_EOD!L91-BRPL_ISGS_exbus!L91</f>
        <v>1.5406060300460211E-4</v>
      </c>
      <c r="M91" s="24">
        <f>BRPL_EOD!M91-BRPL_ISGS_exbus!M91</f>
        <v>2.6998555887445264E-3</v>
      </c>
      <c r="N91" s="24">
        <f>BRPL_EOD!N91-BRPL_ISGS_exbus!N91</f>
        <v>-4.8851972698571444E-3</v>
      </c>
      <c r="O91" s="24">
        <f>BRPL_EOD!O91-BRPL_ISGS_exbus!O91</f>
        <v>-2.2128650705610653E-4</v>
      </c>
      <c r="P91" s="24">
        <f>BRPL_EOD!P91-BRPL_ISGS_exbus!P91</f>
        <v>-2.1016220319580725E-4</v>
      </c>
      <c r="Q91" s="24">
        <f>BRPL_EOD!Q91-BRPL_ISGS_exbus!Q91</f>
        <v>1.106172461115662E-3</v>
      </c>
      <c r="R91" s="24">
        <f>BRPL_EOD!R91-BRPL_ISGS_exbus!R91</f>
        <v>4.3698608097386682E-3</v>
      </c>
      <c r="S91" s="24">
        <f>BRPL_EOD!S91-BRPL_ISGS_exbus!S91</f>
        <v>4.7384619992509869E-3</v>
      </c>
      <c r="T91" s="24">
        <f>BRPL_EOD!T91-BRPL_ISGS_exbus!T91</f>
        <v>-2.35395973154362E-3</v>
      </c>
      <c r="U91" s="24">
        <f>BRPL_EOD!U91-BRPL_ISGS_exbus!U91</f>
        <v>3.7080328275607144E-4</v>
      </c>
      <c r="V91" s="24">
        <f>BRPL_EOD!V91-BRPL_ISGS_exbus!V91</f>
        <v>-8.6874369323197698E-5</v>
      </c>
      <c r="W91" s="24">
        <f>BRPL_EOD!W91-BRPL_ISGS_exbus!W91</f>
        <v>-1.5198130841120872E-3</v>
      </c>
      <c r="X91" s="24">
        <f>BRPL_EOD!X91-BRPL_ISGS_exbus!X91</f>
        <v>2.1080168776350661E-3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-2.0079889931707839E-3</v>
      </c>
      <c r="L92" s="24">
        <f>BRPL_EOD!L92-BRPL_ISGS_exbus!L92</f>
        <v>1.5406060300460211E-4</v>
      </c>
      <c r="M92" s="24">
        <f>BRPL_EOD!M92-BRPL_ISGS_exbus!M92</f>
        <v>2.6998555887445264E-3</v>
      </c>
      <c r="N92" s="24">
        <f>BRPL_EOD!N92-BRPL_ISGS_exbus!N92</f>
        <v>-4.8851972698571444E-3</v>
      </c>
      <c r="O92" s="24">
        <f>BRPL_EOD!O92-BRPL_ISGS_exbus!O92</f>
        <v>-2.2128650705610653E-4</v>
      </c>
      <c r="P92" s="24">
        <f>BRPL_EOD!P92-BRPL_ISGS_exbus!P92</f>
        <v>-2.1016220319580725E-4</v>
      </c>
      <c r="Q92" s="24">
        <f>BRPL_EOD!Q92-BRPL_ISGS_exbus!Q92</f>
        <v>1.106172461115662E-3</v>
      </c>
      <c r="R92" s="24">
        <f>BRPL_EOD!R92-BRPL_ISGS_exbus!R92</f>
        <v>4.3698608097386682E-3</v>
      </c>
      <c r="S92" s="24">
        <f>BRPL_EOD!S92-BRPL_ISGS_exbus!S92</f>
        <v>4.7384619992509869E-3</v>
      </c>
      <c r="T92" s="24">
        <f>BRPL_EOD!T92-BRPL_ISGS_exbus!T92</f>
        <v>-2.35395973154362E-3</v>
      </c>
      <c r="U92" s="24">
        <f>BRPL_EOD!U92-BRPL_ISGS_exbus!U92</f>
        <v>3.7080328275607144E-4</v>
      </c>
      <c r="V92" s="24">
        <f>BRPL_EOD!V92-BRPL_ISGS_exbus!V92</f>
        <v>-8.6874369323197698E-5</v>
      </c>
      <c r="W92" s="24">
        <f>BRPL_EOD!W92-BRPL_ISGS_exbus!W92</f>
        <v>-1.5198130841120872E-3</v>
      </c>
      <c r="X92" s="24">
        <f>BRPL_EOD!X92-BRPL_ISGS_exbus!X92</f>
        <v>2.1080168776350661E-3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-2.0079889931707839E-3</v>
      </c>
      <c r="L93" s="24">
        <f>BRPL_EOD!L93-BRPL_ISGS_exbus!L93</f>
        <v>1.5406060300460211E-4</v>
      </c>
      <c r="M93" s="24">
        <f>BRPL_EOD!M93-BRPL_ISGS_exbus!M93</f>
        <v>2.6998555887445264E-3</v>
      </c>
      <c r="N93" s="24">
        <f>BRPL_EOD!N93-BRPL_ISGS_exbus!N93</f>
        <v>-4.8851972698571444E-3</v>
      </c>
      <c r="O93" s="24">
        <f>BRPL_EOD!O93-BRPL_ISGS_exbus!O93</f>
        <v>-2.2128650705610653E-4</v>
      </c>
      <c r="P93" s="24">
        <f>BRPL_EOD!P93-BRPL_ISGS_exbus!P93</f>
        <v>-2.1016220319580725E-4</v>
      </c>
      <c r="Q93" s="24">
        <f>BRPL_EOD!Q93-BRPL_ISGS_exbus!Q93</f>
        <v>1.106172461115662E-3</v>
      </c>
      <c r="R93" s="24">
        <f>BRPL_EOD!R93-BRPL_ISGS_exbus!R93</f>
        <v>4.3698608097386682E-3</v>
      </c>
      <c r="S93" s="24">
        <f>BRPL_EOD!S93-BRPL_ISGS_exbus!S93</f>
        <v>4.7384619992509869E-3</v>
      </c>
      <c r="T93" s="24">
        <f>BRPL_EOD!T93-BRPL_ISGS_exbus!T93</f>
        <v>-2.35395973154362E-3</v>
      </c>
      <c r="U93" s="24">
        <f>BRPL_EOD!U93-BRPL_ISGS_exbus!U93</f>
        <v>3.7080328275607144E-4</v>
      </c>
      <c r="V93" s="24">
        <f>BRPL_EOD!V93-BRPL_ISGS_exbus!V93</f>
        <v>-8.6874369323197698E-5</v>
      </c>
      <c r="W93" s="24">
        <f>BRPL_EOD!W93-BRPL_ISGS_exbus!W93</f>
        <v>-1.5198130841120872E-3</v>
      </c>
      <c r="X93" s="24">
        <f>BRPL_EOD!X93-BRPL_ISGS_exbus!X93</f>
        <v>2.1080168776350661E-3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-2.0079889931707839E-3</v>
      </c>
      <c r="L94" s="24">
        <f>BRPL_EOD!L94-BRPL_ISGS_exbus!L94</f>
        <v>1.5406060300460211E-4</v>
      </c>
      <c r="M94" s="24">
        <f>BRPL_EOD!M94-BRPL_ISGS_exbus!M94</f>
        <v>2.6998555887445264E-3</v>
      </c>
      <c r="N94" s="24">
        <f>BRPL_EOD!N94-BRPL_ISGS_exbus!N94</f>
        <v>-4.8851972698571444E-3</v>
      </c>
      <c r="O94" s="24">
        <f>BRPL_EOD!O94-BRPL_ISGS_exbus!O94</f>
        <v>-2.2128650705610653E-4</v>
      </c>
      <c r="P94" s="24">
        <f>BRPL_EOD!P94-BRPL_ISGS_exbus!P94</f>
        <v>-2.1016220319580725E-4</v>
      </c>
      <c r="Q94" s="24">
        <f>BRPL_EOD!Q94-BRPL_ISGS_exbus!Q94</f>
        <v>1.106172461115662E-3</v>
      </c>
      <c r="R94" s="24">
        <f>BRPL_EOD!R94-BRPL_ISGS_exbus!R94</f>
        <v>4.3698608097386682E-3</v>
      </c>
      <c r="S94" s="24">
        <f>BRPL_EOD!S94-BRPL_ISGS_exbus!S94</f>
        <v>4.7384619992509869E-3</v>
      </c>
      <c r="T94" s="24">
        <f>BRPL_EOD!T94-BRPL_ISGS_exbus!T94</f>
        <v>-2.35395973154362E-3</v>
      </c>
      <c r="U94" s="24">
        <f>BRPL_EOD!U94-BRPL_ISGS_exbus!U94</f>
        <v>3.7080328275607144E-4</v>
      </c>
      <c r="V94" s="24">
        <f>BRPL_EOD!V94-BRPL_ISGS_exbus!V94</f>
        <v>-8.6874369323197698E-5</v>
      </c>
      <c r="W94" s="24">
        <f>BRPL_EOD!W94-BRPL_ISGS_exbus!W94</f>
        <v>-1.5198130841120872E-3</v>
      </c>
      <c r="X94" s="24">
        <f>BRPL_EOD!X94-BRPL_ISGS_exbus!X94</f>
        <v>2.1080168776350661E-3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-2.0079889931707839E-3</v>
      </c>
      <c r="L95" s="24">
        <f>BRPL_EOD!L95-BRPL_ISGS_exbus!L95</f>
        <v>1.5406060300460211E-4</v>
      </c>
      <c r="M95" s="24">
        <f>BRPL_EOD!M95-BRPL_ISGS_exbus!M95</f>
        <v>2.6998555887445264E-3</v>
      </c>
      <c r="N95" s="24">
        <f>BRPL_EOD!N95-BRPL_ISGS_exbus!N95</f>
        <v>-4.8851972698571444E-3</v>
      </c>
      <c r="O95" s="24">
        <f>BRPL_EOD!O95-BRPL_ISGS_exbus!O95</f>
        <v>-2.2128650705610653E-4</v>
      </c>
      <c r="P95" s="24">
        <f>BRPL_EOD!P95-BRPL_ISGS_exbus!P95</f>
        <v>-2.1016220319580725E-4</v>
      </c>
      <c r="Q95" s="24">
        <f>BRPL_EOD!Q95-BRPL_ISGS_exbus!Q95</f>
        <v>1.106172461115662E-3</v>
      </c>
      <c r="R95" s="24">
        <f>BRPL_EOD!R95-BRPL_ISGS_exbus!R95</f>
        <v>4.3698608097386682E-3</v>
      </c>
      <c r="S95" s="24">
        <f>BRPL_EOD!S95-BRPL_ISGS_exbus!S95</f>
        <v>4.7384619992509869E-3</v>
      </c>
      <c r="T95" s="24">
        <f>BRPL_EOD!T95-BRPL_ISGS_exbus!T95</f>
        <v>-2.35395973154362E-3</v>
      </c>
      <c r="U95" s="24">
        <f>BRPL_EOD!U95-BRPL_ISGS_exbus!U95</f>
        <v>3.7080328275607144E-4</v>
      </c>
      <c r="V95" s="24">
        <f>BRPL_EOD!V95-BRPL_ISGS_exbus!V95</f>
        <v>-8.6874369323197698E-5</v>
      </c>
      <c r="W95" s="24">
        <f>BRPL_EOD!W95-BRPL_ISGS_exbus!W95</f>
        <v>-1.5198130841120872E-3</v>
      </c>
      <c r="X95" s="24">
        <f>BRPL_EOD!X95-BRPL_ISGS_exbus!X95</f>
        <v>2.1080168776350661E-3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-2.0079889931707839E-3</v>
      </c>
      <c r="L96" s="24">
        <f>BRPL_EOD!L96-BRPL_ISGS_exbus!L96</f>
        <v>1.5406060300460211E-4</v>
      </c>
      <c r="M96" s="24">
        <f>BRPL_EOD!M96-BRPL_ISGS_exbus!M96</f>
        <v>2.6998555887445264E-3</v>
      </c>
      <c r="N96" s="24">
        <f>BRPL_EOD!N96-BRPL_ISGS_exbus!N96</f>
        <v>-4.8851972698571444E-3</v>
      </c>
      <c r="O96" s="24">
        <f>BRPL_EOD!O96-BRPL_ISGS_exbus!O96</f>
        <v>-2.2128650705610653E-4</v>
      </c>
      <c r="P96" s="24">
        <f>BRPL_EOD!P96-BRPL_ISGS_exbus!P96</f>
        <v>-2.1016220319580725E-4</v>
      </c>
      <c r="Q96" s="24">
        <f>BRPL_EOD!Q96-BRPL_ISGS_exbus!Q96</f>
        <v>1.106172461115662E-3</v>
      </c>
      <c r="R96" s="24">
        <f>BRPL_EOD!R96-BRPL_ISGS_exbus!R96</f>
        <v>4.3698608097386682E-3</v>
      </c>
      <c r="S96" s="24">
        <f>BRPL_EOD!S96-BRPL_ISGS_exbus!S96</f>
        <v>4.7384619992509869E-3</v>
      </c>
      <c r="T96" s="24">
        <f>BRPL_EOD!T96-BRPL_ISGS_exbus!T96</f>
        <v>-2.35395973154362E-3</v>
      </c>
      <c r="U96" s="24">
        <f>BRPL_EOD!U96-BRPL_ISGS_exbus!U96</f>
        <v>3.7080328275607144E-4</v>
      </c>
      <c r="V96" s="24">
        <f>BRPL_EOD!V96-BRPL_ISGS_exbus!V96</f>
        <v>-8.6874369323197698E-5</v>
      </c>
      <c r="W96" s="24">
        <f>BRPL_EOD!W96-BRPL_ISGS_exbus!W96</f>
        <v>-1.5198130841120872E-3</v>
      </c>
      <c r="X96" s="24">
        <f>BRPL_EOD!X96-BRPL_ISGS_exbus!X96</f>
        <v>2.1080168776350661E-3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-2.0079889931707839E-3</v>
      </c>
      <c r="L97" s="24">
        <f>BRPL_EOD!L97-BRPL_ISGS_exbus!L97</f>
        <v>5.5512460486895066E-4</v>
      </c>
      <c r="M97" s="24">
        <f>BRPL_EOD!M97-BRPL_ISGS_exbus!M97</f>
        <v>2.6998555887445264E-3</v>
      </c>
      <c r="N97" s="24">
        <f>BRPL_EOD!N97-BRPL_ISGS_exbus!N97</f>
        <v>-4.8851972698571444E-3</v>
      </c>
      <c r="O97" s="24">
        <f>BRPL_EOD!O97-BRPL_ISGS_exbus!O97</f>
        <v>-2.2128650705610653E-4</v>
      </c>
      <c r="P97" s="24">
        <f>BRPL_EOD!P97-BRPL_ISGS_exbus!P97</f>
        <v>-2.1016220319580725E-4</v>
      </c>
      <c r="Q97" s="24">
        <f>BRPL_EOD!Q97-BRPL_ISGS_exbus!Q97</f>
        <v>1.106172461115662E-3</v>
      </c>
      <c r="R97" s="24">
        <f>BRPL_EOD!R97-BRPL_ISGS_exbus!R97</f>
        <v>4.0732510718122228E-3</v>
      </c>
      <c r="S97" s="24">
        <f>BRPL_EOD!S97-BRPL_ISGS_exbus!S97</f>
        <v>4.7384619992509869E-3</v>
      </c>
      <c r="T97" s="24">
        <f>BRPL_EOD!T97-BRPL_ISGS_exbus!T97</f>
        <v>-2.35395973154362E-3</v>
      </c>
      <c r="U97" s="24">
        <f>BRPL_EOD!U97-BRPL_ISGS_exbus!U97</f>
        <v>3.7080328275607144E-4</v>
      </c>
      <c r="V97" s="24">
        <f>BRPL_EOD!V97-BRPL_ISGS_exbus!V97</f>
        <v>-8.6874369323197698E-5</v>
      </c>
      <c r="W97" s="24">
        <f>BRPL_EOD!W97-BRPL_ISGS_exbus!W97</f>
        <v>-1.5198130841120872E-3</v>
      </c>
      <c r="X97" s="24">
        <f>BRPL_EOD!X97-BRPL_ISGS_exbus!X97</f>
        <v>2.1080168776350661E-3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-2.0079889931707839E-3</v>
      </c>
      <c r="L98" s="24">
        <f>BRPL_EOD!L98-BRPL_ISGS_exbus!L98</f>
        <v>5.5512460486895066E-4</v>
      </c>
      <c r="M98" s="24">
        <f>BRPL_EOD!M98-BRPL_ISGS_exbus!M98</f>
        <v>2.6998555887445264E-3</v>
      </c>
      <c r="N98" s="24">
        <f>BRPL_EOD!N98-BRPL_ISGS_exbus!N98</f>
        <v>-4.8851972698571444E-3</v>
      </c>
      <c r="O98" s="24">
        <f>BRPL_EOD!O98-BRPL_ISGS_exbus!O98</f>
        <v>-2.2128650705610653E-4</v>
      </c>
      <c r="P98" s="24">
        <f>BRPL_EOD!P98-BRPL_ISGS_exbus!P98</f>
        <v>-2.1016220319580725E-4</v>
      </c>
      <c r="Q98" s="24">
        <f>BRPL_EOD!Q98-BRPL_ISGS_exbus!Q98</f>
        <v>1.106172461115662E-3</v>
      </c>
      <c r="R98" s="24">
        <f>BRPL_EOD!R98-BRPL_ISGS_exbus!R98</f>
        <v>4.0732510718122228E-3</v>
      </c>
      <c r="S98" s="24">
        <f>BRPL_EOD!S98-BRPL_ISGS_exbus!S98</f>
        <v>4.7384619992509869E-3</v>
      </c>
      <c r="T98" s="24">
        <f>BRPL_EOD!T98-BRPL_ISGS_exbus!T98</f>
        <v>-2.35395973154362E-3</v>
      </c>
      <c r="U98" s="24">
        <f>BRPL_EOD!U98-BRPL_ISGS_exbus!U98</f>
        <v>3.7080328275607144E-4</v>
      </c>
      <c r="V98" s="24">
        <f>BRPL_EOD!V98-BRPL_ISGS_exbus!V98</f>
        <v>-8.6874369323197698E-5</v>
      </c>
      <c r="W98" s="24">
        <f>BRPL_EOD!W98-BRPL_ISGS_exbus!W98</f>
        <v>-1.5198130841120872E-3</v>
      </c>
      <c r="X98" s="24">
        <f>BRPL_EOD!X98-BRPL_ISGS_exbus!X98</f>
        <v>2.1080168776350661E-3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-3.5716533163920872E-5</v>
      </c>
      <c r="L99" s="24">
        <f>BRPL_EOD!L99-BRPL_ISGS_exbus!L99</f>
        <v>7.2454865850668515E-6</v>
      </c>
      <c r="M99" s="24">
        <f>BRPL_EOD!M99-BRPL_ISGS_exbus!M99</f>
        <v>4.3933294264775213E-6</v>
      </c>
      <c r="N99" s="24">
        <f>BRPL_EOD!N99-BRPL_ISGS_exbus!N99</f>
        <v>-8.7102699899865854E-5</v>
      </c>
      <c r="O99" s="24">
        <f>BRPL_EOD!O99-BRPL_ISGS_exbus!O99</f>
        <v>-7.7295904736818244E-6</v>
      </c>
      <c r="P99" s="24">
        <f>BRPL_EOD!P99-BRPL_ISGS_exbus!P99</f>
        <v>-1.0081336209499803E-5</v>
      </c>
      <c r="Q99" s="24">
        <f>BRPL_EOD!Q99-BRPL_ISGS_exbus!Q99</f>
        <v>5.7935225491245745E-5</v>
      </c>
      <c r="R99" s="24">
        <f>BRPL_EOD!R99-BRPL_ISGS_exbus!R99</f>
        <v>8.0725118312918731E-5</v>
      </c>
      <c r="S99" s="24">
        <f>BRPL_EOD!S99-BRPL_ISGS_exbus!S99</f>
        <v>8.804455896810337E-5</v>
      </c>
      <c r="T99" s="24">
        <f>BRPL_EOD!T99-BRPL_ISGS_exbus!T99</f>
        <v>-2.8709099030917173E-5</v>
      </c>
      <c r="U99" s="24">
        <f>BRPL_EOD!U99-BRPL_ISGS_exbus!U99</f>
        <v>8.6864475079551084E-6</v>
      </c>
      <c r="V99" s="24">
        <f>BRPL_EOD!V99-BRPL_ISGS_exbus!V99</f>
        <v>-9.1120550419765411E-6</v>
      </c>
      <c r="W99" s="24">
        <f>BRPL_EOD!W99-BRPL_ISGS_exbus!W99</f>
        <v>-2.2691169405175682E-5</v>
      </c>
      <c r="X99" s="24">
        <f>BRPL_EOD!X99-BRPL_ISGS_exbus!X99</f>
        <v>3.1893392292703382E-5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571.56999999999994</v>
      </c>
      <c r="C3" s="196">
        <f>PPCL_NG!P3+PPCL_Spot!P3+GT_NG!P3+GT_Spot!P3+Bawana_NG!P3+Bawana_RLNG!P3+Bawana_Spot!P3</f>
        <v>571.57972052597097</v>
      </c>
      <c r="D3" s="197">
        <f t="shared" ref="D3:D66" si="0">B3-C3</f>
        <v>-9.7205259710335667E-3</v>
      </c>
      <c r="E3" s="196">
        <f>PPCL_NG!J3+PPCL_Spot!J3+GT_NG!J3+GT_Spot!J3+Bawana_NG!J3+Bawana_RLNG!J3+Bawana_Spot!J3</f>
        <v>150.57</v>
      </c>
      <c r="F3" s="196">
        <f>PPCL_NG!Q3+PPCL_Spot!Q3+GT_NG!Q3+GT_Spot!Q3+Bawana_NG!Q3+Bawana_RLNG!Q3+Bawana_Spot!Q3</f>
        <v>150.57659223861947</v>
      </c>
      <c r="G3" s="197">
        <f t="shared" ref="G3:G66" si="1">E3-F3</f>
        <v>-6.5922386194756655E-3</v>
      </c>
      <c r="H3" s="196">
        <f>PPCL_NG!K3+PPCL_Spot!K3+GT_NG!K3+GT_Spot!K3+Bawana_NG!K3+Bawana_RLNG!K3+Bawana_Spot!K3</f>
        <v>23.49</v>
      </c>
      <c r="I3" s="196">
        <f>PPCL_NG!R3+PPCL_Spot!R3+GT_NG!R3+GT_Spot!R3+Bawana_NG!R3+Bawana_RLNG!R3+Bawana_Spot!R3</f>
        <v>23.489771883910784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112.43</v>
      </c>
      <c r="L3" s="196">
        <f>PPCL_NG!S3+PPCL_Spot!S3+GT_NG!S3+GT_Spot!S3+Bawana_NG!S3+Bawana_RLNG!S3+Bawana_Spot!S3</f>
        <v>112.43126789956322</v>
      </c>
      <c r="M3" s="197">
        <f t="shared" ref="M3:M66" si="3">K3-L3</f>
        <v>-1.2678995632171564E-3</v>
      </c>
      <c r="N3" s="196">
        <f>PPCL_NG!M3+PPCL_Spot!M3+GT_NG!M3+GT_Spot!M3+Bawana_NG!M3+Bawana_RLNG!M3+Bawana_Spot!M3</f>
        <v>206.44</v>
      </c>
      <c r="O3" s="196">
        <f>PPCL_NG!T3+PPCL_Spot!T3+GT_NG!T3+GT_Spot!T3+Bawana_NG!T3+Bawana_RLNG!T3+Bawana_Spot!T3</f>
        <v>206.44864745193564</v>
      </c>
      <c r="P3" s="197">
        <f t="shared" ref="P3:P66" si="4">N3-O3</f>
        <v>-8.6474519356443125E-3</v>
      </c>
      <c r="Q3" s="197">
        <f>D3+G3+J3+M3+P3</f>
        <v>-2.600000000015612E-2</v>
      </c>
    </row>
    <row r="4" spans="1:17">
      <c r="A4" s="33" t="s">
        <v>46</v>
      </c>
      <c r="B4" s="196">
        <f>PPCL_NG!I4+PPCL_Spot!I4+GT_NG!I4+GT_Spot!I4+Bawana_NG!I4+Bawana_RLNG!I4+Bawana_Spot!I4</f>
        <v>571.56999999999994</v>
      </c>
      <c r="C4" s="196">
        <f>PPCL_NG!P4+PPCL_Spot!P4+GT_NG!P4+GT_Spot!P4+Bawana_NG!P4+Bawana_RLNG!P4+Bawana_Spot!P4</f>
        <v>571.57972052597097</v>
      </c>
      <c r="D4" s="197">
        <f t="shared" si="0"/>
        <v>-9.7205259710335667E-3</v>
      </c>
      <c r="E4" s="196">
        <f>PPCL_NG!J4+PPCL_Spot!J4+GT_NG!J4+GT_Spot!J4+Bawana_NG!J4+Bawana_RLNG!J4+Bawana_Spot!J4</f>
        <v>150.57</v>
      </c>
      <c r="F4" s="196">
        <f>PPCL_NG!Q4+PPCL_Spot!Q4+GT_NG!Q4+GT_Spot!Q4+Bawana_NG!Q4+Bawana_RLNG!Q4+Bawana_Spot!Q4</f>
        <v>150.57659223861947</v>
      </c>
      <c r="G4" s="197">
        <f t="shared" si="1"/>
        <v>-6.5922386194756655E-3</v>
      </c>
      <c r="H4" s="196">
        <f>PPCL_NG!K4+PPCL_Spot!K4+GT_NG!K4+GT_Spot!K4+Bawana_NG!K4+Bawana_RLNG!K4+Bawana_Spot!K4</f>
        <v>23.49</v>
      </c>
      <c r="I4" s="196">
        <f>PPCL_NG!R4+PPCL_Spot!R4+GT_NG!R4+GT_Spot!R4+Bawana_NG!R4+Bawana_RLNG!R4+Bawana_Spot!R4</f>
        <v>23.489771883910784</v>
      </c>
      <c r="J4" s="197">
        <f t="shared" si="2"/>
        <v>2.281160892145806E-4</v>
      </c>
      <c r="K4" s="196">
        <f>PPCL_NG!L4+PPCL_Spot!L4+GT_NG!L4+GT_Spot!L4+Bawana_NG!L4+Bawana_RLNG!L4+Bawana_Spot!L4</f>
        <v>112.43</v>
      </c>
      <c r="L4" s="196">
        <f>PPCL_NG!S4+PPCL_Spot!S4+GT_NG!S4+GT_Spot!S4+Bawana_NG!S4+Bawana_RLNG!S4+Bawana_Spot!S4</f>
        <v>112.43126789956322</v>
      </c>
      <c r="M4" s="197">
        <f t="shared" si="3"/>
        <v>-1.2678995632171564E-3</v>
      </c>
      <c r="N4" s="196">
        <f>PPCL_NG!M4+PPCL_Spot!M4+GT_NG!M4+GT_Spot!M4+Bawana_NG!M4+Bawana_RLNG!M4+Bawana_Spot!M4</f>
        <v>206.44</v>
      </c>
      <c r="O4" s="196">
        <f>PPCL_NG!T4+PPCL_Spot!T4+GT_NG!T4+GT_Spot!T4+Bawana_NG!T4+Bawana_RLNG!T4+Bawana_Spot!T4</f>
        <v>206.44864745193564</v>
      </c>
      <c r="P4" s="197">
        <f t="shared" si="4"/>
        <v>-8.6474519356443125E-3</v>
      </c>
      <c r="Q4" s="197">
        <f t="shared" ref="Q4:Q67" si="5">D4+G4+J4+M4+P4</f>
        <v>-2.600000000015612E-2</v>
      </c>
    </row>
    <row r="5" spans="1:17">
      <c r="A5" s="33" t="s">
        <v>47</v>
      </c>
      <c r="B5" s="196">
        <f>PPCL_NG!I5+PPCL_Spot!I5+GT_NG!I5+GT_Spot!I5+Bawana_NG!I5+Bawana_RLNG!I5+Bawana_Spot!I5</f>
        <v>571.56999999999994</v>
      </c>
      <c r="C5" s="196">
        <f>PPCL_NG!P5+PPCL_Spot!P5+GT_NG!P5+GT_Spot!P5+Bawana_NG!P5+Bawana_RLNG!P5+Bawana_Spot!P5</f>
        <v>571.57972052597097</v>
      </c>
      <c r="D5" s="197">
        <f t="shared" si="0"/>
        <v>-9.7205259710335667E-3</v>
      </c>
      <c r="E5" s="196">
        <f>PPCL_NG!J5+PPCL_Spot!J5+GT_NG!J5+GT_Spot!J5+Bawana_NG!J5+Bawana_RLNG!J5+Bawana_Spot!J5</f>
        <v>150.57</v>
      </c>
      <c r="F5" s="196">
        <f>PPCL_NG!Q5+PPCL_Spot!Q5+GT_NG!Q5+GT_Spot!Q5+Bawana_NG!Q5+Bawana_RLNG!Q5+Bawana_Spot!Q5</f>
        <v>150.57659223861947</v>
      </c>
      <c r="G5" s="197">
        <f t="shared" si="1"/>
        <v>-6.5922386194756655E-3</v>
      </c>
      <c r="H5" s="196">
        <f>PPCL_NG!K5+PPCL_Spot!K5+GT_NG!K5+GT_Spot!K5+Bawana_NG!K5+Bawana_RLNG!K5+Bawana_Spot!K5</f>
        <v>23.49</v>
      </c>
      <c r="I5" s="196">
        <f>PPCL_NG!R5+PPCL_Spot!R5+GT_NG!R5+GT_Spot!R5+Bawana_NG!R5+Bawana_RLNG!R5+Bawana_Spot!R5</f>
        <v>23.489771883910784</v>
      </c>
      <c r="J5" s="197">
        <f t="shared" si="2"/>
        <v>2.281160892145806E-4</v>
      </c>
      <c r="K5" s="196">
        <f>PPCL_NG!L5+PPCL_Spot!L5+GT_NG!L5+GT_Spot!L5+Bawana_NG!L5+Bawana_RLNG!L5+Bawana_Spot!L5</f>
        <v>112.43</v>
      </c>
      <c r="L5" s="196">
        <f>PPCL_NG!S5+PPCL_Spot!S5+GT_NG!S5+GT_Spot!S5+Bawana_NG!S5+Bawana_RLNG!S5+Bawana_Spot!S5</f>
        <v>112.43126789956322</v>
      </c>
      <c r="M5" s="197">
        <f t="shared" si="3"/>
        <v>-1.2678995632171564E-3</v>
      </c>
      <c r="N5" s="196">
        <f>PPCL_NG!M5+PPCL_Spot!M5+GT_NG!M5+GT_Spot!M5+Bawana_NG!M5+Bawana_RLNG!M5+Bawana_Spot!M5</f>
        <v>206.44</v>
      </c>
      <c r="O5" s="196">
        <f>PPCL_NG!T5+PPCL_Spot!T5+GT_NG!T5+GT_Spot!T5+Bawana_NG!T5+Bawana_RLNG!T5+Bawana_Spot!T5</f>
        <v>206.44864745193564</v>
      </c>
      <c r="P5" s="197">
        <f t="shared" si="4"/>
        <v>-8.6474519356443125E-3</v>
      </c>
      <c r="Q5" s="197">
        <f t="shared" si="5"/>
        <v>-2.600000000015612E-2</v>
      </c>
    </row>
    <row r="6" spans="1:17">
      <c r="A6" s="33" t="s">
        <v>48</v>
      </c>
      <c r="B6" s="196">
        <f>PPCL_NG!I6+PPCL_Spot!I6+GT_NG!I6+GT_Spot!I6+Bawana_NG!I6+Bawana_RLNG!I6+Bawana_Spot!I6</f>
        <v>571.56999999999994</v>
      </c>
      <c r="C6" s="196">
        <f>PPCL_NG!P6+PPCL_Spot!P6+GT_NG!P6+GT_Spot!P6+Bawana_NG!P6+Bawana_RLNG!P6+Bawana_Spot!P6</f>
        <v>571.57972052597097</v>
      </c>
      <c r="D6" s="197">
        <f t="shared" si="0"/>
        <v>-9.7205259710335667E-3</v>
      </c>
      <c r="E6" s="196">
        <f>PPCL_NG!J6+PPCL_Spot!J6+GT_NG!J6+GT_Spot!J6+Bawana_NG!J6+Bawana_RLNG!J6+Bawana_Spot!J6</f>
        <v>150.57</v>
      </c>
      <c r="F6" s="196">
        <f>PPCL_NG!Q6+PPCL_Spot!Q6+GT_NG!Q6+GT_Spot!Q6+Bawana_NG!Q6+Bawana_RLNG!Q6+Bawana_Spot!Q6</f>
        <v>150.57659223861947</v>
      </c>
      <c r="G6" s="197">
        <f t="shared" si="1"/>
        <v>-6.5922386194756655E-3</v>
      </c>
      <c r="H6" s="196">
        <f>PPCL_NG!K6+PPCL_Spot!K6+GT_NG!K6+GT_Spot!K6+Bawana_NG!K6+Bawana_RLNG!K6+Bawana_Spot!K6</f>
        <v>23.49</v>
      </c>
      <c r="I6" s="196">
        <f>PPCL_NG!R6+PPCL_Spot!R6+GT_NG!R6+GT_Spot!R6+Bawana_NG!R6+Bawana_RLNG!R6+Bawana_Spot!R6</f>
        <v>23.489771883910784</v>
      </c>
      <c r="J6" s="197">
        <f t="shared" si="2"/>
        <v>2.281160892145806E-4</v>
      </c>
      <c r="K6" s="196">
        <f>PPCL_NG!L6+PPCL_Spot!L6+GT_NG!L6+GT_Spot!L6+Bawana_NG!L6+Bawana_RLNG!L6+Bawana_Spot!L6</f>
        <v>112.43</v>
      </c>
      <c r="L6" s="196">
        <f>PPCL_NG!S6+PPCL_Spot!S6+GT_NG!S6+GT_Spot!S6+Bawana_NG!S6+Bawana_RLNG!S6+Bawana_Spot!S6</f>
        <v>112.43126789956322</v>
      </c>
      <c r="M6" s="197">
        <f t="shared" si="3"/>
        <v>-1.2678995632171564E-3</v>
      </c>
      <c r="N6" s="196">
        <f>PPCL_NG!M6+PPCL_Spot!M6+GT_NG!M6+GT_Spot!M6+Bawana_NG!M6+Bawana_RLNG!M6+Bawana_Spot!M6</f>
        <v>206.44</v>
      </c>
      <c r="O6" s="196">
        <f>PPCL_NG!T6+PPCL_Spot!T6+GT_NG!T6+GT_Spot!T6+Bawana_NG!T6+Bawana_RLNG!T6+Bawana_Spot!T6</f>
        <v>206.44864745193564</v>
      </c>
      <c r="P6" s="197">
        <f t="shared" si="4"/>
        <v>-8.6474519356443125E-3</v>
      </c>
      <c r="Q6" s="197">
        <f t="shared" si="5"/>
        <v>-2.600000000015612E-2</v>
      </c>
    </row>
    <row r="7" spans="1:17">
      <c r="A7" s="33" t="s">
        <v>49</v>
      </c>
      <c r="B7" s="196">
        <f>PPCL_NG!I7+PPCL_Spot!I7+GT_NG!I7+GT_Spot!I7+Bawana_NG!I7+Bawana_RLNG!I7+Bawana_Spot!I7</f>
        <v>551.56999999999994</v>
      </c>
      <c r="C7" s="196">
        <f>PPCL_NG!P7+PPCL_Spot!P7+GT_NG!P7+GT_Spot!P7+Bawana_NG!P7+Bawana_RLNG!P7+Bawana_Spot!P7</f>
        <v>551.5797593368618</v>
      </c>
      <c r="D7" s="197">
        <f t="shared" si="0"/>
        <v>-9.7593368618618115E-3</v>
      </c>
      <c r="E7" s="196">
        <f>PPCL_NG!J7+PPCL_Spot!J7+GT_NG!J7+GT_Spot!J7+Bawana_NG!J7+Bawana_RLNG!J7+Bawana_Spot!J7</f>
        <v>150.57</v>
      </c>
      <c r="F7" s="196">
        <f>PPCL_NG!Q7+PPCL_Spot!Q7+GT_NG!Q7+GT_Spot!Q7+Bawana_NG!Q7+Bawana_RLNG!Q7+Bawana_Spot!Q7</f>
        <v>150.57657858293564</v>
      </c>
      <c r="G7" s="197">
        <f t="shared" si="1"/>
        <v>-6.578582935645727E-3</v>
      </c>
      <c r="H7" s="196">
        <f>PPCL_NG!K7+PPCL_Spot!K7+GT_NG!K7+GT_Spot!K7+Bawana_NG!K7+Bawana_RLNG!K7+Bawana_Spot!K7</f>
        <v>23.49</v>
      </c>
      <c r="I7" s="196">
        <f>PPCL_NG!R7+PPCL_Spot!R7+GT_NG!R7+GT_Spot!R7+Bawana_NG!R7+Bawana_RLNG!R7+Bawana_Spot!R7</f>
        <v>23.489771883910784</v>
      </c>
      <c r="J7" s="197">
        <f t="shared" si="2"/>
        <v>2.281160892145806E-4</v>
      </c>
      <c r="K7" s="196">
        <f>PPCL_NG!L7+PPCL_Spot!L7+GT_NG!L7+GT_Spot!L7+Bawana_NG!L7+Bawana_RLNG!L7+Bawana_Spot!L7</f>
        <v>112.43</v>
      </c>
      <c r="L7" s="196">
        <f>PPCL_NG!S7+PPCL_Spot!S7+GT_NG!S7+GT_Spot!S7+Bawana_NG!S7+Bawana_RLNG!S7+Bawana_Spot!S7</f>
        <v>112.43126789956322</v>
      </c>
      <c r="M7" s="197">
        <f t="shared" si="3"/>
        <v>-1.2678995632171564E-3</v>
      </c>
      <c r="N7" s="196">
        <f>PPCL_NG!M7+PPCL_Spot!M7+GT_NG!M7+GT_Spot!M7+Bawana_NG!M7+Bawana_RLNG!M7+Bawana_Spot!M7</f>
        <v>206.44</v>
      </c>
      <c r="O7" s="196">
        <f>PPCL_NG!T7+PPCL_Spot!T7+GT_NG!T7+GT_Spot!T7+Bawana_NG!T7+Bawana_RLNG!T7+Bawana_Spot!T7</f>
        <v>206.44862229672856</v>
      </c>
      <c r="P7" s="197">
        <f t="shared" si="4"/>
        <v>-8.622296728560741E-3</v>
      </c>
      <c r="Q7" s="197">
        <f t="shared" si="5"/>
        <v>-2.6000000000070855E-2</v>
      </c>
    </row>
    <row r="8" spans="1:17">
      <c r="A8" s="33" t="s">
        <v>50</v>
      </c>
      <c r="B8" s="196">
        <f>PPCL_NG!I8+PPCL_Spot!I8+GT_NG!I8+GT_Spot!I8+Bawana_NG!I8+Bawana_RLNG!I8+Bawana_Spot!I8</f>
        <v>551.56999999999994</v>
      </c>
      <c r="C8" s="196">
        <f>PPCL_NG!P8+PPCL_Spot!P8+GT_NG!P8+GT_Spot!P8+Bawana_NG!P8+Bawana_RLNG!P8+Bawana_Spot!P8</f>
        <v>551.5797593368618</v>
      </c>
      <c r="D8" s="197">
        <f t="shared" si="0"/>
        <v>-9.7593368618618115E-3</v>
      </c>
      <c r="E8" s="196">
        <f>PPCL_NG!J8+PPCL_Spot!J8+GT_NG!J8+GT_Spot!J8+Bawana_NG!J8+Bawana_RLNG!J8+Bawana_Spot!J8</f>
        <v>150.57</v>
      </c>
      <c r="F8" s="196">
        <f>PPCL_NG!Q8+PPCL_Spot!Q8+GT_NG!Q8+GT_Spot!Q8+Bawana_NG!Q8+Bawana_RLNG!Q8+Bawana_Spot!Q8</f>
        <v>150.57657858293564</v>
      </c>
      <c r="G8" s="197">
        <f t="shared" si="1"/>
        <v>-6.578582935645727E-3</v>
      </c>
      <c r="H8" s="196">
        <f>PPCL_NG!K8+PPCL_Spot!K8+GT_NG!K8+GT_Spot!K8+Bawana_NG!K8+Bawana_RLNG!K8+Bawana_Spot!K8</f>
        <v>23.49</v>
      </c>
      <c r="I8" s="196">
        <f>PPCL_NG!R8+PPCL_Spot!R8+GT_NG!R8+GT_Spot!R8+Bawana_NG!R8+Bawana_RLNG!R8+Bawana_Spot!R8</f>
        <v>23.489771883910784</v>
      </c>
      <c r="J8" s="197">
        <f t="shared" si="2"/>
        <v>2.281160892145806E-4</v>
      </c>
      <c r="K8" s="196">
        <f>PPCL_NG!L8+PPCL_Spot!L8+GT_NG!L8+GT_Spot!L8+Bawana_NG!L8+Bawana_RLNG!L8+Bawana_Spot!L8</f>
        <v>112.43</v>
      </c>
      <c r="L8" s="196">
        <f>PPCL_NG!S8+PPCL_Spot!S8+GT_NG!S8+GT_Spot!S8+Bawana_NG!S8+Bawana_RLNG!S8+Bawana_Spot!S8</f>
        <v>112.43126789956322</v>
      </c>
      <c r="M8" s="197">
        <f t="shared" si="3"/>
        <v>-1.2678995632171564E-3</v>
      </c>
      <c r="N8" s="196">
        <f>PPCL_NG!M8+PPCL_Spot!M8+GT_NG!M8+GT_Spot!M8+Bawana_NG!M8+Bawana_RLNG!M8+Bawana_Spot!M8</f>
        <v>206.44</v>
      </c>
      <c r="O8" s="196">
        <f>PPCL_NG!T8+PPCL_Spot!T8+GT_NG!T8+GT_Spot!T8+Bawana_NG!T8+Bawana_RLNG!T8+Bawana_Spot!T8</f>
        <v>206.44862229672856</v>
      </c>
      <c r="P8" s="197">
        <f t="shared" si="4"/>
        <v>-8.622296728560741E-3</v>
      </c>
      <c r="Q8" s="197">
        <f t="shared" si="5"/>
        <v>-2.6000000000070855E-2</v>
      </c>
    </row>
    <row r="9" spans="1:17">
      <c r="A9" s="33" t="s">
        <v>51</v>
      </c>
      <c r="B9" s="196">
        <f>PPCL_NG!I9+PPCL_Spot!I9+GT_NG!I9+GT_Spot!I9+Bawana_NG!I9+Bawana_RLNG!I9+Bawana_Spot!I9</f>
        <v>527.56999999999994</v>
      </c>
      <c r="C9" s="196">
        <f>PPCL_NG!P9+PPCL_Spot!P9+GT_NG!P9+GT_Spot!P9+Bawana_NG!P9+Bawana_RLNG!P9+Bawana_Spot!P9</f>
        <v>527.57981058925191</v>
      </c>
      <c r="D9" s="197">
        <f t="shared" si="0"/>
        <v>-9.8105892519697591E-3</v>
      </c>
      <c r="E9" s="196">
        <f>PPCL_NG!J9+PPCL_Spot!J9+GT_NG!J9+GT_Spot!J9+Bawana_NG!J9+Bawana_RLNG!J9+Bawana_Spot!J9</f>
        <v>150.57</v>
      </c>
      <c r="F9" s="196">
        <f>PPCL_NG!Q9+PPCL_Spot!Q9+GT_NG!Q9+GT_Spot!Q9+Bawana_NG!Q9+Bawana_RLNG!Q9+Bawana_Spot!Q9</f>
        <v>150.57656054968726</v>
      </c>
      <c r="G9" s="197">
        <f t="shared" si="1"/>
        <v>-6.5605496872649383E-3</v>
      </c>
      <c r="H9" s="196">
        <f>PPCL_NG!K9+PPCL_Spot!K9+GT_NG!K9+GT_Spot!K9+Bawana_NG!K9+Bawana_RLNG!K9+Bawana_Spot!K9</f>
        <v>23.49</v>
      </c>
      <c r="I9" s="196">
        <f>PPCL_NG!R9+PPCL_Spot!R9+GT_NG!R9+GT_Spot!R9+Bawana_NG!R9+Bawana_RLNG!R9+Bawana_Spot!R9</f>
        <v>23.489771883910784</v>
      </c>
      <c r="J9" s="197">
        <f t="shared" si="2"/>
        <v>2.281160892145806E-4</v>
      </c>
      <c r="K9" s="196">
        <f>PPCL_NG!L9+PPCL_Spot!L9+GT_NG!L9+GT_Spot!L9+Bawana_NG!L9+Bawana_RLNG!L9+Bawana_Spot!L9</f>
        <v>112.43</v>
      </c>
      <c r="L9" s="196">
        <f>PPCL_NG!S9+PPCL_Spot!S9+GT_NG!S9+GT_Spot!S9+Bawana_NG!S9+Bawana_RLNG!S9+Bawana_Spot!S9</f>
        <v>112.43126789956322</v>
      </c>
      <c r="M9" s="197">
        <f t="shared" si="3"/>
        <v>-1.2678995632171564E-3</v>
      </c>
      <c r="N9" s="196">
        <f>PPCL_NG!M9+PPCL_Spot!M9+GT_NG!M9+GT_Spot!M9+Bawana_NG!M9+Bawana_RLNG!M9+Bawana_Spot!M9</f>
        <v>206.44</v>
      </c>
      <c r="O9" s="196">
        <f>PPCL_NG!T9+PPCL_Spot!T9+GT_NG!T9+GT_Spot!T9+Bawana_NG!T9+Bawana_RLNG!T9+Bawana_Spot!T9</f>
        <v>206.44858907758683</v>
      </c>
      <c r="P9" s="197">
        <f t="shared" si="4"/>
        <v>-8.5890775868335822E-3</v>
      </c>
      <c r="Q9" s="197">
        <f t="shared" si="5"/>
        <v>-2.6000000000070855E-2</v>
      </c>
    </row>
    <row r="10" spans="1:17">
      <c r="A10" s="33" t="s">
        <v>52</v>
      </c>
      <c r="B10" s="196">
        <f>PPCL_NG!I10+PPCL_Spot!I10+GT_NG!I10+GT_Spot!I10+Bawana_NG!I10+Bawana_RLNG!I10+Bawana_Spot!I10</f>
        <v>527.56999999999994</v>
      </c>
      <c r="C10" s="196">
        <f>PPCL_NG!P10+PPCL_Spot!P10+GT_NG!P10+GT_Spot!P10+Bawana_NG!P10+Bawana_RLNG!P10+Bawana_Spot!P10</f>
        <v>527.57981058925191</v>
      </c>
      <c r="D10" s="197">
        <f t="shared" si="0"/>
        <v>-9.8105892519697591E-3</v>
      </c>
      <c r="E10" s="196">
        <f>PPCL_NG!J10+PPCL_Spot!J10+GT_NG!J10+GT_Spot!J10+Bawana_NG!J10+Bawana_RLNG!J10+Bawana_Spot!J10</f>
        <v>150.57</v>
      </c>
      <c r="F10" s="196">
        <f>PPCL_NG!Q10+PPCL_Spot!Q10+GT_NG!Q10+GT_Spot!Q10+Bawana_NG!Q10+Bawana_RLNG!Q10+Bawana_Spot!Q10</f>
        <v>150.57656054968726</v>
      </c>
      <c r="G10" s="197">
        <f t="shared" si="1"/>
        <v>-6.5605496872649383E-3</v>
      </c>
      <c r="H10" s="196">
        <f>PPCL_NG!K10+PPCL_Spot!K10+GT_NG!K10+GT_Spot!K10+Bawana_NG!K10+Bawana_RLNG!K10+Bawana_Spot!K10</f>
        <v>23.49</v>
      </c>
      <c r="I10" s="196">
        <f>PPCL_NG!R10+PPCL_Spot!R10+GT_NG!R10+GT_Spot!R10+Bawana_NG!R10+Bawana_RLNG!R10+Bawana_Spot!R10</f>
        <v>23.489771883910784</v>
      </c>
      <c r="J10" s="197">
        <f t="shared" si="2"/>
        <v>2.281160892145806E-4</v>
      </c>
      <c r="K10" s="196">
        <f>PPCL_NG!L10+PPCL_Spot!L10+GT_NG!L10+GT_Spot!L10+Bawana_NG!L10+Bawana_RLNG!L10+Bawana_Spot!L10</f>
        <v>112.43</v>
      </c>
      <c r="L10" s="196">
        <f>PPCL_NG!S10+PPCL_Spot!S10+GT_NG!S10+GT_Spot!S10+Bawana_NG!S10+Bawana_RLNG!S10+Bawana_Spot!S10</f>
        <v>112.43126789956322</v>
      </c>
      <c r="M10" s="197">
        <f t="shared" si="3"/>
        <v>-1.2678995632171564E-3</v>
      </c>
      <c r="N10" s="196">
        <f>PPCL_NG!M10+PPCL_Spot!M10+GT_NG!M10+GT_Spot!M10+Bawana_NG!M10+Bawana_RLNG!M10+Bawana_Spot!M10</f>
        <v>206.44</v>
      </c>
      <c r="O10" s="196">
        <f>PPCL_NG!T10+PPCL_Spot!T10+GT_NG!T10+GT_Spot!T10+Bawana_NG!T10+Bawana_RLNG!T10+Bawana_Spot!T10</f>
        <v>206.44858907758683</v>
      </c>
      <c r="P10" s="197">
        <f t="shared" si="4"/>
        <v>-8.5890775868335822E-3</v>
      </c>
      <c r="Q10" s="197">
        <f t="shared" si="5"/>
        <v>-2.6000000000070855E-2</v>
      </c>
    </row>
    <row r="11" spans="1:17">
      <c r="A11" s="33" t="s">
        <v>53</v>
      </c>
      <c r="B11" s="196">
        <f>PPCL_NG!I11+PPCL_Spot!I11+GT_NG!I11+GT_Spot!I11+Bawana_NG!I11+Bawana_RLNG!I11+Bawana_Spot!I11</f>
        <v>559.12</v>
      </c>
      <c r="C11" s="196">
        <f>PPCL_NG!P11+PPCL_Spot!P11+GT_NG!P11+GT_Spot!P11+Bawana_NG!P11+Bawana_RLNG!P11+Bawana_Spot!P11</f>
        <v>559.13327668492025</v>
      </c>
      <c r="D11" s="197">
        <f t="shared" si="0"/>
        <v>-1.3276684920242587E-2</v>
      </c>
      <c r="E11" s="196">
        <f>PPCL_NG!J11+PPCL_Spot!J11+GT_NG!J11+GT_Spot!J11+Bawana_NG!J11+Bawana_RLNG!J11+Bawana_Spot!J11</f>
        <v>150.33000000000001</v>
      </c>
      <c r="F11" s="196">
        <f>PPCL_NG!Q11+PPCL_Spot!Q11+GT_NG!Q11+GT_Spot!Q11+Bawana_NG!Q11+Bawana_RLNG!Q11+Bawana_Spot!Q11</f>
        <v>150.33908758116411</v>
      </c>
      <c r="G11" s="197">
        <f t="shared" si="1"/>
        <v>-9.0875811640955817E-3</v>
      </c>
      <c r="H11" s="196">
        <f>PPCL_NG!K11+PPCL_Spot!K11+GT_NG!K11+GT_Spot!K11+Bawana_NG!K11+Bawana_RLNG!K11+Bawana_Spot!K11</f>
        <v>23.49</v>
      </c>
      <c r="I11" s="196">
        <f>PPCL_NG!R11+PPCL_Spot!R11+GT_NG!R11+GT_Spot!R11+Bawana_NG!R11+Bawana_RLNG!R11+Bawana_Spot!R11</f>
        <v>23.489797229262869</v>
      </c>
      <c r="J11" s="197">
        <f t="shared" si="2"/>
        <v>2.0277073712904325E-4</v>
      </c>
      <c r="K11" s="196">
        <f>PPCL_NG!L11+PPCL_Spot!L11+GT_NG!L11+GT_Spot!L11+Bawana_NG!L11+Bawana_RLNG!L11+Bawana_Spot!L11</f>
        <v>112.43</v>
      </c>
      <c r="L11" s="196">
        <f>PPCL_NG!S11+PPCL_Spot!S11+GT_NG!S11+GT_Spot!S11+Bawana_NG!S11+Bawana_RLNG!S11+Bawana_Spot!S11</f>
        <v>112.43198622674407</v>
      </c>
      <c r="M11" s="197">
        <f t="shared" si="3"/>
        <v>-1.9862267440657888E-3</v>
      </c>
      <c r="N11" s="196">
        <f>PPCL_NG!M11+PPCL_Spot!M11+GT_NG!M11+GT_Spot!M11+Bawana_NG!M11+Bawana_RLNG!M11+Bawana_Spot!M11</f>
        <v>206.12</v>
      </c>
      <c r="O11" s="196">
        <f>PPCL_NG!T11+PPCL_Spot!T11+GT_NG!T11+GT_Spot!T11+Bawana_NG!T11+Bawana_RLNG!T11+Bawana_Spot!T11</f>
        <v>206.13185227790876</v>
      </c>
      <c r="P11" s="197">
        <f t="shared" si="4"/>
        <v>-1.1852277908758424E-2</v>
      </c>
      <c r="Q11" s="197">
        <f t="shared" si="5"/>
        <v>-3.6000000000033339E-2</v>
      </c>
    </row>
    <row r="12" spans="1:17">
      <c r="A12" s="33" t="s">
        <v>54</v>
      </c>
      <c r="B12" s="196">
        <f>PPCL_NG!I12+PPCL_Spot!I12+GT_NG!I12+GT_Spot!I12+Bawana_NG!I12+Bawana_RLNG!I12+Bawana_Spot!I12</f>
        <v>559.12</v>
      </c>
      <c r="C12" s="196">
        <f>PPCL_NG!P12+PPCL_Spot!P12+GT_NG!P12+GT_Spot!P12+Bawana_NG!P12+Bawana_RLNG!P12+Bawana_Spot!P12</f>
        <v>559.13327668492025</v>
      </c>
      <c r="D12" s="197">
        <f t="shared" si="0"/>
        <v>-1.3276684920242587E-2</v>
      </c>
      <c r="E12" s="196">
        <f>PPCL_NG!J12+PPCL_Spot!J12+GT_NG!J12+GT_Spot!J12+Bawana_NG!J12+Bawana_RLNG!J12+Bawana_Spot!J12</f>
        <v>150.33000000000001</v>
      </c>
      <c r="F12" s="196">
        <f>PPCL_NG!Q12+PPCL_Spot!Q12+GT_NG!Q12+GT_Spot!Q12+Bawana_NG!Q12+Bawana_RLNG!Q12+Bawana_Spot!Q12</f>
        <v>150.33908758116411</v>
      </c>
      <c r="G12" s="197">
        <f t="shared" si="1"/>
        <v>-9.0875811640955817E-3</v>
      </c>
      <c r="H12" s="196">
        <f>PPCL_NG!K12+PPCL_Spot!K12+GT_NG!K12+GT_Spot!K12+Bawana_NG!K12+Bawana_RLNG!K12+Bawana_Spot!K12</f>
        <v>23.49</v>
      </c>
      <c r="I12" s="196">
        <f>PPCL_NG!R12+PPCL_Spot!R12+GT_NG!R12+GT_Spot!R12+Bawana_NG!R12+Bawana_RLNG!R12+Bawana_Spot!R12</f>
        <v>23.489797229262869</v>
      </c>
      <c r="J12" s="197">
        <f t="shared" si="2"/>
        <v>2.0277073712904325E-4</v>
      </c>
      <c r="K12" s="196">
        <f>PPCL_NG!L12+PPCL_Spot!L12+GT_NG!L12+GT_Spot!L12+Bawana_NG!L12+Bawana_RLNG!L12+Bawana_Spot!L12</f>
        <v>112.43</v>
      </c>
      <c r="L12" s="196">
        <f>PPCL_NG!S12+PPCL_Spot!S12+GT_NG!S12+GT_Spot!S12+Bawana_NG!S12+Bawana_RLNG!S12+Bawana_Spot!S12</f>
        <v>112.43198622674407</v>
      </c>
      <c r="M12" s="197">
        <f t="shared" si="3"/>
        <v>-1.9862267440657888E-3</v>
      </c>
      <c r="N12" s="196">
        <f>PPCL_NG!M12+PPCL_Spot!M12+GT_NG!M12+GT_Spot!M12+Bawana_NG!M12+Bawana_RLNG!M12+Bawana_Spot!M12</f>
        <v>206.12</v>
      </c>
      <c r="O12" s="196">
        <f>PPCL_NG!T12+PPCL_Spot!T12+GT_NG!T12+GT_Spot!T12+Bawana_NG!T12+Bawana_RLNG!T12+Bawana_Spot!T12</f>
        <v>206.13185227790876</v>
      </c>
      <c r="P12" s="197">
        <f t="shared" si="4"/>
        <v>-1.1852277908758424E-2</v>
      </c>
      <c r="Q12" s="197">
        <f t="shared" si="5"/>
        <v>-3.6000000000033339E-2</v>
      </c>
    </row>
    <row r="13" spans="1:17">
      <c r="A13" s="33" t="s">
        <v>55</v>
      </c>
      <c r="B13" s="196">
        <f>PPCL_NG!I13+PPCL_Spot!I13+GT_NG!I13+GT_Spot!I13+Bawana_NG!I13+Bawana_RLNG!I13+Bawana_Spot!I13</f>
        <v>561.77</v>
      </c>
      <c r="C13" s="196">
        <f>PPCL_NG!P13+PPCL_Spot!P13+GT_NG!P13+GT_Spot!P13+Bawana_NG!P13+Bawana_RLNG!P13+Bawana_Spot!P13</f>
        <v>561.78785847027484</v>
      </c>
      <c r="D13" s="197">
        <f t="shared" si="0"/>
        <v>-1.7858470274859428E-2</v>
      </c>
      <c r="E13" s="196">
        <f>PPCL_NG!J13+PPCL_Spot!J13+GT_NG!J13+GT_Spot!J13+Bawana_NG!J13+Bawana_RLNG!J13+Bawana_Spot!J13</f>
        <v>137.73000000000002</v>
      </c>
      <c r="F13" s="196">
        <f>PPCL_NG!Q13+PPCL_Spot!Q13+GT_NG!Q13+GT_Spot!Q13+Bawana_NG!Q13+Bawana_RLNG!Q13+Bawana_Spot!Q13</f>
        <v>137.74108751172207</v>
      </c>
      <c r="G13" s="197">
        <f t="shared" si="1"/>
        <v>-1.1087511722053023E-2</v>
      </c>
      <c r="H13" s="196">
        <f>PPCL_NG!K13+PPCL_Spot!K13+GT_NG!K13+GT_Spot!K13+Bawana_NG!K13+Bawana_RLNG!K13+Bawana_Spot!K13</f>
        <v>23.49</v>
      </c>
      <c r="I13" s="196">
        <f>PPCL_NG!R13+PPCL_Spot!R13+GT_NG!R13+GT_Spot!R13+Bawana_NG!R13+Bawana_RLNG!R13+Bawana_Spot!R13</f>
        <v>23.49</v>
      </c>
      <c r="J13" s="197">
        <f t="shared" si="2"/>
        <v>0</v>
      </c>
      <c r="K13" s="196">
        <f>PPCL_NG!L13+PPCL_Spot!L13+GT_NG!L13+GT_Spot!L13+Bawana_NG!L13+Bawana_RLNG!L13+Bawana_Spot!L13</f>
        <v>112.43</v>
      </c>
      <c r="L13" s="196">
        <f>PPCL_NG!S13+PPCL_Spot!S13+GT_NG!S13+GT_Spot!S13+Bawana_NG!S13+Bawana_RLNG!S13+Bawana_Spot!S13</f>
        <v>112.43278481012659</v>
      </c>
      <c r="M13" s="197">
        <f t="shared" si="3"/>
        <v>-2.7848101265846026E-3</v>
      </c>
      <c r="N13" s="196">
        <f>PPCL_NG!M13+PPCL_Spot!M13+GT_NG!M13+GT_Spot!M13+Bawana_NG!M13+Bawana_RLNG!M13+Bawana_Spot!M13</f>
        <v>206.12</v>
      </c>
      <c r="O13" s="196">
        <f>PPCL_NG!T13+PPCL_Spot!T13+GT_NG!T13+GT_Spot!T13+Bawana_NG!T13+Bawana_RLNG!T13+Bawana_Spot!T13</f>
        <v>206.13426920787646</v>
      </c>
      <c r="P13" s="197">
        <f t="shared" si="4"/>
        <v>-1.4269207876452583E-2</v>
      </c>
      <c r="Q13" s="197">
        <f t="shared" si="5"/>
        <v>-4.5999999999949637E-2</v>
      </c>
    </row>
    <row r="14" spans="1:17">
      <c r="A14" s="33" t="s">
        <v>56</v>
      </c>
      <c r="B14" s="196">
        <f>PPCL_NG!I14+PPCL_Spot!I14+GT_NG!I14+GT_Spot!I14+Bawana_NG!I14+Bawana_RLNG!I14+Bawana_Spot!I14</f>
        <v>561.77</v>
      </c>
      <c r="C14" s="196">
        <f>PPCL_NG!P14+PPCL_Spot!P14+GT_NG!P14+GT_Spot!P14+Bawana_NG!P14+Bawana_RLNG!P14+Bawana_Spot!P14</f>
        <v>561.78785847027484</v>
      </c>
      <c r="D14" s="197">
        <f t="shared" si="0"/>
        <v>-1.7858470274859428E-2</v>
      </c>
      <c r="E14" s="196">
        <f>PPCL_NG!J14+PPCL_Spot!J14+GT_NG!J14+GT_Spot!J14+Bawana_NG!J14+Bawana_RLNG!J14+Bawana_Spot!J14</f>
        <v>137.73000000000002</v>
      </c>
      <c r="F14" s="196">
        <f>PPCL_NG!Q14+PPCL_Spot!Q14+GT_NG!Q14+GT_Spot!Q14+Bawana_NG!Q14+Bawana_RLNG!Q14+Bawana_Spot!Q14</f>
        <v>137.74108751172207</v>
      </c>
      <c r="G14" s="197">
        <f t="shared" si="1"/>
        <v>-1.1087511722053023E-2</v>
      </c>
      <c r="H14" s="196">
        <f>PPCL_NG!K14+PPCL_Spot!K14+GT_NG!K14+GT_Spot!K14+Bawana_NG!K14+Bawana_RLNG!K14+Bawana_Spot!K14</f>
        <v>23.49</v>
      </c>
      <c r="I14" s="196">
        <f>PPCL_NG!R14+PPCL_Spot!R14+GT_NG!R14+GT_Spot!R14+Bawana_NG!R14+Bawana_RLNG!R14+Bawana_Spot!R14</f>
        <v>23.49</v>
      </c>
      <c r="J14" s="197">
        <f t="shared" si="2"/>
        <v>0</v>
      </c>
      <c r="K14" s="196">
        <f>PPCL_NG!L14+PPCL_Spot!L14+GT_NG!L14+GT_Spot!L14+Bawana_NG!L14+Bawana_RLNG!L14+Bawana_Spot!L14</f>
        <v>112.43</v>
      </c>
      <c r="L14" s="196">
        <f>PPCL_NG!S14+PPCL_Spot!S14+GT_NG!S14+GT_Spot!S14+Bawana_NG!S14+Bawana_RLNG!S14+Bawana_Spot!S14</f>
        <v>112.43278481012659</v>
      </c>
      <c r="M14" s="197">
        <f t="shared" si="3"/>
        <v>-2.7848101265846026E-3</v>
      </c>
      <c r="N14" s="196">
        <f>PPCL_NG!M14+PPCL_Spot!M14+GT_NG!M14+GT_Spot!M14+Bawana_NG!M14+Bawana_RLNG!M14+Bawana_Spot!M14</f>
        <v>206.12</v>
      </c>
      <c r="O14" s="196">
        <f>PPCL_NG!T14+PPCL_Spot!T14+GT_NG!T14+GT_Spot!T14+Bawana_NG!T14+Bawana_RLNG!T14+Bawana_Spot!T14</f>
        <v>206.13426920787646</v>
      </c>
      <c r="P14" s="197">
        <f t="shared" si="4"/>
        <v>-1.4269207876452583E-2</v>
      </c>
      <c r="Q14" s="197">
        <f t="shared" si="5"/>
        <v>-4.5999999999949637E-2</v>
      </c>
    </row>
    <row r="15" spans="1:17">
      <c r="A15" s="33" t="s">
        <v>57</v>
      </c>
      <c r="B15" s="196">
        <f>PPCL_NG!I15+PPCL_Spot!I15+GT_NG!I15+GT_Spot!I15+Bawana_NG!I15+Bawana_RLNG!I15+Bawana_Spot!I15</f>
        <v>565.33000000000004</v>
      </c>
      <c r="C15" s="196">
        <f>PPCL_NG!P15+PPCL_Spot!P15+GT_NG!P15+GT_Spot!P15+Bawana_NG!P15+Bawana_RLNG!P15+Bawana_Spot!P15</f>
        <v>565.34672866520782</v>
      </c>
      <c r="D15" s="197">
        <f t="shared" si="0"/>
        <v>-1.6728665207779159E-2</v>
      </c>
      <c r="E15" s="196">
        <f>PPCL_NG!J15+PPCL_Spot!J15+GT_NG!J15+GT_Spot!J15+Bawana_NG!J15+Bawana_RLNG!J15+Bawana_Spot!J15</f>
        <v>137.97</v>
      </c>
      <c r="F15" s="196">
        <f>PPCL_NG!Q15+PPCL_Spot!Q15+GT_NG!Q15+GT_Spot!Q15+Bawana_NG!Q15+Bawana_RLNG!Q15+Bawana_Spot!Q15</f>
        <v>138.72873817674798</v>
      </c>
      <c r="G15" s="197">
        <f t="shared" si="1"/>
        <v>-0.75873817674798261</v>
      </c>
      <c r="H15" s="196">
        <f>PPCL_NG!K15+PPCL_Spot!K15+GT_NG!K15+GT_Spot!K15+Bawana_NG!K15+Bawana_RLNG!K15+Bawana_Spot!K15</f>
        <v>23.68</v>
      </c>
      <c r="I15" s="196">
        <f>PPCL_NG!R15+PPCL_Spot!R15+GT_NG!R15+GT_Spot!R15+Bawana_NG!R15+Bawana_RLNG!R15+Bawana_Spot!R15</f>
        <v>23.754800360836317</v>
      </c>
      <c r="J15" s="197">
        <f t="shared" si="2"/>
        <v>-7.4800360836317026E-2</v>
      </c>
      <c r="K15" s="196">
        <f>PPCL_NG!L15+PPCL_Spot!L15+GT_NG!L15+GT_Spot!L15+Bawana_NG!L15+Bawana_RLNG!L15+Bawana_Spot!L15</f>
        <v>113.17</v>
      </c>
      <c r="L15" s="196">
        <f>PPCL_NG!S15+PPCL_Spot!S15+GT_NG!S15+GT_Spot!S15+Bawana_NG!S15+Bawana_RLNG!S15+Bawana_Spot!S15</f>
        <v>113.4720194533971</v>
      </c>
      <c r="M15" s="197">
        <f t="shared" si="3"/>
        <v>-0.30201945339709368</v>
      </c>
      <c r="N15" s="196">
        <f>PPCL_NG!M15+PPCL_Spot!M15+GT_NG!M15+GT_Spot!M15+Bawana_NG!M15+Bawana_RLNG!M15+Bawana_Spot!M15</f>
        <v>182.44</v>
      </c>
      <c r="O15" s="196">
        <f>PPCL_NG!T15+PPCL_Spot!T15+GT_NG!T15+GT_Spot!T15+Bawana_NG!T15+Bawana_RLNG!T15+Bawana_Spot!T15</f>
        <v>183.35771334381073</v>
      </c>
      <c r="P15" s="197">
        <f t="shared" si="4"/>
        <v>-0.91771334381073189</v>
      </c>
      <c r="Q15" s="197">
        <f t="shared" si="5"/>
        <v>-2.0699999999999044</v>
      </c>
    </row>
    <row r="16" spans="1:17">
      <c r="A16" s="33" t="s">
        <v>58</v>
      </c>
      <c r="B16" s="196">
        <f>PPCL_NG!I16+PPCL_Spot!I16+GT_NG!I16+GT_Spot!I16+Bawana_NG!I16+Bawana_RLNG!I16+Bawana_Spot!I16</f>
        <v>565.33000000000004</v>
      </c>
      <c r="C16" s="196">
        <f>PPCL_NG!P16+PPCL_Spot!P16+GT_NG!P16+GT_Spot!P16+Bawana_NG!P16+Bawana_RLNG!P16+Bawana_Spot!P16</f>
        <v>565.34672866520782</v>
      </c>
      <c r="D16" s="197">
        <f t="shared" si="0"/>
        <v>-1.6728665207779159E-2</v>
      </c>
      <c r="E16" s="196">
        <f>PPCL_NG!J16+PPCL_Spot!J16+GT_NG!J16+GT_Spot!J16+Bawana_NG!J16+Bawana_RLNG!J16+Bawana_Spot!J16</f>
        <v>137.97</v>
      </c>
      <c r="F16" s="196">
        <f>PPCL_NG!Q16+PPCL_Spot!Q16+GT_NG!Q16+GT_Spot!Q16+Bawana_NG!Q16+Bawana_RLNG!Q16+Bawana_Spot!Q16</f>
        <v>138.72873817674798</v>
      </c>
      <c r="G16" s="197">
        <f t="shared" si="1"/>
        <v>-0.75873817674798261</v>
      </c>
      <c r="H16" s="196">
        <f>PPCL_NG!K16+PPCL_Spot!K16+GT_NG!K16+GT_Spot!K16+Bawana_NG!K16+Bawana_RLNG!K16+Bawana_Spot!K16</f>
        <v>23.68</v>
      </c>
      <c r="I16" s="196">
        <f>PPCL_NG!R16+PPCL_Spot!R16+GT_NG!R16+GT_Spot!R16+Bawana_NG!R16+Bawana_RLNG!R16+Bawana_Spot!R16</f>
        <v>23.754800360836317</v>
      </c>
      <c r="J16" s="197">
        <f t="shared" si="2"/>
        <v>-7.4800360836317026E-2</v>
      </c>
      <c r="K16" s="196">
        <f>PPCL_NG!L16+PPCL_Spot!L16+GT_NG!L16+GT_Spot!L16+Bawana_NG!L16+Bawana_RLNG!L16+Bawana_Spot!L16</f>
        <v>113.17</v>
      </c>
      <c r="L16" s="196">
        <f>PPCL_NG!S16+PPCL_Spot!S16+GT_NG!S16+GT_Spot!S16+Bawana_NG!S16+Bawana_RLNG!S16+Bawana_Spot!S16</f>
        <v>113.4720194533971</v>
      </c>
      <c r="M16" s="197">
        <f t="shared" si="3"/>
        <v>-0.30201945339709368</v>
      </c>
      <c r="N16" s="196">
        <f>PPCL_NG!M16+PPCL_Spot!M16+GT_NG!M16+GT_Spot!M16+Bawana_NG!M16+Bawana_RLNG!M16+Bawana_Spot!M16</f>
        <v>182.44</v>
      </c>
      <c r="O16" s="196">
        <f>PPCL_NG!T16+PPCL_Spot!T16+GT_NG!T16+GT_Spot!T16+Bawana_NG!T16+Bawana_RLNG!T16+Bawana_Spot!T16</f>
        <v>183.35771334381073</v>
      </c>
      <c r="P16" s="197">
        <f t="shared" si="4"/>
        <v>-0.91771334381073189</v>
      </c>
      <c r="Q16" s="197">
        <f t="shared" si="5"/>
        <v>-2.0699999999999044</v>
      </c>
    </row>
    <row r="17" spans="1:17">
      <c r="A17" s="33" t="s">
        <v>59</v>
      </c>
      <c r="B17" s="196">
        <f>PPCL_NG!I17+PPCL_Spot!I17+GT_NG!I17+GT_Spot!I17+Bawana_NG!I17+Bawana_RLNG!I17+Bawana_Spot!I17</f>
        <v>565.33000000000004</v>
      </c>
      <c r="C17" s="196">
        <f>PPCL_NG!P17+PPCL_Spot!P17+GT_NG!P17+GT_Spot!P17+Bawana_NG!P17+Bawana_RLNG!P17+Bawana_Spot!P17</f>
        <v>565.34672866520782</v>
      </c>
      <c r="D17" s="197">
        <f t="shared" si="0"/>
        <v>-1.6728665207779159E-2</v>
      </c>
      <c r="E17" s="196">
        <f>PPCL_NG!J17+PPCL_Spot!J17+GT_NG!J17+GT_Spot!J17+Bawana_NG!J17+Bawana_RLNG!J17+Bawana_Spot!J17</f>
        <v>137.97</v>
      </c>
      <c r="F17" s="196">
        <f>PPCL_NG!Q17+PPCL_Spot!Q17+GT_NG!Q17+GT_Spot!Q17+Bawana_NG!Q17+Bawana_RLNG!Q17+Bawana_Spot!Q17</f>
        <v>138.72873817674798</v>
      </c>
      <c r="G17" s="197">
        <f t="shared" si="1"/>
        <v>-0.75873817674798261</v>
      </c>
      <c r="H17" s="196">
        <f>PPCL_NG!K17+PPCL_Spot!K17+GT_NG!K17+GT_Spot!K17+Bawana_NG!K17+Bawana_RLNG!K17+Bawana_Spot!K17</f>
        <v>23.68</v>
      </c>
      <c r="I17" s="196">
        <f>PPCL_NG!R17+PPCL_Spot!R17+GT_NG!R17+GT_Spot!R17+Bawana_NG!R17+Bawana_RLNG!R17+Bawana_Spot!R17</f>
        <v>23.754800360836317</v>
      </c>
      <c r="J17" s="197">
        <f t="shared" si="2"/>
        <v>-7.4800360836317026E-2</v>
      </c>
      <c r="K17" s="196">
        <f>PPCL_NG!L17+PPCL_Spot!L17+GT_NG!L17+GT_Spot!L17+Bawana_NG!L17+Bawana_RLNG!L17+Bawana_Spot!L17</f>
        <v>113.17</v>
      </c>
      <c r="L17" s="196">
        <f>PPCL_NG!S17+PPCL_Spot!S17+GT_NG!S17+GT_Spot!S17+Bawana_NG!S17+Bawana_RLNG!S17+Bawana_Spot!S17</f>
        <v>113.4720194533971</v>
      </c>
      <c r="M17" s="197">
        <f t="shared" si="3"/>
        <v>-0.30201945339709368</v>
      </c>
      <c r="N17" s="196">
        <f>PPCL_NG!M17+PPCL_Spot!M17+GT_NG!M17+GT_Spot!M17+Bawana_NG!M17+Bawana_RLNG!M17+Bawana_Spot!M17</f>
        <v>182.44</v>
      </c>
      <c r="O17" s="196">
        <f>PPCL_NG!T17+PPCL_Spot!T17+GT_NG!T17+GT_Spot!T17+Bawana_NG!T17+Bawana_RLNG!T17+Bawana_Spot!T17</f>
        <v>183.35771334381073</v>
      </c>
      <c r="P17" s="197">
        <f t="shared" si="4"/>
        <v>-0.91771334381073189</v>
      </c>
      <c r="Q17" s="197">
        <f t="shared" si="5"/>
        <v>-2.0699999999999044</v>
      </c>
    </row>
    <row r="18" spans="1:17">
      <c r="A18" s="33" t="s">
        <v>60</v>
      </c>
      <c r="B18" s="196">
        <f>PPCL_NG!I18+PPCL_Spot!I18+GT_NG!I18+GT_Spot!I18+Bawana_NG!I18+Bawana_RLNG!I18+Bawana_Spot!I18</f>
        <v>565.33000000000004</v>
      </c>
      <c r="C18" s="196">
        <f>PPCL_NG!P18+PPCL_Spot!P18+GT_NG!P18+GT_Spot!P18+Bawana_NG!P18+Bawana_RLNG!P18+Bawana_Spot!P18</f>
        <v>565.34672866520782</v>
      </c>
      <c r="D18" s="197">
        <f t="shared" si="0"/>
        <v>-1.6728665207779159E-2</v>
      </c>
      <c r="E18" s="196">
        <f>PPCL_NG!J18+PPCL_Spot!J18+GT_NG!J18+GT_Spot!J18+Bawana_NG!J18+Bawana_RLNG!J18+Bawana_Spot!J18</f>
        <v>137.97</v>
      </c>
      <c r="F18" s="196">
        <f>PPCL_NG!Q18+PPCL_Spot!Q18+GT_NG!Q18+GT_Spot!Q18+Bawana_NG!Q18+Bawana_RLNG!Q18+Bawana_Spot!Q18</f>
        <v>138.72873817674798</v>
      </c>
      <c r="G18" s="197">
        <f t="shared" si="1"/>
        <v>-0.75873817674798261</v>
      </c>
      <c r="H18" s="196">
        <f>PPCL_NG!K18+PPCL_Spot!K18+GT_NG!K18+GT_Spot!K18+Bawana_NG!K18+Bawana_RLNG!K18+Bawana_Spot!K18</f>
        <v>23.68</v>
      </c>
      <c r="I18" s="196">
        <f>PPCL_NG!R18+PPCL_Spot!R18+GT_NG!R18+GT_Spot!R18+Bawana_NG!R18+Bawana_RLNG!R18+Bawana_Spot!R18</f>
        <v>23.754800360836317</v>
      </c>
      <c r="J18" s="197">
        <f t="shared" si="2"/>
        <v>-7.4800360836317026E-2</v>
      </c>
      <c r="K18" s="196">
        <f>PPCL_NG!L18+PPCL_Spot!L18+GT_NG!L18+GT_Spot!L18+Bawana_NG!L18+Bawana_RLNG!L18+Bawana_Spot!L18</f>
        <v>113.17</v>
      </c>
      <c r="L18" s="196">
        <f>PPCL_NG!S18+PPCL_Spot!S18+GT_NG!S18+GT_Spot!S18+Bawana_NG!S18+Bawana_RLNG!S18+Bawana_Spot!S18</f>
        <v>113.4720194533971</v>
      </c>
      <c r="M18" s="197">
        <f t="shared" si="3"/>
        <v>-0.30201945339709368</v>
      </c>
      <c r="N18" s="196">
        <f>PPCL_NG!M18+PPCL_Spot!M18+GT_NG!M18+GT_Spot!M18+Bawana_NG!M18+Bawana_RLNG!M18+Bawana_Spot!M18</f>
        <v>182.44</v>
      </c>
      <c r="O18" s="196">
        <f>PPCL_NG!T18+PPCL_Spot!T18+GT_NG!T18+GT_Spot!T18+Bawana_NG!T18+Bawana_RLNG!T18+Bawana_Spot!T18</f>
        <v>183.35771334381073</v>
      </c>
      <c r="P18" s="197">
        <f t="shared" si="4"/>
        <v>-0.91771334381073189</v>
      </c>
      <c r="Q18" s="197">
        <f t="shared" si="5"/>
        <v>-2.0699999999999044</v>
      </c>
    </row>
    <row r="19" spans="1:17">
      <c r="A19" s="33" t="s">
        <v>61</v>
      </c>
      <c r="B19" s="196">
        <f>PPCL_NG!I19+PPCL_Spot!I19+GT_NG!I19+GT_Spot!I19+Bawana_NG!I19+Bawana_RLNG!I19+Bawana_Spot!I19</f>
        <v>565.33000000000004</v>
      </c>
      <c r="C19" s="196">
        <f>PPCL_NG!P19+PPCL_Spot!P19+GT_NG!P19+GT_Spot!P19+Bawana_NG!P19+Bawana_RLNG!P19+Bawana_Spot!P19</f>
        <v>565.34188762370604</v>
      </c>
      <c r="D19" s="197">
        <f t="shared" si="0"/>
        <v>-1.1887623706002159E-2</v>
      </c>
      <c r="E19" s="196">
        <f>PPCL_NG!J19+PPCL_Spot!J19+GT_NG!J19+GT_Spot!J19+Bawana_NG!J19+Bawana_RLNG!J19+Bawana_Spot!J19</f>
        <v>137.97</v>
      </c>
      <c r="F19" s="196">
        <f>PPCL_NG!Q19+PPCL_Spot!Q19+GT_NG!Q19+GT_Spot!Q19+Bawana_NG!Q19+Bawana_RLNG!Q19+Bawana_Spot!Q19</f>
        <v>138.72711982099742</v>
      </c>
      <c r="G19" s="197">
        <f t="shared" si="1"/>
        <v>-0.75711982099741704</v>
      </c>
      <c r="H19" s="196">
        <f>PPCL_NG!K19+PPCL_Spot!K19+GT_NG!K19+GT_Spot!K19+Bawana_NG!K19+Bawana_RLNG!K19+Bawana_Spot!K19</f>
        <v>23.68</v>
      </c>
      <c r="I19" s="196">
        <f>PPCL_NG!R19+PPCL_Spot!R19+GT_NG!R19+GT_Spot!R19+Bawana_NG!R19+Bawana_RLNG!R19+Bawana_Spot!R19</f>
        <v>23.754590334223355</v>
      </c>
      <c r="J19" s="197">
        <f t="shared" si="2"/>
        <v>-7.459033422335537E-2</v>
      </c>
      <c r="K19" s="196">
        <f>PPCL_NG!L19+PPCL_Spot!L19+GT_NG!L19+GT_Spot!L19+Bawana_NG!L19+Bawana_RLNG!L19+Bawana_Spot!L19</f>
        <v>113.17</v>
      </c>
      <c r="L19" s="196">
        <f>PPCL_NG!S19+PPCL_Spot!S19+GT_NG!S19+GT_Spot!S19+Bawana_NG!S19+Bawana_RLNG!S19+Bawana_Spot!S19</f>
        <v>113.47119229379125</v>
      </c>
      <c r="M19" s="197">
        <f t="shared" si="3"/>
        <v>-0.3011922937912459</v>
      </c>
      <c r="N19" s="196">
        <f>PPCL_NG!M19+PPCL_Spot!M19+GT_NG!M19+GT_Spot!M19+Bawana_NG!M19+Bawana_RLNG!M19+Bawana_Spot!M19</f>
        <v>182.44</v>
      </c>
      <c r="O19" s="196">
        <f>PPCL_NG!T19+PPCL_Spot!T19+GT_NG!T19+GT_Spot!T19+Bawana_NG!T19+Bawana_RLNG!T19+Bawana_Spot!T19</f>
        <v>183.35520992728192</v>
      </c>
      <c r="P19" s="197">
        <f t="shared" si="4"/>
        <v>-0.91520992728192141</v>
      </c>
      <c r="Q19" s="197">
        <f t="shared" si="5"/>
        <v>-2.0599999999999419</v>
      </c>
    </row>
    <row r="20" spans="1:17">
      <c r="A20" s="33" t="s">
        <v>62</v>
      </c>
      <c r="B20" s="196">
        <f>PPCL_NG!I20+PPCL_Spot!I20+GT_NG!I20+GT_Spot!I20+Bawana_NG!I20+Bawana_RLNG!I20+Bawana_Spot!I20</f>
        <v>565.33000000000004</v>
      </c>
      <c r="C20" s="196">
        <f>PPCL_NG!P20+PPCL_Spot!P20+GT_NG!P20+GT_Spot!P20+Bawana_NG!P20+Bawana_RLNG!P20+Bawana_Spot!P20</f>
        <v>565.34188762370604</v>
      </c>
      <c r="D20" s="197">
        <f t="shared" si="0"/>
        <v>-1.1887623706002159E-2</v>
      </c>
      <c r="E20" s="196">
        <f>PPCL_NG!J20+PPCL_Spot!J20+GT_NG!J20+GT_Spot!J20+Bawana_NG!J20+Bawana_RLNG!J20+Bawana_Spot!J20</f>
        <v>137.97</v>
      </c>
      <c r="F20" s="196">
        <f>PPCL_NG!Q20+PPCL_Spot!Q20+GT_NG!Q20+GT_Spot!Q20+Bawana_NG!Q20+Bawana_RLNG!Q20+Bawana_Spot!Q20</f>
        <v>138.72711982099742</v>
      </c>
      <c r="G20" s="197">
        <f t="shared" si="1"/>
        <v>-0.75711982099741704</v>
      </c>
      <c r="H20" s="196">
        <f>PPCL_NG!K20+PPCL_Spot!K20+GT_NG!K20+GT_Spot!K20+Bawana_NG!K20+Bawana_RLNG!K20+Bawana_Spot!K20</f>
        <v>23.68</v>
      </c>
      <c r="I20" s="196">
        <f>PPCL_NG!R20+PPCL_Spot!R20+GT_NG!R20+GT_Spot!R20+Bawana_NG!R20+Bawana_RLNG!R20+Bawana_Spot!R20</f>
        <v>23.754590334223355</v>
      </c>
      <c r="J20" s="197">
        <f t="shared" si="2"/>
        <v>-7.459033422335537E-2</v>
      </c>
      <c r="K20" s="196">
        <f>PPCL_NG!L20+PPCL_Spot!L20+GT_NG!L20+GT_Spot!L20+Bawana_NG!L20+Bawana_RLNG!L20+Bawana_Spot!L20</f>
        <v>113.17</v>
      </c>
      <c r="L20" s="196">
        <f>PPCL_NG!S20+PPCL_Spot!S20+GT_NG!S20+GT_Spot!S20+Bawana_NG!S20+Bawana_RLNG!S20+Bawana_Spot!S20</f>
        <v>113.47119229379125</v>
      </c>
      <c r="M20" s="197">
        <f t="shared" si="3"/>
        <v>-0.3011922937912459</v>
      </c>
      <c r="N20" s="196">
        <f>PPCL_NG!M20+PPCL_Spot!M20+GT_NG!M20+GT_Spot!M20+Bawana_NG!M20+Bawana_RLNG!M20+Bawana_Spot!M20</f>
        <v>182.44</v>
      </c>
      <c r="O20" s="196">
        <f>PPCL_NG!T20+PPCL_Spot!T20+GT_NG!T20+GT_Spot!T20+Bawana_NG!T20+Bawana_RLNG!T20+Bawana_Spot!T20</f>
        <v>183.35520992728192</v>
      </c>
      <c r="P20" s="197">
        <f t="shared" si="4"/>
        <v>-0.91520992728192141</v>
      </c>
      <c r="Q20" s="197">
        <f t="shared" si="5"/>
        <v>-2.0599999999999419</v>
      </c>
    </row>
    <row r="21" spans="1:17">
      <c r="A21" s="33" t="s">
        <v>63</v>
      </c>
      <c r="B21" s="196">
        <f>PPCL_NG!I21+PPCL_Spot!I21+GT_NG!I21+GT_Spot!I21+Bawana_NG!I21+Bawana_RLNG!I21+Bawana_Spot!I21</f>
        <v>565.33000000000004</v>
      </c>
      <c r="C21" s="196">
        <f>PPCL_NG!P21+PPCL_Spot!P21+GT_NG!P21+GT_Spot!P21+Bawana_NG!P21+Bawana_RLNG!P21+Bawana_Spot!P21</f>
        <v>565.34188762370604</v>
      </c>
      <c r="D21" s="197">
        <f t="shared" si="0"/>
        <v>-1.1887623706002159E-2</v>
      </c>
      <c r="E21" s="196">
        <f>PPCL_NG!J21+PPCL_Spot!J21+GT_NG!J21+GT_Spot!J21+Bawana_NG!J21+Bawana_RLNG!J21+Bawana_Spot!J21</f>
        <v>137.97</v>
      </c>
      <c r="F21" s="196">
        <f>PPCL_NG!Q21+PPCL_Spot!Q21+GT_NG!Q21+GT_Spot!Q21+Bawana_NG!Q21+Bawana_RLNG!Q21+Bawana_Spot!Q21</f>
        <v>138.72711982099742</v>
      </c>
      <c r="G21" s="197">
        <f t="shared" si="1"/>
        <v>-0.75711982099741704</v>
      </c>
      <c r="H21" s="196">
        <f>PPCL_NG!K21+PPCL_Spot!K21+GT_NG!K21+GT_Spot!K21+Bawana_NG!K21+Bawana_RLNG!K21+Bawana_Spot!K21</f>
        <v>23.68</v>
      </c>
      <c r="I21" s="196">
        <f>PPCL_NG!R21+PPCL_Spot!R21+GT_NG!R21+GT_Spot!R21+Bawana_NG!R21+Bawana_RLNG!R21+Bawana_Spot!R21</f>
        <v>23.754590334223355</v>
      </c>
      <c r="J21" s="197">
        <f t="shared" si="2"/>
        <v>-7.459033422335537E-2</v>
      </c>
      <c r="K21" s="196">
        <f>PPCL_NG!L21+PPCL_Spot!L21+GT_NG!L21+GT_Spot!L21+Bawana_NG!L21+Bawana_RLNG!L21+Bawana_Spot!L21</f>
        <v>113.17</v>
      </c>
      <c r="L21" s="196">
        <f>PPCL_NG!S21+PPCL_Spot!S21+GT_NG!S21+GT_Spot!S21+Bawana_NG!S21+Bawana_RLNG!S21+Bawana_Spot!S21</f>
        <v>113.47119229379125</v>
      </c>
      <c r="M21" s="197">
        <f t="shared" si="3"/>
        <v>-0.3011922937912459</v>
      </c>
      <c r="N21" s="196">
        <f>PPCL_NG!M21+PPCL_Spot!M21+GT_NG!M21+GT_Spot!M21+Bawana_NG!M21+Bawana_RLNG!M21+Bawana_Spot!M21</f>
        <v>182.44</v>
      </c>
      <c r="O21" s="196">
        <f>PPCL_NG!T21+PPCL_Spot!T21+GT_NG!T21+GT_Spot!T21+Bawana_NG!T21+Bawana_RLNG!T21+Bawana_Spot!T21</f>
        <v>183.35520992728192</v>
      </c>
      <c r="P21" s="197">
        <f t="shared" si="4"/>
        <v>-0.91520992728192141</v>
      </c>
      <c r="Q21" s="197">
        <f t="shared" si="5"/>
        <v>-2.0599999999999419</v>
      </c>
    </row>
    <row r="22" spans="1:17">
      <c r="A22" s="33" t="s">
        <v>64</v>
      </c>
      <c r="B22" s="196">
        <f>PPCL_NG!I22+PPCL_Spot!I22+GT_NG!I22+GT_Spot!I22+Bawana_NG!I22+Bawana_RLNG!I22+Bawana_Spot!I22</f>
        <v>565.33000000000004</v>
      </c>
      <c r="C22" s="196">
        <f>PPCL_NG!P22+PPCL_Spot!P22+GT_NG!P22+GT_Spot!P22+Bawana_NG!P22+Bawana_RLNG!P22+Bawana_Spot!P22</f>
        <v>565.34188762370604</v>
      </c>
      <c r="D22" s="197">
        <f t="shared" si="0"/>
        <v>-1.1887623706002159E-2</v>
      </c>
      <c r="E22" s="196">
        <f>PPCL_NG!J22+PPCL_Spot!J22+GT_NG!J22+GT_Spot!J22+Bawana_NG!J22+Bawana_RLNG!J22+Bawana_Spot!J22</f>
        <v>137.97</v>
      </c>
      <c r="F22" s="196">
        <f>PPCL_NG!Q22+PPCL_Spot!Q22+GT_NG!Q22+GT_Spot!Q22+Bawana_NG!Q22+Bawana_RLNG!Q22+Bawana_Spot!Q22</f>
        <v>138.72711982099742</v>
      </c>
      <c r="G22" s="197">
        <f t="shared" si="1"/>
        <v>-0.75711982099741704</v>
      </c>
      <c r="H22" s="196">
        <f>PPCL_NG!K22+PPCL_Spot!K22+GT_NG!K22+GT_Spot!K22+Bawana_NG!K22+Bawana_RLNG!K22+Bawana_Spot!K22</f>
        <v>23.68</v>
      </c>
      <c r="I22" s="196">
        <f>PPCL_NG!R22+PPCL_Spot!R22+GT_NG!R22+GT_Spot!R22+Bawana_NG!R22+Bawana_RLNG!R22+Bawana_Spot!R22</f>
        <v>23.754590334223355</v>
      </c>
      <c r="J22" s="197">
        <f t="shared" si="2"/>
        <v>-7.459033422335537E-2</v>
      </c>
      <c r="K22" s="196">
        <f>PPCL_NG!L22+PPCL_Spot!L22+GT_NG!L22+GT_Spot!L22+Bawana_NG!L22+Bawana_RLNG!L22+Bawana_Spot!L22</f>
        <v>113.17</v>
      </c>
      <c r="L22" s="196">
        <f>PPCL_NG!S22+PPCL_Spot!S22+GT_NG!S22+GT_Spot!S22+Bawana_NG!S22+Bawana_RLNG!S22+Bawana_Spot!S22</f>
        <v>113.47119229379125</v>
      </c>
      <c r="M22" s="197">
        <f t="shared" si="3"/>
        <v>-0.3011922937912459</v>
      </c>
      <c r="N22" s="196">
        <f>PPCL_NG!M22+PPCL_Spot!M22+GT_NG!M22+GT_Spot!M22+Bawana_NG!M22+Bawana_RLNG!M22+Bawana_Spot!M22</f>
        <v>182.44</v>
      </c>
      <c r="O22" s="196">
        <f>PPCL_NG!T22+PPCL_Spot!T22+GT_NG!T22+GT_Spot!T22+Bawana_NG!T22+Bawana_RLNG!T22+Bawana_Spot!T22</f>
        <v>183.35520992728192</v>
      </c>
      <c r="P22" s="197">
        <f t="shared" si="4"/>
        <v>-0.91520992728192141</v>
      </c>
      <c r="Q22" s="197">
        <f t="shared" si="5"/>
        <v>-2.0599999999999419</v>
      </c>
    </row>
    <row r="23" spans="1:17">
      <c r="A23" s="33" t="s">
        <v>65</v>
      </c>
      <c r="B23" s="196">
        <f>PPCL_NG!I23+PPCL_Spot!I23+GT_NG!I23+GT_Spot!I23+Bawana_NG!I23+Bawana_RLNG!I23+Bawana_Spot!I23</f>
        <v>565.33000000000004</v>
      </c>
      <c r="C23" s="196">
        <f>PPCL_NG!P23+PPCL_Spot!P23+GT_NG!P23+GT_Spot!P23+Bawana_NG!P23+Bawana_RLNG!P23+Bawana_Spot!P23</f>
        <v>565.34188762370604</v>
      </c>
      <c r="D23" s="197">
        <f t="shared" si="0"/>
        <v>-1.1887623706002159E-2</v>
      </c>
      <c r="E23" s="196">
        <f>PPCL_NG!J23+PPCL_Spot!J23+GT_NG!J23+GT_Spot!J23+Bawana_NG!J23+Bawana_RLNG!J23+Bawana_Spot!J23</f>
        <v>137.97</v>
      </c>
      <c r="F23" s="196">
        <f>PPCL_NG!Q23+PPCL_Spot!Q23+GT_NG!Q23+GT_Spot!Q23+Bawana_NG!Q23+Bawana_RLNG!Q23+Bawana_Spot!Q23</f>
        <v>138.72711982099742</v>
      </c>
      <c r="G23" s="197">
        <f t="shared" si="1"/>
        <v>-0.75711982099741704</v>
      </c>
      <c r="H23" s="196">
        <f>PPCL_NG!K23+PPCL_Spot!K23+GT_NG!K23+GT_Spot!K23+Bawana_NG!K23+Bawana_RLNG!K23+Bawana_Spot!K23</f>
        <v>23.68</v>
      </c>
      <c r="I23" s="196">
        <f>PPCL_NG!R23+PPCL_Spot!R23+GT_NG!R23+GT_Spot!R23+Bawana_NG!R23+Bawana_RLNG!R23+Bawana_Spot!R23</f>
        <v>23.754590334223355</v>
      </c>
      <c r="J23" s="197">
        <f t="shared" si="2"/>
        <v>-7.459033422335537E-2</v>
      </c>
      <c r="K23" s="196">
        <f>PPCL_NG!L23+PPCL_Spot!L23+GT_NG!L23+GT_Spot!L23+Bawana_NG!L23+Bawana_RLNG!L23+Bawana_Spot!L23</f>
        <v>113.17</v>
      </c>
      <c r="L23" s="196">
        <f>PPCL_NG!S23+PPCL_Spot!S23+GT_NG!S23+GT_Spot!S23+Bawana_NG!S23+Bawana_RLNG!S23+Bawana_Spot!S23</f>
        <v>113.47119229379125</v>
      </c>
      <c r="M23" s="197">
        <f t="shared" si="3"/>
        <v>-0.3011922937912459</v>
      </c>
      <c r="N23" s="196">
        <f>PPCL_NG!M23+PPCL_Spot!M23+GT_NG!M23+GT_Spot!M23+Bawana_NG!M23+Bawana_RLNG!M23+Bawana_Spot!M23</f>
        <v>182.44</v>
      </c>
      <c r="O23" s="196">
        <f>PPCL_NG!T23+PPCL_Spot!T23+GT_NG!T23+GT_Spot!T23+Bawana_NG!T23+Bawana_RLNG!T23+Bawana_Spot!T23</f>
        <v>183.35520992728192</v>
      </c>
      <c r="P23" s="197">
        <f t="shared" si="4"/>
        <v>-0.91520992728192141</v>
      </c>
      <c r="Q23" s="197">
        <f t="shared" si="5"/>
        <v>-2.0599999999999419</v>
      </c>
    </row>
    <row r="24" spans="1:17">
      <c r="A24" s="33" t="s">
        <v>66</v>
      </c>
      <c r="B24" s="196">
        <f>PPCL_NG!I24+PPCL_Spot!I24+GT_NG!I24+GT_Spot!I24+Bawana_NG!I24+Bawana_RLNG!I24+Bawana_Spot!I24</f>
        <v>565.33000000000004</v>
      </c>
      <c r="C24" s="196">
        <f>PPCL_NG!P24+PPCL_Spot!P24+GT_NG!P24+GT_Spot!P24+Bawana_NG!P24+Bawana_RLNG!P24+Bawana_Spot!P24</f>
        <v>565.34188762370604</v>
      </c>
      <c r="D24" s="197">
        <f t="shared" si="0"/>
        <v>-1.1887623706002159E-2</v>
      </c>
      <c r="E24" s="196">
        <f>PPCL_NG!J24+PPCL_Spot!J24+GT_NG!J24+GT_Spot!J24+Bawana_NG!J24+Bawana_RLNG!J24+Bawana_Spot!J24</f>
        <v>137.97</v>
      </c>
      <c r="F24" s="196">
        <f>PPCL_NG!Q24+PPCL_Spot!Q24+GT_NG!Q24+GT_Spot!Q24+Bawana_NG!Q24+Bawana_RLNG!Q24+Bawana_Spot!Q24</f>
        <v>138.72711982099742</v>
      </c>
      <c r="G24" s="197">
        <f t="shared" si="1"/>
        <v>-0.75711982099741704</v>
      </c>
      <c r="H24" s="196">
        <f>PPCL_NG!K24+PPCL_Spot!K24+GT_NG!K24+GT_Spot!K24+Bawana_NG!K24+Bawana_RLNG!K24+Bawana_Spot!K24</f>
        <v>23.68</v>
      </c>
      <c r="I24" s="196">
        <f>PPCL_NG!R24+PPCL_Spot!R24+GT_NG!R24+GT_Spot!R24+Bawana_NG!R24+Bawana_RLNG!R24+Bawana_Spot!R24</f>
        <v>23.754590334223355</v>
      </c>
      <c r="J24" s="197">
        <f t="shared" si="2"/>
        <v>-7.459033422335537E-2</v>
      </c>
      <c r="K24" s="196">
        <f>PPCL_NG!L24+PPCL_Spot!L24+GT_NG!L24+GT_Spot!L24+Bawana_NG!L24+Bawana_RLNG!L24+Bawana_Spot!L24</f>
        <v>113.17</v>
      </c>
      <c r="L24" s="196">
        <f>PPCL_NG!S24+PPCL_Spot!S24+GT_NG!S24+GT_Spot!S24+Bawana_NG!S24+Bawana_RLNG!S24+Bawana_Spot!S24</f>
        <v>113.47119229379125</v>
      </c>
      <c r="M24" s="197">
        <f t="shared" si="3"/>
        <v>-0.3011922937912459</v>
      </c>
      <c r="N24" s="196">
        <f>PPCL_NG!M24+PPCL_Spot!M24+GT_NG!M24+GT_Spot!M24+Bawana_NG!M24+Bawana_RLNG!M24+Bawana_Spot!M24</f>
        <v>182.44</v>
      </c>
      <c r="O24" s="196">
        <f>PPCL_NG!T24+PPCL_Spot!T24+GT_NG!T24+GT_Spot!T24+Bawana_NG!T24+Bawana_RLNG!T24+Bawana_Spot!T24</f>
        <v>183.35520992728192</v>
      </c>
      <c r="P24" s="197">
        <f t="shared" si="4"/>
        <v>-0.91520992728192141</v>
      </c>
      <c r="Q24" s="197">
        <f t="shared" si="5"/>
        <v>-2.0599999999999419</v>
      </c>
    </row>
    <row r="25" spans="1:17">
      <c r="A25" s="33" t="s">
        <v>67</v>
      </c>
      <c r="B25" s="196">
        <f>PPCL_NG!I25+PPCL_Spot!I25+GT_NG!I25+GT_Spot!I25+Bawana_NG!I25+Bawana_RLNG!I25+Bawana_Spot!I25</f>
        <v>565.33000000000004</v>
      </c>
      <c r="C25" s="196">
        <f>PPCL_NG!P25+PPCL_Spot!P25+GT_NG!P25+GT_Spot!P25+Bawana_NG!P25+Bawana_RLNG!P25+Bawana_Spot!P25</f>
        <v>565.34188762370604</v>
      </c>
      <c r="D25" s="197">
        <f t="shared" si="0"/>
        <v>-1.1887623706002159E-2</v>
      </c>
      <c r="E25" s="196">
        <f>PPCL_NG!J25+PPCL_Spot!J25+GT_NG!J25+GT_Spot!J25+Bawana_NG!J25+Bawana_RLNG!J25+Bawana_Spot!J25</f>
        <v>137.97</v>
      </c>
      <c r="F25" s="196">
        <f>PPCL_NG!Q25+PPCL_Spot!Q25+GT_NG!Q25+GT_Spot!Q25+Bawana_NG!Q25+Bawana_RLNG!Q25+Bawana_Spot!Q25</f>
        <v>138.72711982099742</v>
      </c>
      <c r="G25" s="197">
        <f t="shared" si="1"/>
        <v>-0.75711982099741704</v>
      </c>
      <c r="H25" s="196">
        <f>PPCL_NG!K25+PPCL_Spot!K25+GT_NG!K25+GT_Spot!K25+Bawana_NG!K25+Bawana_RLNG!K25+Bawana_Spot!K25</f>
        <v>23.68</v>
      </c>
      <c r="I25" s="196">
        <f>PPCL_NG!R25+PPCL_Spot!R25+GT_NG!R25+GT_Spot!R25+Bawana_NG!R25+Bawana_RLNG!R25+Bawana_Spot!R25</f>
        <v>23.754590334223355</v>
      </c>
      <c r="J25" s="197">
        <f t="shared" si="2"/>
        <v>-7.459033422335537E-2</v>
      </c>
      <c r="K25" s="196">
        <f>PPCL_NG!L25+PPCL_Spot!L25+GT_NG!L25+GT_Spot!L25+Bawana_NG!L25+Bawana_RLNG!L25+Bawana_Spot!L25</f>
        <v>113.17</v>
      </c>
      <c r="L25" s="196">
        <f>PPCL_NG!S25+PPCL_Spot!S25+GT_NG!S25+GT_Spot!S25+Bawana_NG!S25+Bawana_RLNG!S25+Bawana_Spot!S25</f>
        <v>113.47119229379125</v>
      </c>
      <c r="M25" s="197">
        <f t="shared" si="3"/>
        <v>-0.3011922937912459</v>
      </c>
      <c r="N25" s="196">
        <f>PPCL_NG!M25+PPCL_Spot!M25+GT_NG!M25+GT_Spot!M25+Bawana_NG!M25+Bawana_RLNG!M25+Bawana_Spot!M25</f>
        <v>182.44</v>
      </c>
      <c r="O25" s="196">
        <f>PPCL_NG!T25+PPCL_Spot!T25+GT_NG!T25+GT_Spot!T25+Bawana_NG!T25+Bawana_RLNG!T25+Bawana_Spot!T25</f>
        <v>183.35520992728192</v>
      </c>
      <c r="P25" s="197">
        <f t="shared" si="4"/>
        <v>-0.91520992728192141</v>
      </c>
      <c r="Q25" s="197">
        <f t="shared" si="5"/>
        <v>-2.0599999999999419</v>
      </c>
    </row>
    <row r="26" spans="1:17">
      <c r="A26" s="33" t="s">
        <v>68</v>
      </c>
      <c r="B26" s="196">
        <f>PPCL_NG!I26+PPCL_Spot!I26+GT_NG!I26+GT_Spot!I26+Bawana_NG!I26+Bawana_RLNG!I26+Bawana_Spot!I26</f>
        <v>565.33000000000004</v>
      </c>
      <c r="C26" s="196">
        <f>PPCL_NG!P26+PPCL_Spot!P26+GT_NG!P26+GT_Spot!P26+Bawana_NG!P26+Bawana_RLNG!P26+Bawana_Spot!P26</f>
        <v>565.34188762370604</v>
      </c>
      <c r="D26" s="197">
        <f t="shared" si="0"/>
        <v>-1.1887623706002159E-2</v>
      </c>
      <c r="E26" s="196">
        <f>PPCL_NG!J26+PPCL_Spot!J26+GT_NG!J26+GT_Spot!J26+Bawana_NG!J26+Bawana_RLNG!J26+Bawana_Spot!J26</f>
        <v>137.97</v>
      </c>
      <c r="F26" s="196">
        <f>PPCL_NG!Q26+PPCL_Spot!Q26+GT_NG!Q26+GT_Spot!Q26+Bawana_NG!Q26+Bawana_RLNG!Q26+Bawana_Spot!Q26</f>
        <v>138.72711982099742</v>
      </c>
      <c r="G26" s="197">
        <f t="shared" si="1"/>
        <v>-0.75711982099741704</v>
      </c>
      <c r="H26" s="196">
        <f>PPCL_NG!K26+PPCL_Spot!K26+GT_NG!K26+GT_Spot!K26+Bawana_NG!K26+Bawana_RLNG!K26+Bawana_Spot!K26</f>
        <v>23.68</v>
      </c>
      <c r="I26" s="196">
        <f>PPCL_NG!R26+PPCL_Spot!R26+GT_NG!R26+GT_Spot!R26+Bawana_NG!R26+Bawana_RLNG!R26+Bawana_Spot!R26</f>
        <v>23.754590334223355</v>
      </c>
      <c r="J26" s="197">
        <f t="shared" si="2"/>
        <v>-7.459033422335537E-2</v>
      </c>
      <c r="K26" s="196">
        <f>PPCL_NG!L26+PPCL_Spot!L26+GT_NG!L26+GT_Spot!L26+Bawana_NG!L26+Bawana_RLNG!L26+Bawana_Spot!L26</f>
        <v>113.17</v>
      </c>
      <c r="L26" s="196">
        <f>PPCL_NG!S26+PPCL_Spot!S26+GT_NG!S26+GT_Spot!S26+Bawana_NG!S26+Bawana_RLNG!S26+Bawana_Spot!S26</f>
        <v>113.47119229379125</v>
      </c>
      <c r="M26" s="197">
        <f t="shared" si="3"/>
        <v>-0.3011922937912459</v>
      </c>
      <c r="N26" s="196">
        <f>PPCL_NG!M26+PPCL_Spot!M26+GT_NG!M26+GT_Spot!M26+Bawana_NG!M26+Bawana_RLNG!M26+Bawana_Spot!M26</f>
        <v>182.44</v>
      </c>
      <c r="O26" s="196">
        <f>PPCL_NG!T26+PPCL_Spot!T26+GT_NG!T26+GT_Spot!T26+Bawana_NG!T26+Bawana_RLNG!T26+Bawana_Spot!T26</f>
        <v>183.35520992728192</v>
      </c>
      <c r="P26" s="197">
        <f t="shared" si="4"/>
        <v>-0.91520992728192141</v>
      </c>
      <c r="Q26" s="197">
        <f t="shared" si="5"/>
        <v>-2.0599999999999419</v>
      </c>
    </row>
    <row r="27" spans="1:17">
      <c r="A27" s="33" t="s">
        <v>69</v>
      </c>
      <c r="B27" s="196">
        <f>PPCL_NG!I27+PPCL_Spot!I27+GT_NG!I27+GT_Spot!I27+Bawana_NG!I27+Bawana_RLNG!I27+Bawana_Spot!I27</f>
        <v>565.33000000000004</v>
      </c>
      <c r="C27" s="196">
        <f>PPCL_NG!P27+PPCL_Spot!P27+GT_NG!P27+GT_Spot!P27+Bawana_NG!P27+Bawana_RLNG!P27+Bawana_Spot!P27</f>
        <v>565.34188762370604</v>
      </c>
      <c r="D27" s="197">
        <f t="shared" si="0"/>
        <v>-1.1887623706002159E-2</v>
      </c>
      <c r="E27" s="196">
        <f>PPCL_NG!J27+PPCL_Spot!J27+GT_NG!J27+GT_Spot!J27+Bawana_NG!J27+Bawana_RLNG!J27+Bawana_Spot!J27</f>
        <v>137.97</v>
      </c>
      <c r="F27" s="196">
        <f>PPCL_NG!Q27+PPCL_Spot!Q27+GT_NG!Q27+GT_Spot!Q27+Bawana_NG!Q27+Bawana_RLNG!Q27+Bawana_Spot!Q27</f>
        <v>138.72711982099742</v>
      </c>
      <c r="G27" s="197">
        <f t="shared" si="1"/>
        <v>-0.75711982099741704</v>
      </c>
      <c r="H27" s="196">
        <f>PPCL_NG!K27+PPCL_Spot!K27+GT_NG!K27+GT_Spot!K27+Bawana_NG!K27+Bawana_RLNG!K27+Bawana_Spot!K27</f>
        <v>23.68</v>
      </c>
      <c r="I27" s="196">
        <f>PPCL_NG!R27+PPCL_Spot!R27+GT_NG!R27+GT_Spot!R27+Bawana_NG!R27+Bawana_RLNG!R27+Bawana_Spot!R27</f>
        <v>23.754590334223355</v>
      </c>
      <c r="J27" s="197">
        <f t="shared" si="2"/>
        <v>-7.459033422335537E-2</v>
      </c>
      <c r="K27" s="196">
        <f>PPCL_NG!L27+PPCL_Spot!L27+GT_NG!L27+GT_Spot!L27+Bawana_NG!L27+Bawana_RLNG!L27+Bawana_Spot!L27</f>
        <v>113.17</v>
      </c>
      <c r="L27" s="196">
        <f>PPCL_NG!S27+PPCL_Spot!S27+GT_NG!S27+GT_Spot!S27+Bawana_NG!S27+Bawana_RLNG!S27+Bawana_Spot!S27</f>
        <v>113.47119229379125</v>
      </c>
      <c r="M27" s="197">
        <f t="shared" si="3"/>
        <v>-0.3011922937912459</v>
      </c>
      <c r="N27" s="196">
        <f>PPCL_NG!M27+PPCL_Spot!M27+GT_NG!M27+GT_Spot!M27+Bawana_NG!M27+Bawana_RLNG!M27+Bawana_Spot!M27</f>
        <v>182.44</v>
      </c>
      <c r="O27" s="196">
        <f>PPCL_NG!T27+PPCL_Spot!T27+GT_NG!T27+GT_Spot!T27+Bawana_NG!T27+Bawana_RLNG!T27+Bawana_Spot!T27</f>
        <v>183.35520992728192</v>
      </c>
      <c r="P27" s="197">
        <f t="shared" si="4"/>
        <v>-0.91520992728192141</v>
      </c>
      <c r="Q27" s="197">
        <f t="shared" si="5"/>
        <v>-2.0599999999999419</v>
      </c>
    </row>
    <row r="28" spans="1:17">
      <c r="A28" s="33" t="s">
        <v>70</v>
      </c>
      <c r="B28" s="196">
        <f>PPCL_NG!I28+PPCL_Spot!I28+GT_NG!I28+GT_Spot!I28+Bawana_NG!I28+Bawana_RLNG!I28+Bawana_Spot!I28</f>
        <v>565.33000000000004</v>
      </c>
      <c r="C28" s="196">
        <f>PPCL_NG!P28+PPCL_Spot!P28+GT_NG!P28+GT_Spot!P28+Bawana_NG!P28+Bawana_RLNG!P28+Bawana_Spot!P28</f>
        <v>565.34188762370604</v>
      </c>
      <c r="D28" s="197">
        <f t="shared" si="0"/>
        <v>-1.1887623706002159E-2</v>
      </c>
      <c r="E28" s="196">
        <f>PPCL_NG!J28+PPCL_Spot!J28+GT_NG!J28+GT_Spot!J28+Bawana_NG!J28+Bawana_RLNG!J28+Bawana_Spot!J28</f>
        <v>137.97</v>
      </c>
      <c r="F28" s="196">
        <f>PPCL_NG!Q28+PPCL_Spot!Q28+GT_NG!Q28+GT_Spot!Q28+Bawana_NG!Q28+Bawana_RLNG!Q28+Bawana_Spot!Q28</f>
        <v>138.72711982099742</v>
      </c>
      <c r="G28" s="197">
        <f t="shared" si="1"/>
        <v>-0.75711982099741704</v>
      </c>
      <c r="H28" s="196">
        <f>PPCL_NG!K28+PPCL_Spot!K28+GT_NG!K28+GT_Spot!K28+Bawana_NG!K28+Bawana_RLNG!K28+Bawana_Spot!K28</f>
        <v>23.68</v>
      </c>
      <c r="I28" s="196">
        <f>PPCL_NG!R28+PPCL_Spot!R28+GT_NG!R28+GT_Spot!R28+Bawana_NG!R28+Bawana_RLNG!R28+Bawana_Spot!R28</f>
        <v>23.754590334223355</v>
      </c>
      <c r="J28" s="197">
        <f t="shared" si="2"/>
        <v>-7.459033422335537E-2</v>
      </c>
      <c r="K28" s="196">
        <f>PPCL_NG!L28+PPCL_Spot!L28+GT_NG!L28+GT_Spot!L28+Bawana_NG!L28+Bawana_RLNG!L28+Bawana_Spot!L28</f>
        <v>113.17</v>
      </c>
      <c r="L28" s="196">
        <f>PPCL_NG!S28+PPCL_Spot!S28+GT_NG!S28+GT_Spot!S28+Bawana_NG!S28+Bawana_RLNG!S28+Bawana_Spot!S28</f>
        <v>113.47119229379125</v>
      </c>
      <c r="M28" s="197">
        <f t="shared" si="3"/>
        <v>-0.3011922937912459</v>
      </c>
      <c r="N28" s="196">
        <f>PPCL_NG!M28+PPCL_Spot!M28+GT_NG!M28+GT_Spot!M28+Bawana_NG!M28+Bawana_RLNG!M28+Bawana_Spot!M28</f>
        <v>182.44</v>
      </c>
      <c r="O28" s="196">
        <f>PPCL_NG!T28+PPCL_Spot!T28+GT_NG!T28+GT_Spot!T28+Bawana_NG!T28+Bawana_RLNG!T28+Bawana_Spot!T28</f>
        <v>183.35520992728192</v>
      </c>
      <c r="P28" s="197">
        <f t="shared" si="4"/>
        <v>-0.91520992728192141</v>
      </c>
      <c r="Q28" s="197">
        <f t="shared" si="5"/>
        <v>-2.0599999999999419</v>
      </c>
    </row>
    <row r="29" spans="1:17">
      <c r="A29" s="33" t="s">
        <v>71</v>
      </c>
      <c r="B29" s="196">
        <f>PPCL_NG!I29+PPCL_Spot!I29+GT_NG!I29+GT_Spot!I29+Bawana_NG!I29+Bawana_RLNG!I29+Bawana_Spot!I29</f>
        <v>565.33000000000004</v>
      </c>
      <c r="C29" s="196">
        <f>PPCL_NG!P29+PPCL_Spot!P29+GT_NG!P29+GT_Spot!P29+Bawana_NG!P29+Bawana_RLNG!P29+Bawana_Spot!P29</f>
        <v>565.34188762370604</v>
      </c>
      <c r="D29" s="197">
        <f t="shared" si="0"/>
        <v>-1.1887623706002159E-2</v>
      </c>
      <c r="E29" s="196">
        <f>PPCL_NG!J29+PPCL_Spot!J29+GT_NG!J29+GT_Spot!J29+Bawana_NG!J29+Bawana_RLNG!J29+Bawana_Spot!J29</f>
        <v>137.97</v>
      </c>
      <c r="F29" s="196">
        <f>PPCL_NG!Q29+PPCL_Spot!Q29+GT_NG!Q29+GT_Spot!Q29+Bawana_NG!Q29+Bawana_RLNG!Q29+Bawana_Spot!Q29</f>
        <v>138.72711982099742</v>
      </c>
      <c r="G29" s="197">
        <f t="shared" si="1"/>
        <v>-0.75711982099741704</v>
      </c>
      <c r="H29" s="196">
        <f>PPCL_NG!K29+PPCL_Spot!K29+GT_NG!K29+GT_Spot!K29+Bawana_NG!K29+Bawana_RLNG!K29+Bawana_Spot!K29</f>
        <v>23.68</v>
      </c>
      <c r="I29" s="196">
        <f>PPCL_NG!R29+PPCL_Spot!R29+GT_NG!R29+GT_Spot!R29+Bawana_NG!R29+Bawana_RLNG!R29+Bawana_Spot!R29</f>
        <v>23.754590334223355</v>
      </c>
      <c r="J29" s="197">
        <f t="shared" si="2"/>
        <v>-7.459033422335537E-2</v>
      </c>
      <c r="K29" s="196">
        <f>PPCL_NG!L29+PPCL_Spot!L29+GT_NG!L29+GT_Spot!L29+Bawana_NG!L29+Bawana_RLNG!L29+Bawana_Spot!L29</f>
        <v>113.17</v>
      </c>
      <c r="L29" s="196">
        <f>PPCL_NG!S29+PPCL_Spot!S29+GT_NG!S29+GT_Spot!S29+Bawana_NG!S29+Bawana_RLNG!S29+Bawana_Spot!S29</f>
        <v>113.47119229379125</v>
      </c>
      <c r="M29" s="197">
        <f t="shared" si="3"/>
        <v>-0.3011922937912459</v>
      </c>
      <c r="N29" s="196">
        <f>PPCL_NG!M29+PPCL_Spot!M29+GT_NG!M29+GT_Spot!M29+Bawana_NG!M29+Bawana_RLNG!M29+Bawana_Spot!M29</f>
        <v>182.44</v>
      </c>
      <c r="O29" s="196">
        <f>PPCL_NG!T29+PPCL_Spot!T29+GT_NG!T29+GT_Spot!T29+Bawana_NG!T29+Bawana_RLNG!T29+Bawana_Spot!T29</f>
        <v>183.35520992728192</v>
      </c>
      <c r="P29" s="197">
        <f t="shared" si="4"/>
        <v>-0.91520992728192141</v>
      </c>
      <c r="Q29" s="197">
        <f t="shared" si="5"/>
        <v>-2.0599999999999419</v>
      </c>
    </row>
    <row r="30" spans="1:17">
      <c r="A30" s="33" t="s">
        <v>72</v>
      </c>
      <c r="B30" s="196">
        <f>PPCL_NG!I30+PPCL_Spot!I30+GT_NG!I30+GT_Spot!I30+Bawana_NG!I30+Bawana_RLNG!I30+Bawana_Spot!I30</f>
        <v>565.33000000000004</v>
      </c>
      <c r="C30" s="196">
        <f>PPCL_NG!P30+PPCL_Spot!P30+GT_NG!P30+GT_Spot!P30+Bawana_NG!P30+Bawana_RLNG!P30+Bawana_Spot!P30</f>
        <v>565.34188762370604</v>
      </c>
      <c r="D30" s="197">
        <f t="shared" si="0"/>
        <v>-1.1887623706002159E-2</v>
      </c>
      <c r="E30" s="196">
        <f>PPCL_NG!J30+PPCL_Spot!J30+GT_NG!J30+GT_Spot!J30+Bawana_NG!J30+Bawana_RLNG!J30+Bawana_Spot!J30</f>
        <v>137.97</v>
      </c>
      <c r="F30" s="196">
        <f>PPCL_NG!Q30+PPCL_Spot!Q30+GT_NG!Q30+GT_Spot!Q30+Bawana_NG!Q30+Bawana_RLNG!Q30+Bawana_Spot!Q30</f>
        <v>138.72711982099742</v>
      </c>
      <c r="G30" s="197">
        <f t="shared" si="1"/>
        <v>-0.75711982099741704</v>
      </c>
      <c r="H30" s="196">
        <f>PPCL_NG!K30+PPCL_Spot!K30+GT_NG!K30+GT_Spot!K30+Bawana_NG!K30+Bawana_RLNG!K30+Bawana_Spot!K30</f>
        <v>23.68</v>
      </c>
      <c r="I30" s="196">
        <f>PPCL_NG!R30+PPCL_Spot!R30+GT_NG!R30+GT_Spot!R30+Bawana_NG!R30+Bawana_RLNG!R30+Bawana_Spot!R30</f>
        <v>23.754590334223355</v>
      </c>
      <c r="J30" s="197">
        <f t="shared" si="2"/>
        <v>-7.459033422335537E-2</v>
      </c>
      <c r="K30" s="196">
        <f>PPCL_NG!L30+PPCL_Spot!L30+GT_NG!L30+GT_Spot!L30+Bawana_NG!L30+Bawana_RLNG!L30+Bawana_Spot!L30</f>
        <v>113.17</v>
      </c>
      <c r="L30" s="196">
        <f>PPCL_NG!S30+PPCL_Spot!S30+GT_NG!S30+GT_Spot!S30+Bawana_NG!S30+Bawana_RLNG!S30+Bawana_Spot!S30</f>
        <v>113.47119229379125</v>
      </c>
      <c r="M30" s="197">
        <f t="shared" si="3"/>
        <v>-0.3011922937912459</v>
      </c>
      <c r="N30" s="196">
        <f>PPCL_NG!M30+PPCL_Spot!M30+GT_NG!M30+GT_Spot!M30+Bawana_NG!M30+Bawana_RLNG!M30+Bawana_Spot!M30</f>
        <v>182.44</v>
      </c>
      <c r="O30" s="196">
        <f>PPCL_NG!T30+PPCL_Spot!T30+GT_NG!T30+GT_Spot!T30+Bawana_NG!T30+Bawana_RLNG!T30+Bawana_Spot!T30</f>
        <v>183.35520992728192</v>
      </c>
      <c r="P30" s="197">
        <f t="shared" si="4"/>
        <v>-0.91520992728192141</v>
      </c>
      <c r="Q30" s="197">
        <f t="shared" si="5"/>
        <v>-2.0599999999999419</v>
      </c>
    </row>
    <row r="31" spans="1:17">
      <c r="A31" s="33" t="s">
        <v>73</v>
      </c>
      <c r="B31" s="196">
        <f>PPCL_NG!I31+PPCL_Spot!I31+GT_NG!I31+GT_Spot!I31+Bawana_NG!I31+Bawana_RLNG!I31+Bawana_Spot!I31</f>
        <v>565.33000000000004</v>
      </c>
      <c r="C31" s="196">
        <f>PPCL_NG!P31+PPCL_Spot!P31+GT_NG!P31+GT_Spot!P31+Bawana_NG!P31+Bawana_RLNG!P31+Bawana_Spot!P31</f>
        <v>565.34188762370604</v>
      </c>
      <c r="D31" s="197">
        <f t="shared" si="0"/>
        <v>-1.1887623706002159E-2</v>
      </c>
      <c r="E31" s="196">
        <f>PPCL_NG!J31+PPCL_Spot!J31+GT_NG!J31+GT_Spot!J31+Bawana_NG!J31+Bawana_RLNG!J31+Bawana_Spot!J31</f>
        <v>137.97</v>
      </c>
      <c r="F31" s="196">
        <f>PPCL_NG!Q31+PPCL_Spot!Q31+GT_NG!Q31+GT_Spot!Q31+Bawana_NG!Q31+Bawana_RLNG!Q31+Bawana_Spot!Q31</f>
        <v>138.72711982099742</v>
      </c>
      <c r="G31" s="197">
        <f t="shared" si="1"/>
        <v>-0.75711982099741704</v>
      </c>
      <c r="H31" s="196">
        <f>PPCL_NG!K31+PPCL_Spot!K31+GT_NG!K31+GT_Spot!K31+Bawana_NG!K31+Bawana_RLNG!K31+Bawana_Spot!K31</f>
        <v>23.68</v>
      </c>
      <c r="I31" s="196">
        <f>PPCL_NG!R31+PPCL_Spot!R31+GT_NG!R31+GT_Spot!R31+Bawana_NG!R31+Bawana_RLNG!R31+Bawana_Spot!R31</f>
        <v>23.754590334223355</v>
      </c>
      <c r="J31" s="197">
        <f t="shared" si="2"/>
        <v>-7.459033422335537E-2</v>
      </c>
      <c r="K31" s="196">
        <f>PPCL_NG!L31+PPCL_Spot!L31+GT_NG!L31+GT_Spot!L31+Bawana_NG!L31+Bawana_RLNG!L31+Bawana_Spot!L31</f>
        <v>113.17</v>
      </c>
      <c r="L31" s="196">
        <f>PPCL_NG!S31+PPCL_Spot!S31+GT_NG!S31+GT_Spot!S31+Bawana_NG!S31+Bawana_RLNG!S31+Bawana_Spot!S31</f>
        <v>113.47119229379125</v>
      </c>
      <c r="M31" s="197">
        <f t="shared" si="3"/>
        <v>-0.3011922937912459</v>
      </c>
      <c r="N31" s="196">
        <f>PPCL_NG!M31+PPCL_Spot!M31+GT_NG!M31+GT_Spot!M31+Bawana_NG!M31+Bawana_RLNG!M31+Bawana_Spot!M31</f>
        <v>182.44</v>
      </c>
      <c r="O31" s="196">
        <f>PPCL_NG!T31+PPCL_Spot!T31+GT_NG!T31+GT_Spot!T31+Bawana_NG!T31+Bawana_RLNG!T31+Bawana_Spot!T31</f>
        <v>183.35520992728192</v>
      </c>
      <c r="P31" s="197">
        <f t="shared" si="4"/>
        <v>-0.91520992728192141</v>
      </c>
      <c r="Q31" s="197">
        <f t="shared" si="5"/>
        <v>-2.0599999999999419</v>
      </c>
    </row>
    <row r="32" spans="1:17">
      <c r="A32" s="33" t="s">
        <v>74</v>
      </c>
      <c r="B32" s="196">
        <f>PPCL_NG!I32+PPCL_Spot!I32+GT_NG!I32+GT_Spot!I32+Bawana_NG!I32+Bawana_RLNG!I32+Bawana_Spot!I32</f>
        <v>565.33000000000004</v>
      </c>
      <c r="C32" s="196">
        <f>PPCL_NG!P32+PPCL_Spot!P32+GT_NG!P32+GT_Spot!P32+Bawana_NG!P32+Bawana_RLNG!P32+Bawana_Spot!P32</f>
        <v>565.34188762370604</v>
      </c>
      <c r="D32" s="197">
        <f t="shared" si="0"/>
        <v>-1.1887623706002159E-2</v>
      </c>
      <c r="E32" s="196">
        <f>PPCL_NG!J32+PPCL_Spot!J32+GT_NG!J32+GT_Spot!J32+Bawana_NG!J32+Bawana_RLNG!J32+Bawana_Spot!J32</f>
        <v>137.97</v>
      </c>
      <c r="F32" s="196">
        <f>PPCL_NG!Q32+PPCL_Spot!Q32+GT_NG!Q32+GT_Spot!Q32+Bawana_NG!Q32+Bawana_RLNG!Q32+Bawana_Spot!Q32</f>
        <v>138.72711982099742</v>
      </c>
      <c r="G32" s="197">
        <f t="shared" si="1"/>
        <v>-0.75711982099741704</v>
      </c>
      <c r="H32" s="196">
        <f>PPCL_NG!K32+PPCL_Spot!K32+GT_NG!K32+GT_Spot!K32+Bawana_NG!K32+Bawana_RLNG!K32+Bawana_Spot!K32</f>
        <v>23.68</v>
      </c>
      <c r="I32" s="196">
        <f>PPCL_NG!R32+PPCL_Spot!R32+GT_NG!R32+GT_Spot!R32+Bawana_NG!R32+Bawana_RLNG!R32+Bawana_Spot!R32</f>
        <v>23.754590334223355</v>
      </c>
      <c r="J32" s="197">
        <f t="shared" si="2"/>
        <v>-7.459033422335537E-2</v>
      </c>
      <c r="K32" s="196">
        <f>PPCL_NG!L32+PPCL_Spot!L32+GT_NG!L32+GT_Spot!L32+Bawana_NG!L32+Bawana_RLNG!L32+Bawana_Spot!L32</f>
        <v>113.17</v>
      </c>
      <c r="L32" s="196">
        <f>PPCL_NG!S32+PPCL_Spot!S32+GT_NG!S32+GT_Spot!S32+Bawana_NG!S32+Bawana_RLNG!S32+Bawana_Spot!S32</f>
        <v>113.47119229379125</v>
      </c>
      <c r="M32" s="197">
        <f t="shared" si="3"/>
        <v>-0.3011922937912459</v>
      </c>
      <c r="N32" s="196">
        <f>PPCL_NG!M32+PPCL_Spot!M32+GT_NG!M32+GT_Spot!M32+Bawana_NG!M32+Bawana_RLNG!M32+Bawana_Spot!M32</f>
        <v>182.44</v>
      </c>
      <c r="O32" s="196">
        <f>PPCL_NG!T32+PPCL_Spot!T32+GT_NG!T32+GT_Spot!T32+Bawana_NG!T32+Bawana_RLNG!T32+Bawana_Spot!T32</f>
        <v>183.35520992728192</v>
      </c>
      <c r="P32" s="197">
        <f t="shared" si="4"/>
        <v>-0.91520992728192141</v>
      </c>
      <c r="Q32" s="197">
        <f t="shared" si="5"/>
        <v>-2.0599999999999419</v>
      </c>
    </row>
    <row r="33" spans="1:17">
      <c r="A33" s="33" t="s">
        <v>75</v>
      </c>
      <c r="B33" s="196">
        <f>PPCL_NG!I33+PPCL_Spot!I33+GT_NG!I33+GT_Spot!I33+Bawana_NG!I33+Bawana_RLNG!I33+Bawana_Spot!I33</f>
        <v>565.33000000000004</v>
      </c>
      <c r="C33" s="196">
        <f>PPCL_NG!P33+PPCL_Spot!P33+GT_NG!P33+GT_Spot!P33+Bawana_NG!P33+Bawana_RLNG!P33+Bawana_Spot!P33</f>
        <v>565.34172383177543</v>
      </c>
      <c r="D33" s="197">
        <f t="shared" si="0"/>
        <v>-1.1723831775384497E-2</v>
      </c>
      <c r="E33" s="196">
        <f>PPCL_NG!J33+PPCL_Spot!J33+GT_NG!J33+GT_Spot!J33+Bawana_NG!J33+Bawana_RLNG!J33+Bawana_Spot!J33</f>
        <v>137.97</v>
      </c>
      <c r="F33" s="196">
        <f>PPCL_NG!Q33+PPCL_Spot!Q33+GT_NG!Q33+GT_Spot!Q33+Bawana_NG!Q33+Bawana_RLNG!Q33+Bawana_Spot!Q33</f>
        <v>138.72706506550466</v>
      </c>
      <c r="G33" s="197">
        <f t="shared" si="1"/>
        <v>-0.75706506550466202</v>
      </c>
      <c r="H33" s="196">
        <f>PPCL_NG!K33+PPCL_Spot!K33+GT_NG!K33+GT_Spot!K33+Bawana_NG!K33+Bawana_RLNG!K33+Bawana_Spot!K33</f>
        <v>23.68</v>
      </c>
      <c r="I33" s="196">
        <f>PPCL_NG!R33+PPCL_Spot!R33+GT_NG!R33+GT_Spot!R33+Bawana_NG!R33+Bawana_RLNG!R33+Bawana_Spot!R33</f>
        <v>23.754583228177182</v>
      </c>
      <c r="J33" s="197">
        <f t="shared" si="2"/>
        <v>-7.4583228177182548E-2</v>
      </c>
      <c r="K33" s="196">
        <f>PPCL_NG!L33+PPCL_Spot!L33+GT_NG!L33+GT_Spot!L33+Bawana_NG!L33+Bawana_RLNG!L33+Bawana_Spot!L33</f>
        <v>104.07000000000001</v>
      </c>
      <c r="L33" s="196">
        <f>PPCL_NG!S33+PPCL_Spot!S33+GT_NG!S33+GT_Spot!S33+Bawana_NG!S33+Bawana_RLNG!S33+Bawana_Spot!S33</f>
        <v>104.37150264792416</v>
      </c>
      <c r="M33" s="197">
        <f t="shared" si="3"/>
        <v>-0.30150264792415271</v>
      </c>
      <c r="N33" s="196">
        <f>PPCL_NG!M33+PPCL_Spot!M33+GT_NG!M33+GT_Spot!M33+Bawana_NG!M33+Bawana_RLNG!M33+Bawana_Spot!M33</f>
        <v>182.44</v>
      </c>
      <c r="O33" s="196">
        <f>PPCL_NG!T33+PPCL_Spot!T33+GT_NG!T33+GT_Spot!T33+Bawana_NG!T33+Bawana_RLNG!T33+Bawana_Spot!T33</f>
        <v>183.35512522661858</v>
      </c>
      <c r="P33" s="197">
        <f t="shared" si="4"/>
        <v>-0.91512522661858497</v>
      </c>
      <c r="Q33" s="197">
        <f t="shared" si="5"/>
        <v>-2.0599999999999667</v>
      </c>
    </row>
    <row r="34" spans="1:17">
      <c r="A34" s="33" t="s">
        <v>76</v>
      </c>
      <c r="B34" s="196">
        <f>PPCL_NG!I34+PPCL_Spot!I34+GT_NG!I34+GT_Spot!I34+Bawana_NG!I34+Bawana_RLNG!I34+Bawana_Spot!I34</f>
        <v>565.33000000000004</v>
      </c>
      <c r="C34" s="196">
        <f>PPCL_NG!P34+PPCL_Spot!P34+GT_NG!P34+GT_Spot!P34+Bawana_NG!P34+Bawana_RLNG!P34+Bawana_Spot!P34</f>
        <v>565.34172383177543</v>
      </c>
      <c r="D34" s="197">
        <f t="shared" si="0"/>
        <v>-1.1723831775384497E-2</v>
      </c>
      <c r="E34" s="196">
        <f>PPCL_NG!J34+PPCL_Spot!J34+GT_NG!J34+GT_Spot!J34+Bawana_NG!J34+Bawana_RLNG!J34+Bawana_Spot!J34</f>
        <v>137.97</v>
      </c>
      <c r="F34" s="196">
        <f>PPCL_NG!Q34+PPCL_Spot!Q34+GT_NG!Q34+GT_Spot!Q34+Bawana_NG!Q34+Bawana_RLNG!Q34+Bawana_Spot!Q34</f>
        <v>138.72706506550466</v>
      </c>
      <c r="G34" s="197">
        <f t="shared" si="1"/>
        <v>-0.75706506550466202</v>
      </c>
      <c r="H34" s="196">
        <f>PPCL_NG!K34+PPCL_Spot!K34+GT_NG!K34+GT_Spot!K34+Bawana_NG!K34+Bawana_RLNG!K34+Bawana_Spot!K34</f>
        <v>23.68</v>
      </c>
      <c r="I34" s="196">
        <f>PPCL_NG!R34+PPCL_Spot!R34+GT_NG!R34+GT_Spot!R34+Bawana_NG!R34+Bawana_RLNG!R34+Bawana_Spot!R34</f>
        <v>23.754583228177182</v>
      </c>
      <c r="J34" s="197">
        <f t="shared" si="2"/>
        <v>-7.4583228177182548E-2</v>
      </c>
      <c r="K34" s="196">
        <f>PPCL_NG!L34+PPCL_Spot!L34+GT_NG!L34+GT_Spot!L34+Bawana_NG!L34+Bawana_RLNG!L34+Bawana_Spot!L34</f>
        <v>104.07000000000001</v>
      </c>
      <c r="L34" s="196">
        <f>PPCL_NG!S34+PPCL_Spot!S34+GT_NG!S34+GT_Spot!S34+Bawana_NG!S34+Bawana_RLNG!S34+Bawana_Spot!S34</f>
        <v>104.37150264792416</v>
      </c>
      <c r="M34" s="197">
        <f t="shared" si="3"/>
        <v>-0.30150264792415271</v>
      </c>
      <c r="N34" s="196">
        <f>PPCL_NG!M34+PPCL_Spot!M34+GT_NG!M34+GT_Spot!M34+Bawana_NG!M34+Bawana_RLNG!M34+Bawana_Spot!M34</f>
        <v>182.44</v>
      </c>
      <c r="O34" s="196">
        <f>PPCL_NG!T34+PPCL_Spot!T34+GT_NG!T34+GT_Spot!T34+Bawana_NG!T34+Bawana_RLNG!T34+Bawana_Spot!T34</f>
        <v>183.35512522661858</v>
      </c>
      <c r="P34" s="197">
        <f t="shared" si="4"/>
        <v>-0.91512522661858497</v>
      </c>
      <c r="Q34" s="197">
        <f t="shared" si="5"/>
        <v>-2.0599999999999667</v>
      </c>
    </row>
    <row r="35" spans="1:17">
      <c r="A35" s="33" t="s">
        <v>77</v>
      </c>
      <c r="B35" s="196">
        <f>PPCL_NG!I35+PPCL_Spot!I35+GT_NG!I35+GT_Spot!I35+Bawana_NG!I35+Bawana_RLNG!I35+Bawana_Spot!I35</f>
        <v>565.33000000000004</v>
      </c>
      <c r="C35" s="196">
        <f>PPCL_NG!P35+PPCL_Spot!P35+GT_NG!P35+GT_Spot!P35+Bawana_NG!P35+Bawana_RLNG!P35+Bawana_Spot!P35</f>
        <v>565.34172383177543</v>
      </c>
      <c r="D35" s="197">
        <f t="shared" si="0"/>
        <v>-1.1723831775384497E-2</v>
      </c>
      <c r="E35" s="196">
        <f>PPCL_NG!J35+PPCL_Spot!J35+GT_NG!J35+GT_Spot!J35+Bawana_NG!J35+Bawana_RLNG!J35+Bawana_Spot!J35</f>
        <v>137.97</v>
      </c>
      <c r="F35" s="196">
        <f>PPCL_NG!Q35+PPCL_Spot!Q35+GT_NG!Q35+GT_Spot!Q35+Bawana_NG!Q35+Bawana_RLNG!Q35+Bawana_Spot!Q35</f>
        <v>138.72706506550466</v>
      </c>
      <c r="G35" s="197">
        <f t="shared" si="1"/>
        <v>-0.75706506550466202</v>
      </c>
      <c r="H35" s="196">
        <f>PPCL_NG!K35+PPCL_Spot!K35+GT_NG!K35+GT_Spot!K35+Bawana_NG!K35+Bawana_RLNG!K35+Bawana_Spot!K35</f>
        <v>23.68</v>
      </c>
      <c r="I35" s="196">
        <f>PPCL_NG!R35+PPCL_Spot!R35+GT_NG!R35+GT_Spot!R35+Bawana_NG!R35+Bawana_RLNG!R35+Bawana_Spot!R35</f>
        <v>23.754583228177182</v>
      </c>
      <c r="J35" s="197">
        <f t="shared" si="2"/>
        <v>-7.4583228177182548E-2</v>
      </c>
      <c r="K35" s="196">
        <f>PPCL_NG!L35+PPCL_Spot!L35+GT_NG!L35+GT_Spot!L35+Bawana_NG!L35+Bawana_RLNG!L35+Bawana_Spot!L35</f>
        <v>104.07000000000001</v>
      </c>
      <c r="L35" s="196">
        <f>PPCL_NG!S35+PPCL_Spot!S35+GT_NG!S35+GT_Spot!S35+Bawana_NG!S35+Bawana_RLNG!S35+Bawana_Spot!S35</f>
        <v>104.37150264792416</v>
      </c>
      <c r="M35" s="197">
        <f t="shared" si="3"/>
        <v>-0.30150264792415271</v>
      </c>
      <c r="N35" s="196">
        <f>PPCL_NG!M35+PPCL_Spot!M35+GT_NG!M35+GT_Spot!M35+Bawana_NG!M35+Bawana_RLNG!M35+Bawana_Spot!M35</f>
        <v>182.44</v>
      </c>
      <c r="O35" s="196">
        <f>PPCL_NG!T35+PPCL_Spot!T35+GT_NG!T35+GT_Spot!T35+Bawana_NG!T35+Bawana_RLNG!T35+Bawana_Spot!T35</f>
        <v>183.35512522661858</v>
      </c>
      <c r="P35" s="197">
        <f t="shared" si="4"/>
        <v>-0.91512522661858497</v>
      </c>
      <c r="Q35" s="197">
        <f t="shared" si="5"/>
        <v>-2.0599999999999667</v>
      </c>
    </row>
    <row r="36" spans="1:17">
      <c r="A36" s="33" t="s">
        <v>78</v>
      </c>
      <c r="B36" s="196">
        <f>PPCL_NG!I36+PPCL_Spot!I36+GT_NG!I36+GT_Spot!I36+Bawana_NG!I36+Bawana_RLNG!I36+Bawana_Spot!I36</f>
        <v>565.33000000000004</v>
      </c>
      <c r="C36" s="196">
        <f>PPCL_NG!P36+PPCL_Spot!P36+GT_NG!P36+GT_Spot!P36+Bawana_NG!P36+Bawana_RLNG!P36+Bawana_Spot!P36</f>
        <v>565.34172383177543</v>
      </c>
      <c r="D36" s="197">
        <f t="shared" si="0"/>
        <v>-1.1723831775384497E-2</v>
      </c>
      <c r="E36" s="196">
        <f>PPCL_NG!J36+PPCL_Spot!J36+GT_NG!J36+GT_Spot!J36+Bawana_NG!J36+Bawana_RLNG!J36+Bawana_Spot!J36</f>
        <v>137.97</v>
      </c>
      <c r="F36" s="196">
        <f>PPCL_NG!Q36+PPCL_Spot!Q36+GT_NG!Q36+GT_Spot!Q36+Bawana_NG!Q36+Bawana_RLNG!Q36+Bawana_Spot!Q36</f>
        <v>138.72706506550466</v>
      </c>
      <c r="G36" s="197">
        <f t="shared" si="1"/>
        <v>-0.75706506550466202</v>
      </c>
      <c r="H36" s="196">
        <f>PPCL_NG!K36+PPCL_Spot!K36+GT_NG!K36+GT_Spot!K36+Bawana_NG!K36+Bawana_RLNG!K36+Bawana_Spot!K36</f>
        <v>23.68</v>
      </c>
      <c r="I36" s="196">
        <f>PPCL_NG!R36+PPCL_Spot!R36+GT_NG!R36+GT_Spot!R36+Bawana_NG!R36+Bawana_RLNG!R36+Bawana_Spot!R36</f>
        <v>23.754583228177182</v>
      </c>
      <c r="J36" s="197">
        <f t="shared" si="2"/>
        <v>-7.4583228177182548E-2</v>
      </c>
      <c r="K36" s="196">
        <f>PPCL_NG!L36+PPCL_Spot!L36+GT_NG!L36+GT_Spot!L36+Bawana_NG!L36+Bawana_RLNG!L36+Bawana_Spot!L36</f>
        <v>104.07000000000001</v>
      </c>
      <c r="L36" s="196">
        <f>PPCL_NG!S36+PPCL_Spot!S36+GT_NG!S36+GT_Spot!S36+Bawana_NG!S36+Bawana_RLNG!S36+Bawana_Spot!S36</f>
        <v>104.37150264792416</v>
      </c>
      <c r="M36" s="197">
        <f t="shared" si="3"/>
        <v>-0.30150264792415271</v>
      </c>
      <c r="N36" s="196">
        <f>PPCL_NG!M36+PPCL_Spot!M36+GT_NG!M36+GT_Spot!M36+Bawana_NG!M36+Bawana_RLNG!M36+Bawana_Spot!M36</f>
        <v>182.44</v>
      </c>
      <c r="O36" s="196">
        <f>PPCL_NG!T36+PPCL_Spot!T36+GT_NG!T36+GT_Spot!T36+Bawana_NG!T36+Bawana_RLNG!T36+Bawana_Spot!T36</f>
        <v>183.35512522661858</v>
      </c>
      <c r="P36" s="197">
        <f t="shared" si="4"/>
        <v>-0.91512522661858497</v>
      </c>
      <c r="Q36" s="197">
        <f t="shared" si="5"/>
        <v>-2.0599999999999667</v>
      </c>
    </row>
    <row r="37" spans="1:17">
      <c r="A37" s="33" t="s">
        <v>79</v>
      </c>
      <c r="B37" s="196">
        <f>PPCL_NG!I37+PPCL_Spot!I37+GT_NG!I37+GT_Spot!I37+Bawana_NG!I37+Bawana_RLNG!I37+Bawana_Spot!I37</f>
        <v>565.33000000000004</v>
      </c>
      <c r="C37" s="196">
        <f>PPCL_NG!P37+PPCL_Spot!P37+GT_NG!P37+GT_Spot!P37+Bawana_NG!P37+Bawana_RLNG!P37+Bawana_Spot!P37</f>
        <v>565.34172383177543</v>
      </c>
      <c r="D37" s="197">
        <f t="shared" si="0"/>
        <v>-1.1723831775384497E-2</v>
      </c>
      <c r="E37" s="196">
        <f>PPCL_NG!J37+PPCL_Spot!J37+GT_NG!J37+GT_Spot!J37+Bawana_NG!J37+Bawana_RLNG!J37+Bawana_Spot!J37</f>
        <v>137.97</v>
      </c>
      <c r="F37" s="196">
        <f>PPCL_NG!Q37+PPCL_Spot!Q37+GT_NG!Q37+GT_Spot!Q37+Bawana_NG!Q37+Bawana_RLNG!Q37+Bawana_Spot!Q37</f>
        <v>138.72706506550466</v>
      </c>
      <c r="G37" s="197">
        <f t="shared" si="1"/>
        <v>-0.75706506550466202</v>
      </c>
      <c r="H37" s="196">
        <f>PPCL_NG!K37+PPCL_Spot!K37+GT_NG!K37+GT_Spot!K37+Bawana_NG!K37+Bawana_RLNG!K37+Bawana_Spot!K37</f>
        <v>23.68</v>
      </c>
      <c r="I37" s="196">
        <f>PPCL_NG!R37+PPCL_Spot!R37+GT_NG!R37+GT_Spot!R37+Bawana_NG!R37+Bawana_RLNG!R37+Bawana_Spot!R37</f>
        <v>23.754583228177182</v>
      </c>
      <c r="J37" s="197">
        <f t="shared" si="2"/>
        <v>-7.4583228177182548E-2</v>
      </c>
      <c r="K37" s="196">
        <f>PPCL_NG!L37+PPCL_Spot!L37+GT_NG!L37+GT_Spot!L37+Bawana_NG!L37+Bawana_RLNG!L37+Bawana_Spot!L37</f>
        <v>104.07000000000001</v>
      </c>
      <c r="L37" s="196">
        <f>PPCL_NG!S37+PPCL_Spot!S37+GT_NG!S37+GT_Spot!S37+Bawana_NG!S37+Bawana_RLNG!S37+Bawana_Spot!S37</f>
        <v>104.37150264792416</v>
      </c>
      <c r="M37" s="197">
        <f t="shared" si="3"/>
        <v>-0.30150264792415271</v>
      </c>
      <c r="N37" s="196">
        <f>PPCL_NG!M37+PPCL_Spot!M37+GT_NG!M37+GT_Spot!M37+Bawana_NG!M37+Bawana_RLNG!M37+Bawana_Spot!M37</f>
        <v>182.44</v>
      </c>
      <c r="O37" s="196">
        <f>PPCL_NG!T37+PPCL_Spot!T37+GT_NG!T37+GT_Spot!T37+Bawana_NG!T37+Bawana_RLNG!T37+Bawana_Spot!T37</f>
        <v>183.35512522661858</v>
      </c>
      <c r="P37" s="197">
        <f t="shared" si="4"/>
        <v>-0.91512522661858497</v>
      </c>
      <c r="Q37" s="197">
        <f t="shared" si="5"/>
        <v>-2.0599999999999667</v>
      </c>
    </row>
    <row r="38" spans="1:17">
      <c r="A38" s="33" t="s">
        <v>80</v>
      </c>
      <c r="B38" s="196">
        <f>PPCL_NG!I38+PPCL_Spot!I38+GT_NG!I38+GT_Spot!I38+Bawana_NG!I38+Bawana_RLNG!I38+Bawana_Spot!I38</f>
        <v>568.29</v>
      </c>
      <c r="C38" s="196">
        <f>PPCL_NG!P38+PPCL_Spot!P38+GT_NG!P38+GT_Spot!P38+Bawana_NG!P38+Bawana_RLNG!P38+Bawana_Spot!P38</f>
        <v>568.30172383177546</v>
      </c>
      <c r="D38" s="197">
        <f t="shared" si="0"/>
        <v>-1.1723831775498184E-2</v>
      </c>
      <c r="E38" s="196">
        <f>PPCL_NG!J38+PPCL_Spot!J38+GT_NG!J38+GT_Spot!J38+Bawana_NG!J38+Bawana_RLNG!J38+Bawana_Spot!J38</f>
        <v>137.97</v>
      </c>
      <c r="F38" s="196">
        <f>PPCL_NG!Q38+PPCL_Spot!Q38+GT_NG!Q38+GT_Spot!Q38+Bawana_NG!Q38+Bawana_RLNG!Q38+Bawana_Spot!Q38</f>
        <v>137.97748443799082</v>
      </c>
      <c r="G38" s="197">
        <f t="shared" si="1"/>
        <v>-7.4844379908256542E-3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23.489782867340864</v>
      </c>
      <c r="J38" s="197">
        <f t="shared" si="2"/>
        <v>2.1713265913447799E-4</v>
      </c>
      <c r="K38" s="196">
        <f>PPCL_NG!L38+PPCL_Spot!L38+GT_NG!L38+GT_Spot!L38+Bawana_NG!L38+Bawana_RLNG!L38+Bawana_Spot!L38</f>
        <v>103.33000000000001</v>
      </c>
      <c r="L38" s="196">
        <f>PPCL_NG!S38+PPCL_Spot!S38+GT_NG!S38+GT_Spot!S38+Bawana_NG!S38+Bawana_RLNG!S38+Bawana_Spot!S38</f>
        <v>103.33164949649644</v>
      </c>
      <c r="M38" s="197">
        <f t="shared" si="3"/>
        <v>-1.6494964964266501E-3</v>
      </c>
      <c r="N38" s="196">
        <f>PPCL_NG!M38+PPCL_Spot!M38+GT_NG!M38+GT_Spot!M38+Bawana_NG!M38+Bawana_RLNG!M38+Bawana_Spot!M38</f>
        <v>182.44</v>
      </c>
      <c r="O38" s="196">
        <f>PPCL_NG!T38+PPCL_Spot!T38+GT_NG!T38+GT_Spot!T38+Bawana_NG!T38+Bawana_RLNG!T38+Bawana_Spot!T38</f>
        <v>182.44935936639646</v>
      </c>
      <c r="P38" s="197">
        <f t="shared" si="4"/>
        <v>-9.3593663964668394E-3</v>
      </c>
      <c r="Q38" s="197">
        <f t="shared" si="5"/>
        <v>-3.0000000000082849E-2</v>
      </c>
    </row>
    <row r="39" spans="1:17">
      <c r="A39" s="33" t="s">
        <v>81</v>
      </c>
      <c r="B39" s="196">
        <f>PPCL_NG!I39+PPCL_Spot!I39+GT_NG!I39+GT_Spot!I39+Bawana_NG!I39+Bawana_RLNG!I39+Bawana_Spot!I39</f>
        <v>572.22</v>
      </c>
      <c r="C39" s="196">
        <f>PPCL_NG!P39+PPCL_Spot!P39+GT_NG!P39+GT_Spot!P39+Bawana_NG!P39+Bawana_RLNG!P39+Bawana_Spot!P39</f>
        <v>572.22851641545662</v>
      </c>
      <c r="D39" s="197">
        <f t="shared" si="0"/>
        <v>-8.5164154565973149E-3</v>
      </c>
      <c r="E39" s="196">
        <f>PPCL_NG!J39+PPCL_Spot!J39+GT_NG!J39+GT_Spot!J39+Bawana_NG!J39+Bawana_RLNG!J39+Bawana_Spot!J39</f>
        <v>137.97</v>
      </c>
      <c r="F39" s="196">
        <f>PPCL_NG!Q39+PPCL_Spot!Q39+GT_NG!Q39+GT_Spot!Q39+Bawana_NG!Q39+Bawana_RLNG!Q39+Bawana_Spot!Q39</f>
        <v>137.97712588823026</v>
      </c>
      <c r="G39" s="197">
        <f t="shared" si="1"/>
        <v>-7.1258882302629445E-3</v>
      </c>
      <c r="H39" s="196">
        <f>PPCL_NG!K39+PPCL_Spot!K39+GT_NG!K39+GT_Spot!K39+Bawana_NG!K39+Bawana_RLNG!K39+Bawana_Spot!K39</f>
        <v>23.49</v>
      </c>
      <c r="I39" s="196">
        <f>PPCL_NG!R39+PPCL_Spot!R39+GT_NG!R39+GT_Spot!R39+Bawana_NG!R39+Bawana_RLNG!R39+Bawana_Spot!R39</f>
        <v>23.489782867340864</v>
      </c>
      <c r="J39" s="197">
        <f t="shared" si="2"/>
        <v>2.1713265913447799E-4</v>
      </c>
      <c r="K39" s="196">
        <f>PPCL_NG!L39+PPCL_Spot!L39+GT_NG!L39+GT_Spot!L39+Bawana_NG!L39+Bawana_RLNG!L39+Bawana_Spot!L39</f>
        <v>103.33000000000001</v>
      </c>
      <c r="L39" s="196">
        <f>PPCL_NG!S39+PPCL_Spot!S39+GT_NG!S39+GT_Spot!S39+Bawana_NG!S39+Bawana_RLNG!S39+Bawana_Spot!S39</f>
        <v>103.33164949649644</v>
      </c>
      <c r="M39" s="197">
        <f t="shared" si="3"/>
        <v>-1.6494964964266501E-3</v>
      </c>
      <c r="N39" s="196">
        <f>PPCL_NG!M39+PPCL_Spot!M39+GT_NG!M39+GT_Spot!M39+Bawana_NG!M39+Bawana_RLNG!M39+Bawana_Spot!M39</f>
        <v>182.44</v>
      </c>
      <c r="O39" s="196">
        <f>PPCL_NG!T39+PPCL_Spot!T39+GT_NG!T39+GT_Spot!T39+Bawana_NG!T39+Bawana_RLNG!T39+Bawana_Spot!T39</f>
        <v>182.44892533247577</v>
      </c>
      <c r="P39" s="197">
        <f t="shared" si="4"/>
        <v>-8.9253324757692099E-3</v>
      </c>
      <c r="Q39" s="197">
        <f t="shared" si="5"/>
        <v>-2.5999999999921641E-2</v>
      </c>
    </row>
    <row r="40" spans="1:17">
      <c r="A40" s="33" t="s">
        <v>82</v>
      </c>
      <c r="B40" s="196">
        <f>PPCL_NG!I40+PPCL_Spot!I40+GT_NG!I40+GT_Spot!I40+Bawana_NG!I40+Bawana_RLNG!I40+Bawana_Spot!I40</f>
        <v>572.22</v>
      </c>
      <c r="C40" s="196">
        <f>PPCL_NG!P40+PPCL_Spot!P40+GT_NG!P40+GT_Spot!P40+Bawana_NG!P40+Bawana_RLNG!P40+Bawana_Spot!P40</f>
        <v>572.22851641545662</v>
      </c>
      <c r="D40" s="197">
        <f t="shared" si="0"/>
        <v>-8.5164154565973149E-3</v>
      </c>
      <c r="E40" s="196">
        <f>PPCL_NG!J40+PPCL_Spot!J40+GT_NG!J40+GT_Spot!J40+Bawana_NG!J40+Bawana_RLNG!J40+Bawana_Spot!J40</f>
        <v>137.97</v>
      </c>
      <c r="F40" s="196">
        <f>PPCL_NG!Q40+PPCL_Spot!Q40+GT_NG!Q40+GT_Spot!Q40+Bawana_NG!Q40+Bawana_RLNG!Q40+Bawana_Spot!Q40</f>
        <v>137.97712588823026</v>
      </c>
      <c r="G40" s="197">
        <f t="shared" si="1"/>
        <v>-7.1258882302629445E-3</v>
      </c>
      <c r="H40" s="196">
        <f>PPCL_NG!K40+PPCL_Spot!K40+GT_NG!K40+GT_Spot!K40+Bawana_NG!K40+Bawana_RLNG!K40+Bawana_Spot!K40</f>
        <v>23.49</v>
      </c>
      <c r="I40" s="196">
        <f>PPCL_NG!R40+PPCL_Spot!R40+GT_NG!R40+GT_Spot!R40+Bawana_NG!R40+Bawana_RLNG!R40+Bawana_Spot!R40</f>
        <v>23.489782867340864</v>
      </c>
      <c r="J40" s="197">
        <f t="shared" si="2"/>
        <v>2.1713265913447799E-4</v>
      </c>
      <c r="K40" s="196">
        <f>PPCL_NG!L40+PPCL_Spot!L40+GT_NG!L40+GT_Spot!L40+Bawana_NG!L40+Bawana_RLNG!L40+Bawana_Spot!L40</f>
        <v>103.33000000000001</v>
      </c>
      <c r="L40" s="196">
        <f>PPCL_NG!S40+PPCL_Spot!S40+GT_NG!S40+GT_Spot!S40+Bawana_NG!S40+Bawana_RLNG!S40+Bawana_Spot!S40</f>
        <v>103.33164949649644</v>
      </c>
      <c r="M40" s="197">
        <f t="shared" si="3"/>
        <v>-1.6494964964266501E-3</v>
      </c>
      <c r="N40" s="196">
        <f>PPCL_NG!M40+PPCL_Spot!M40+GT_NG!M40+GT_Spot!M40+Bawana_NG!M40+Bawana_RLNG!M40+Bawana_Spot!M40</f>
        <v>182.44</v>
      </c>
      <c r="O40" s="196">
        <f>PPCL_NG!T40+PPCL_Spot!T40+GT_NG!T40+GT_Spot!T40+Bawana_NG!T40+Bawana_RLNG!T40+Bawana_Spot!T40</f>
        <v>182.44892533247577</v>
      </c>
      <c r="P40" s="197">
        <f t="shared" si="4"/>
        <v>-8.9253324757692099E-3</v>
      </c>
      <c r="Q40" s="197">
        <f t="shared" si="5"/>
        <v>-2.5999999999921641E-2</v>
      </c>
    </row>
    <row r="41" spans="1:17">
      <c r="A41" s="33" t="s">
        <v>83</v>
      </c>
      <c r="B41" s="196">
        <f>PPCL_NG!I41+PPCL_Spot!I41+GT_NG!I41+GT_Spot!I41+Bawana_NG!I41+Bawana_RLNG!I41+Bawana_Spot!I41</f>
        <v>572.22</v>
      </c>
      <c r="C41" s="196">
        <f>PPCL_NG!P41+PPCL_Spot!P41+GT_NG!P41+GT_Spot!P41+Bawana_NG!P41+Bawana_RLNG!P41+Bawana_Spot!P41</f>
        <v>572.22851641545662</v>
      </c>
      <c r="D41" s="197">
        <f t="shared" si="0"/>
        <v>-8.5164154565973149E-3</v>
      </c>
      <c r="E41" s="196">
        <f>PPCL_NG!J41+PPCL_Spot!J41+GT_NG!J41+GT_Spot!J41+Bawana_NG!J41+Bawana_RLNG!J41+Bawana_Spot!J41</f>
        <v>137.97</v>
      </c>
      <c r="F41" s="196">
        <f>PPCL_NG!Q41+PPCL_Spot!Q41+GT_NG!Q41+GT_Spot!Q41+Bawana_NG!Q41+Bawana_RLNG!Q41+Bawana_Spot!Q41</f>
        <v>137.97712588823026</v>
      </c>
      <c r="G41" s="197">
        <f t="shared" si="1"/>
        <v>-7.1258882302629445E-3</v>
      </c>
      <c r="H41" s="196">
        <f>PPCL_NG!K41+PPCL_Spot!K41+GT_NG!K41+GT_Spot!K41+Bawana_NG!K41+Bawana_RLNG!K41+Bawana_Spot!K41</f>
        <v>23.49</v>
      </c>
      <c r="I41" s="196">
        <f>PPCL_NG!R41+PPCL_Spot!R41+GT_NG!R41+GT_Spot!R41+Bawana_NG!R41+Bawana_RLNG!R41+Bawana_Spot!R41</f>
        <v>23.489782867340864</v>
      </c>
      <c r="J41" s="197">
        <f t="shared" si="2"/>
        <v>2.1713265913447799E-4</v>
      </c>
      <c r="K41" s="196">
        <f>PPCL_NG!L41+PPCL_Spot!L41+GT_NG!L41+GT_Spot!L41+Bawana_NG!L41+Bawana_RLNG!L41+Bawana_Spot!L41</f>
        <v>103.33000000000001</v>
      </c>
      <c r="L41" s="196">
        <f>PPCL_NG!S41+PPCL_Spot!S41+GT_NG!S41+GT_Spot!S41+Bawana_NG!S41+Bawana_RLNG!S41+Bawana_Spot!S41</f>
        <v>103.33164949649644</v>
      </c>
      <c r="M41" s="197">
        <f t="shared" si="3"/>
        <v>-1.6494964964266501E-3</v>
      </c>
      <c r="N41" s="196">
        <f>PPCL_NG!M41+PPCL_Spot!M41+GT_NG!M41+GT_Spot!M41+Bawana_NG!M41+Bawana_RLNG!M41+Bawana_Spot!M41</f>
        <v>182.44</v>
      </c>
      <c r="O41" s="196">
        <f>PPCL_NG!T41+PPCL_Spot!T41+GT_NG!T41+GT_Spot!T41+Bawana_NG!T41+Bawana_RLNG!T41+Bawana_Spot!T41</f>
        <v>182.44892533247577</v>
      </c>
      <c r="P41" s="197">
        <f t="shared" si="4"/>
        <v>-8.9253324757692099E-3</v>
      </c>
      <c r="Q41" s="197">
        <f t="shared" si="5"/>
        <v>-2.5999999999921641E-2</v>
      </c>
    </row>
    <row r="42" spans="1:17">
      <c r="A42" s="33" t="s">
        <v>84</v>
      </c>
      <c r="B42" s="196">
        <f>PPCL_NG!I42+PPCL_Spot!I42+GT_NG!I42+GT_Spot!I42+Bawana_NG!I42+Bawana_RLNG!I42+Bawana_Spot!I42</f>
        <v>572.22</v>
      </c>
      <c r="C42" s="196">
        <f>PPCL_NG!P42+PPCL_Spot!P42+GT_NG!P42+GT_Spot!P42+Bawana_NG!P42+Bawana_RLNG!P42+Bawana_Spot!P42</f>
        <v>572.22851641545662</v>
      </c>
      <c r="D42" s="197">
        <f t="shared" si="0"/>
        <v>-8.5164154565973149E-3</v>
      </c>
      <c r="E42" s="196">
        <f>PPCL_NG!J42+PPCL_Spot!J42+GT_NG!J42+GT_Spot!J42+Bawana_NG!J42+Bawana_RLNG!J42+Bawana_Spot!J42</f>
        <v>137.97</v>
      </c>
      <c r="F42" s="196">
        <f>PPCL_NG!Q42+PPCL_Spot!Q42+GT_NG!Q42+GT_Spot!Q42+Bawana_NG!Q42+Bawana_RLNG!Q42+Bawana_Spot!Q42</f>
        <v>137.97712588823026</v>
      </c>
      <c r="G42" s="197">
        <f t="shared" si="1"/>
        <v>-7.1258882302629445E-3</v>
      </c>
      <c r="H42" s="196">
        <f>PPCL_NG!K42+PPCL_Spot!K42+GT_NG!K42+GT_Spot!K42+Bawana_NG!K42+Bawana_RLNG!K42+Bawana_Spot!K42</f>
        <v>23.49</v>
      </c>
      <c r="I42" s="196">
        <f>PPCL_NG!R42+PPCL_Spot!R42+GT_NG!R42+GT_Spot!R42+Bawana_NG!R42+Bawana_RLNG!R42+Bawana_Spot!R42</f>
        <v>23.489782867340864</v>
      </c>
      <c r="J42" s="197">
        <f t="shared" si="2"/>
        <v>2.1713265913447799E-4</v>
      </c>
      <c r="K42" s="196">
        <f>PPCL_NG!L42+PPCL_Spot!L42+GT_NG!L42+GT_Spot!L42+Bawana_NG!L42+Bawana_RLNG!L42+Bawana_Spot!L42</f>
        <v>103.33000000000001</v>
      </c>
      <c r="L42" s="196">
        <f>PPCL_NG!S42+PPCL_Spot!S42+GT_NG!S42+GT_Spot!S42+Bawana_NG!S42+Bawana_RLNG!S42+Bawana_Spot!S42</f>
        <v>103.33164949649644</v>
      </c>
      <c r="M42" s="197">
        <f t="shared" si="3"/>
        <v>-1.6494964964266501E-3</v>
      </c>
      <c r="N42" s="196">
        <f>PPCL_NG!M42+PPCL_Spot!M42+GT_NG!M42+GT_Spot!M42+Bawana_NG!M42+Bawana_RLNG!M42+Bawana_Spot!M42</f>
        <v>182.44</v>
      </c>
      <c r="O42" s="196">
        <f>PPCL_NG!T42+PPCL_Spot!T42+GT_NG!T42+GT_Spot!T42+Bawana_NG!T42+Bawana_RLNG!T42+Bawana_Spot!T42</f>
        <v>182.44892533247577</v>
      </c>
      <c r="P42" s="197">
        <f t="shared" si="4"/>
        <v>-8.9253324757692099E-3</v>
      </c>
      <c r="Q42" s="197">
        <f t="shared" si="5"/>
        <v>-2.5999999999921641E-2</v>
      </c>
    </row>
    <row r="43" spans="1:17">
      <c r="A43" s="33" t="s">
        <v>85</v>
      </c>
      <c r="B43" s="196">
        <f>PPCL_NG!I43+PPCL_Spot!I43+GT_NG!I43+GT_Spot!I43+Bawana_NG!I43+Bawana_RLNG!I43+Bawana_Spot!I43</f>
        <v>571.26</v>
      </c>
      <c r="C43" s="196">
        <f>PPCL_NG!P43+PPCL_Spot!P43+GT_NG!P43+GT_Spot!P43+Bawana_NG!P43+Bawana_RLNG!P43+Bawana_Spot!P43</f>
        <v>571.27753064446279</v>
      </c>
      <c r="D43" s="197">
        <f t="shared" si="0"/>
        <v>-1.7530644462794953E-2</v>
      </c>
      <c r="E43" s="196">
        <f>PPCL_NG!J43+PPCL_Spot!J43+GT_NG!J43+GT_Spot!J43+Bawana_NG!J43+Bawana_RLNG!J43+Bawana_Spot!J43</f>
        <v>137.6</v>
      </c>
      <c r="F43" s="196">
        <f>PPCL_NG!Q43+PPCL_Spot!Q43+GT_NG!Q43+GT_Spot!Q43+Bawana_NG!Q43+Bawana_RLNG!Q43+Bawana_Spot!Q43</f>
        <v>137.61121887426259</v>
      </c>
      <c r="G43" s="197">
        <f t="shared" si="1"/>
        <v>-1.1218874262596046E-2</v>
      </c>
      <c r="H43" s="196">
        <f>PPCL_NG!K43+PPCL_Spot!K43+GT_NG!K43+GT_Spot!K43+Bawana_NG!K43+Bawana_RLNG!K43+Bawana_Spot!K43</f>
        <v>23.49</v>
      </c>
      <c r="I43" s="196">
        <f>PPCL_NG!R43+PPCL_Spot!R43+GT_NG!R43+GT_Spot!R43+Bawana_NG!R43+Bawana_RLNG!R43+Bawana_Spot!R43</f>
        <v>23.49</v>
      </c>
      <c r="J43" s="197">
        <f t="shared" si="2"/>
        <v>0</v>
      </c>
      <c r="K43" s="196">
        <f>PPCL_NG!L43+PPCL_Spot!L43+GT_NG!L43+GT_Spot!L43+Bawana_NG!L43+Bawana_RLNG!L43+Bawana_Spot!L43</f>
        <v>106.79</v>
      </c>
      <c r="L43" s="196">
        <f>PPCL_NG!S43+PPCL_Spot!S43+GT_NG!S43+GT_Spot!S43+Bawana_NG!S43+Bawana_RLNG!S43+Bawana_Spot!S43</f>
        <v>106.79286541244574</v>
      </c>
      <c r="M43" s="197">
        <f t="shared" si="3"/>
        <v>-2.8654124457290209E-3</v>
      </c>
      <c r="N43" s="196">
        <f>PPCL_NG!M43+PPCL_Spot!M43+GT_NG!M43+GT_Spot!M43+Bawana_NG!M43+Bawana_RLNG!M43+Bawana_Spot!M43</f>
        <v>181.76</v>
      </c>
      <c r="O43" s="196">
        <f>PPCL_NG!T43+PPCL_Spot!T43+GT_NG!T43+GT_Spot!T43+Bawana_NG!T43+Bawana_RLNG!T43+Bawana_Spot!T43</f>
        <v>181.77438506882893</v>
      </c>
      <c r="P43" s="197">
        <f t="shared" si="4"/>
        <v>-1.4385068828943304E-2</v>
      </c>
      <c r="Q43" s="197">
        <f t="shared" si="5"/>
        <v>-4.6000000000063324E-2</v>
      </c>
    </row>
    <row r="44" spans="1:17">
      <c r="A44" s="33" t="s">
        <v>86</v>
      </c>
      <c r="B44" s="196">
        <f>PPCL_NG!I44+PPCL_Spot!I44+GT_NG!I44+GT_Spot!I44+Bawana_NG!I44+Bawana_RLNG!I44+Bawana_Spot!I44</f>
        <v>571.26</v>
      </c>
      <c r="C44" s="196">
        <f>PPCL_NG!P44+PPCL_Spot!P44+GT_NG!P44+GT_Spot!P44+Bawana_NG!P44+Bawana_RLNG!P44+Bawana_Spot!P44</f>
        <v>571.27753064446279</v>
      </c>
      <c r="D44" s="197">
        <f t="shared" si="0"/>
        <v>-1.7530644462794953E-2</v>
      </c>
      <c r="E44" s="196">
        <f>PPCL_NG!J44+PPCL_Spot!J44+GT_NG!J44+GT_Spot!J44+Bawana_NG!J44+Bawana_RLNG!J44+Bawana_Spot!J44</f>
        <v>137.6</v>
      </c>
      <c r="F44" s="196">
        <f>PPCL_NG!Q44+PPCL_Spot!Q44+GT_NG!Q44+GT_Spot!Q44+Bawana_NG!Q44+Bawana_RLNG!Q44+Bawana_Spot!Q44</f>
        <v>137.61121887426259</v>
      </c>
      <c r="G44" s="197">
        <f t="shared" si="1"/>
        <v>-1.1218874262596046E-2</v>
      </c>
      <c r="H44" s="196">
        <f>PPCL_NG!K44+PPCL_Spot!K44+GT_NG!K44+GT_Spot!K44+Bawana_NG!K44+Bawana_RLNG!K44+Bawana_Spot!K44</f>
        <v>23.49</v>
      </c>
      <c r="I44" s="196">
        <f>PPCL_NG!R44+PPCL_Spot!R44+GT_NG!R44+GT_Spot!R44+Bawana_NG!R44+Bawana_RLNG!R44+Bawana_Spot!R44</f>
        <v>23.49</v>
      </c>
      <c r="J44" s="197">
        <f t="shared" si="2"/>
        <v>0</v>
      </c>
      <c r="K44" s="196">
        <f>PPCL_NG!L44+PPCL_Spot!L44+GT_NG!L44+GT_Spot!L44+Bawana_NG!L44+Bawana_RLNG!L44+Bawana_Spot!L44</f>
        <v>106.79</v>
      </c>
      <c r="L44" s="196">
        <f>PPCL_NG!S44+PPCL_Spot!S44+GT_NG!S44+GT_Spot!S44+Bawana_NG!S44+Bawana_RLNG!S44+Bawana_Spot!S44</f>
        <v>106.79286541244574</v>
      </c>
      <c r="M44" s="197">
        <f t="shared" si="3"/>
        <v>-2.8654124457290209E-3</v>
      </c>
      <c r="N44" s="196">
        <f>PPCL_NG!M44+PPCL_Spot!M44+GT_NG!M44+GT_Spot!M44+Bawana_NG!M44+Bawana_RLNG!M44+Bawana_Spot!M44</f>
        <v>181.76</v>
      </c>
      <c r="O44" s="196">
        <f>PPCL_NG!T44+PPCL_Spot!T44+GT_NG!T44+GT_Spot!T44+Bawana_NG!T44+Bawana_RLNG!T44+Bawana_Spot!T44</f>
        <v>181.77438506882893</v>
      </c>
      <c r="P44" s="197">
        <f t="shared" si="4"/>
        <v>-1.4385068828943304E-2</v>
      </c>
      <c r="Q44" s="197">
        <f t="shared" si="5"/>
        <v>-4.6000000000063324E-2</v>
      </c>
    </row>
    <row r="45" spans="1:17">
      <c r="A45" s="33" t="s">
        <v>87</v>
      </c>
      <c r="B45" s="196">
        <f>PPCL_NG!I45+PPCL_Spot!I45+GT_NG!I45+GT_Spot!I45+Bawana_NG!I45+Bawana_RLNG!I45+Bawana_Spot!I45</f>
        <v>571.26</v>
      </c>
      <c r="C45" s="196">
        <f>PPCL_NG!P45+PPCL_Spot!P45+GT_NG!P45+GT_Spot!P45+Bawana_NG!P45+Bawana_RLNG!P45+Bawana_Spot!P45</f>
        <v>571.27753064446279</v>
      </c>
      <c r="D45" s="197">
        <f t="shared" si="0"/>
        <v>-1.7530644462794953E-2</v>
      </c>
      <c r="E45" s="196">
        <f>PPCL_NG!J45+PPCL_Spot!J45+GT_NG!J45+GT_Spot!J45+Bawana_NG!J45+Bawana_RLNG!J45+Bawana_Spot!J45</f>
        <v>137.6</v>
      </c>
      <c r="F45" s="196">
        <f>PPCL_NG!Q45+PPCL_Spot!Q45+GT_NG!Q45+GT_Spot!Q45+Bawana_NG!Q45+Bawana_RLNG!Q45+Bawana_Spot!Q45</f>
        <v>137.61121887426259</v>
      </c>
      <c r="G45" s="197">
        <f t="shared" si="1"/>
        <v>-1.1218874262596046E-2</v>
      </c>
      <c r="H45" s="196">
        <f>PPCL_NG!K45+PPCL_Spot!K45+GT_NG!K45+GT_Spot!K45+Bawana_NG!K45+Bawana_RLNG!K45+Bawana_Spot!K45</f>
        <v>23.49</v>
      </c>
      <c r="I45" s="196">
        <f>PPCL_NG!R45+PPCL_Spot!R45+GT_NG!R45+GT_Spot!R45+Bawana_NG!R45+Bawana_RLNG!R45+Bawana_Spot!R45</f>
        <v>23.49</v>
      </c>
      <c r="J45" s="197">
        <f t="shared" si="2"/>
        <v>0</v>
      </c>
      <c r="K45" s="196">
        <f>PPCL_NG!L45+PPCL_Spot!L45+GT_NG!L45+GT_Spot!L45+Bawana_NG!L45+Bawana_RLNG!L45+Bawana_Spot!L45</f>
        <v>106.79</v>
      </c>
      <c r="L45" s="196">
        <f>PPCL_NG!S45+PPCL_Spot!S45+GT_NG!S45+GT_Spot!S45+Bawana_NG!S45+Bawana_RLNG!S45+Bawana_Spot!S45</f>
        <v>106.79286541244574</v>
      </c>
      <c r="M45" s="197">
        <f t="shared" si="3"/>
        <v>-2.8654124457290209E-3</v>
      </c>
      <c r="N45" s="196">
        <f>PPCL_NG!M45+PPCL_Spot!M45+GT_NG!M45+GT_Spot!M45+Bawana_NG!M45+Bawana_RLNG!M45+Bawana_Spot!M45</f>
        <v>181.76</v>
      </c>
      <c r="O45" s="196">
        <f>PPCL_NG!T45+PPCL_Spot!T45+GT_NG!T45+GT_Spot!T45+Bawana_NG!T45+Bawana_RLNG!T45+Bawana_Spot!T45</f>
        <v>181.77438506882893</v>
      </c>
      <c r="P45" s="197">
        <f t="shared" si="4"/>
        <v>-1.4385068828943304E-2</v>
      </c>
      <c r="Q45" s="197">
        <f t="shared" si="5"/>
        <v>-4.6000000000063324E-2</v>
      </c>
    </row>
    <row r="46" spans="1:17">
      <c r="A46" s="33" t="s">
        <v>88</v>
      </c>
      <c r="B46" s="196">
        <f>PPCL_NG!I46+PPCL_Spot!I46+GT_NG!I46+GT_Spot!I46+Bawana_NG!I46+Bawana_RLNG!I46+Bawana_Spot!I46</f>
        <v>571.26</v>
      </c>
      <c r="C46" s="196">
        <f>PPCL_NG!P46+PPCL_Spot!P46+GT_NG!P46+GT_Spot!P46+Bawana_NG!P46+Bawana_RLNG!P46+Bawana_Spot!P46</f>
        <v>571.27753064446279</v>
      </c>
      <c r="D46" s="197">
        <f t="shared" si="0"/>
        <v>-1.7530644462794953E-2</v>
      </c>
      <c r="E46" s="196">
        <f>PPCL_NG!J46+PPCL_Spot!J46+GT_NG!J46+GT_Spot!J46+Bawana_NG!J46+Bawana_RLNG!J46+Bawana_Spot!J46</f>
        <v>137.6</v>
      </c>
      <c r="F46" s="196">
        <f>PPCL_NG!Q46+PPCL_Spot!Q46+GT_NG!Q46+GT_Spot!Q46+Bawana_NG!Q46+Bawana_RLNG!Q46+Bawana_Spot!Q46</f>
        <v>137.61121887426259</v>
      </c>
      <c r="G46" s="197">
        <f t="shared" si="1"/>
        <v>-1.1218874262596046E-2</v>
      </c>
      <c r="H46" s="196">
        <f>PPCL_NG!K46+PPCL_Spot!K46+GT_NG!K46+GT_Spot!K46+Bawana_NG!K46+Bawana_RLNG!K46+Bawana_Spot!K46</f>
        <v>23.49</v>
      </c>
      <c r="I46" s="196">
        <f>PPCL_NG!R46+PPCL_Spot!R46+GT_NG!R46+GT_Spot!R46+Bawana_NG!R46+Bawana_RLNG!R46+Bawana_Spot!R46</f>
        <v>23.49</v>
      </c>
      <c r="J46" s="197">
        <f t="shared" si="2"/>
        <v>0</v>
      </c>
      <c r="K46" s="196">
        <f>PPCL_NG!L46+PPCL_Spot!L46+GT_NG!L46+GT_Spot!L46+Bawana_NG!L46+Bawana_RLNG!L46+Bawana_Spot!L46</f>
        <v>106.79</v>
      </c>
      <c r="L46" s="196">
        <f>PPCL_NG!S46+PPCL_Spot!S46+GT_NG!S46+GT_Spot!S46+Bawana_NG!S46+Bawana_RLNG!S46+Bawana_Spot!S46</f>
        <v>106.79286541244574</v>
      </c>
      <c r="M46" s="197">
        <f t="shared" si="3"/>
        <v>-2.8654124457290209E-3</v>
      </c>
      <c r="N46" s="196">
        <f>PPCL_NG!M46+PPCL_Spot!M46+GT_NG!M46+GT_Spot!M46+Bawana_NG!M46+Bawana_RLNG!M46+Bawana_Spot!M46</f>
        <v>181.76</v>
      </c>
      <c r="O46" s="196">
        <f>PPCL_NG!T46+PPCL_Spot!T46+GT_NG!T46+GT_Spot!T46+Bawana_NG!T46+Bawana_RLNG!T46+Bawana_Spot!T46</f>
        <v>181.77438506882893</v>
      </c>
      <c r="P46" s="197">
        <f t="shared" si="4"/>
        <v>-1.4385068828943304E-2</v>
      </c>
      <c r="Q46" s="197">
        <f t="shared" si="5"/>
        <v>-4.6000000000063324E-2</v>
      </c>
    </row>
    <row r="47" spans="1:17">
      <c r="A47" s="33" t="s">
        <v>89</v>
      </c>
      <c r="B47" s="196">
        <f>PPCL_NG!I47+PPCL_Spot!I47+GT_NG!I47+GT_Spot!I47+Bawana_NG!I47+Bawana_RLNG!I47+Bawana_Spot!I47</f>
        <v>571.26</v>
      </c>
      <c r="C47" s="196">
        <f>PPCL_NG!P47+PPCL_Spot!P47+GT_NG!P47+GT_Spot!P47+Bawana_NG!P47+Bawana_RLNG!P47+Bawana_Spot!P47</f>
        <v>571.27753064446279</v>
      </c>
      <c r="D47" s="197">
        <f t="shared" si="0"/>
        <v>-1.7530644462794953E-2</v>
      </c>
      <c r="E47" s="196">
        <f>PPCL_NG!J47+PPCL_Spot!J47+GT_NG!J47+GT_Spot!J47+Bawana_NG!J47+Bawana_RLNG!J47+Bawana_Spot!J47</f>
        <v>137.6</v>
      </c>
      <c r="F47" s="196">
        <f>PPCL_NG!Q47+PPCL_Spot!Q47+GT_NG!Q47+GT_Spot!Q47+Bawana_NG!Q47+Bawana_RLNG!Q47+Bawana_Spot!Q47</f>
        <v>137.61121887426259</v>
      </c>
      <c r="G47" s="197">
        <f t="shared" si="1"/>
        <v>-1.1218874262596046E-2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23.49</v>
      </c>
      <c r="J47" s="197">
        <f t="shared" si="2"/>
        <v>0</v>
      </c>
      <c r="K47" s="196">
        <f>PPCL_NG!L47+PPCL_Spot!L47+GT_NG!L47+GT_Spot!L47+Bawana_NG!L47+Bawana_RLNG!L47+Bawana_Spot!L47</f>
        <v>106.79</v>
      </c>
      <c r="L47" s="196">
        <f>PPCL_NG!S47+PPCL_Spot!S47+GT_NG!S47+GT_Spot!S47+Bawana_NG!S47+Bawana_RLNG!S47+Bawana_Spot!S47</f>
        <v>106.79286541244574</v>
      </c>
      <c r="M47" s="197">
        <f t="shared" si="3"/>
        <v>-2.8654124457290209E-3</v>
      </c>
      <c r="N47" s="196">
        <f>PPCL_NG!M47+PPCL_Spot!M47+GT_NG!M47+GT_Spot!M47+Bawana_NG!M47+Bawana_RLNG!M47+Bawana_Spot!M47</f>
        <v>181.76</v>
      </c>
      <c r="O47" s="196">
        <f>PPCL_NG!T47+PPCL_Spot!T47+GT_NG!T47+GT_Spot!T47+Bawana_NG!T47+Bawana_RLNG!T47+Bawana_Spot!T47</f>
        <v>181.77438506882893</v>
      </c>
      <c r="P47" s="197">
        <f t="shared" si="4"/>
        <v>-1.4385068828943304E-2</v>
      </c>
      <c r="Q47" s="197">
        <f t="shared" si="5"/>
        <v>-4.6000000000063324E-2</v>
      </c>
    </row>
    <row r="48" spans="1:17">
      <c r="A48" s="33" t="s">
        <v>90</v>
      </c>
      <c r="B48" s="196">
        <f>PPCL_NG!I48+PPCL_Spot!I48+GT_NG!I48+GT_Spot!I48+Bawana_NG!I48+Bawana_RLNG!I48+Bawana_Spot!I48</f>
        <v>571.26</v>
      </c>
      <c r="C48" s="196">
        <f>PPCL_NG!P48+PPCL_Spot!P48+GT_NG!P48+GT_Spot!P48+Bawana_NG!P48+Bawana_RLNG!P48+Bawana_Spot!P48</f>
        <v>571.27753064446279</v>
      </c>
      <c r="D48" s="197">
        <f t="shared" si="0"/>
        <v>-1.7530644462794953E-2</v>
      </c>
      <c r="E48" s="196">
        <f>PPCL_NG!J48+PPCL_Spot!J48+GT_NG!J48+GT_Spot!J48+Bawana_NG!J48+Bawana_RLNG!J48+Bawana_Spot!J48</f>
        <v>137.6</v>
      </c>
      <c r="F48" s="196">
        <f>PPCL_NG!Q48+PPCL_Spot!Q48+GT_NG!Q48+GT_Spot!Q48+Bawana_NG!Q48+Bawana_RLNG!Q48+Bawana_Spot!Q48</f>
        <v>137.61121887426259</v>
      </c>
      <c r="G48" s="197">
        <f t="shared" si="1"/>
        <v>-1.1218874262596046E-2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23.49</v>
      </c>
      <c r="J48" s="197">
        <f t="shared" si="2"/>
        <v>0</v>
      </c>
      <c r="K48" s="196">
        <f>PPCL_NG!L48+PPCL_Spot!L48+GT_NG!L48+GT_Spot!L48+Bawana_NG!L48+Bawana_RLNG!L48+Bawana_Spot!L48</f>
        <v>106.79</v>
      </c>
      <c r="L48" s="196">
        <f>PPCL_NG!S48+PPCL_Spot!S48+GT_NG!S48+GT_Spot!S48+Bawana_NG!S48+Bawana_RLNG!S48+Bawana_Spot!S48</f>
        <v>106.79286541244574</v>
      </c>
      <c r="M48" s="197">
        <f t="shared" si="3"/>
        <v>-2.8654124457290209E-3</v>
      </c>
      <c r="N48" s="196">
        <f>PPCL_NG!M48+PPCL_Spot!M48+GT_NG!M48+GT_Spot!M48+Bawana_NG!M48+Bawana_RLNG!M48+Bawana_Spot!M48</f>
        <v>181.76</v>
      </c>
      <c r="O48" s="196">
        <f>PPCL_NG!T48+PPCL_Spot!T48+GT_NG!T48+GT_Spot!T48+Bawana_NG!T48+Bawana_RLNG!T48+Bawana_Spot!T48</f>
        <v>181.77438506882893</v>
      </c>
      <c r="P48" s="197">
        <f t="shared" si="4"/>
        <v>-1.4385068828943304E-2</v>
      </c>
      <c r="Q48" s="197">
        <f t="shared" si="5"/>
        <v>-4.6000000000063324E-2</v>
      </c>
    </row>
    <row r="49" spans="1:17">
      <c r="A49" s="33" t="s">
        <v>91</v>
      </c>
      <c r="B49" s="196">
        <f>PPCL_NG!I49+PPCL_Spot!I49+GT_NG!I49+GT_Spot!I49+Bawana_NG!I49+Bawana_RLNG!I49+Bawana_Spot!I49</f>
        <v>571.21</v>
      </c>
      <c r="C49" s="196">
        <f>PPCL_NG!P49+PPCL_Spot!P49+GT_NG!P49+GT_Spot!P49+Bawana_NG!P49+Bawana_RLNG!P49+Bawana_Spot!P49</f>
        <v>571.22332036145906</v>
      </c>
      <c r="D49" s="197">
        <f t="shared" si="0"/>
        <v>-1.3320361459022934E-2</v>
      </c>
      <c r="E49" s="196">
        <f>PPCL_NG!J49+PPCL_Spot!J49+GT_NG!J49+GT_Spot!J49+Bawana_NG!J49+Bawana_RLNG!J49+Bawana_Spot!J49</f>
        <v>137.6</v>
      </c>
      <c r="F49" s="196">
        <f>PPCL_NG!Q49+PPCL_Spot!Q49+GT_NG!Q49+GT_Spot!Q49+Bawana_NG!Q49+Bawana_RLNG!Q49+Bawana_Spot!Q49</f>
        <v>137.6089007094987</v>
      </c>
      <c r="G49" s="197">
        <f t="shared" si="1"/>
        <v>-8.9007094987039181E-3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23.49</v>
      </c>
      <c r="J49" s="197">
        <f t="shared" si="2"/>
        <v>0</v>
      </c>
      <c r="K49" s="196">
        <f>PPCL_NG!L49+PPCL_Spot!L49+GT_NG!L49+GT_Spot!L49+Bawana_NG!L49+Bawana_RLNG!L49+Bawana_Spot!L49</f>
        <v>106.89</v>
      </c>
      <c r="L49" s="196">
        <f>PPCL_NG!S49+PPCL_Spot!S49+GT_NG!S49+GT_Spot!S49+Bawana_NG!S49+Bawana_RLNG!S49+Bawana_Spot!S49</f>
        <v>106.8924074074074</v>
      </c>
      <c r="M49" s="197">
        <f t="shared" si="3"/>
        <v>-2.4074074074036389E-3</v>
      </c>
      <c r="N49" s="196">
        <f>PPCL_NG!M49+PPCL_Spot!M49+GT_NG!M49+GT_Spot!M49+Bawana_NG!M49+Bawana_RLNG!M49+Bawana_Spot!M49</f>
        <v>181.72</v>
      </c>
      <c r="O49" s="196">
        <f>PPCL_NG!T49+PPCL_Spot!T49+GT_NG!T49+GT_Spot!T49+Bawana_NG!T49+Bawana_RLNG!T49+Bawana_Spot!T49</f>
        <v>181.73137152163483</v>
      </c>
      <c r="P49" s="197">
        <f t="shared" si="4"/>
        <v>-1.1371521634828241E-2</v>
      </c>
      <c r="Q49" s="197">
        <f t="shared" si="5"/>
        <v>-3.5999999999958732E-2</v>
      </c>
    </row>
    <row r="50" spans="1:17">
      <c r="A50" s="33" t="s">
        <v>92</v>
      </c>
      <c r="B50" s="196">
        <f>PPCL_NG!I50+PPCL_Spot!I50+GT_NG!I50+GT_Spot!I50+Bawana_NG!I50+Bawana_RLNG!I50+Bawana_Spot!I50</f>
        <v>569.41000000000008</v>
      </c>
      <c r="C50" s="196">
        <f>PPCL_NG!P50+PPCL_Spot!P50+GT_NG!P50+GT_Spot!P50+Bawana_NG!P50+Bawana_RLNG!P50+Bawana_Spot!P50</f>
        <v>569.42212427901291</v>
      </c>
      <c r="D50" s="197">
        <f t="shared" si="0"/>
        <v>-1.2124279012823536E-2</v>
      </c>
      <c r="E50" s="196">
        <f>PPCL_NG!J50+PPCL_Spot!J50+GT_NG!J50+GT_Spot!J50+Bawana_NG!J50+Bawana_RLNG!J50+Bawana_Spot!J50</f>
        <v>137.6</v>
      </c>
      <c r="F50" s="196">
        <f>PPCL_NG!Q50+PPCL_Spot!Q50+GT_NG!Q50+GT_Spot!Q50+Bawana_NG!Q50+Bawana_RLNG!Q50+Bawana_Spot!Q50</f>
        <v>137.60946946006743</v>
      </c>
      <c r="G50" s="197">
        <f t="shared" si="1"/>
        <v>-9.4694600674358753E-3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23.49</v>
      </c>
      <c r="J50" s="197">
        <f t="shared" si="2"/>
        <v>0</v>
      </c>
      <c r="K50" s="196">
        <f>PPCL_NG!L50+PPCL_Spot!L50+GT_NG!L50+GT_Spot!L50+Bawana_NG!L50+Bawana_RLNG!L50+Bawana_Spot!L50</f>
        <v>106.89</v>
      </c>
      <c r="L50" s="196">
        <f>PPCL_NG!S50+PPCL_Spot!S50+GT_NG!S50+GT_Spot!S50+Bawana_NG!S50+Bawana_RLNG!S50+Bawana_Spot!S50</f>
        <v>106.89255528255528</v>
      </c>
      <c r="M50" s="197">
        <f t="shared" si="3"/>
        <v>-2.5552825552779268E-3</v>
      </c>
      <c r="N50" s="196">
        <f>PPCL_NG!M50+PPCL_Spot!M50+GT_NG!M50+GT_Spot!M50+Bawana_NG!M50+Bawana_RLNG!M50+Bawana_Spot!M50</f>
        <v>181.51999999999998</v>
      </c>
      <c r="O50" s="196">
        <f>PPCL_NG!T50+PPCL_Spot!T50+GT_NG!T50+GT_Spot!T50+Bawana_NG!T50+Bawana_RLNG!T50+Bawana_Spot!T50</f>
        <v>181.5318509783643</v>
      </c>
      <c r="P50" s="197">
        <f t="shared" si="4"/>
        <v>-1.1850978364321918E-2</v>
      </c>
      <c r="Q50" s="197">
        <f t="shared" si="5"/>
        <v>-3.5999999999859256E-2</v>
      </c>
    </row>
    <row r="51" spans="1:17">
      <c r="A51" s="33" t="s">
        <v>93</v>
      </c>
      <c r="B51" s="196">
        <f>PPCL_NG!I51+PPCL_Spot!I51+GT_NG!I51+GT_Spot!I51+Bawana_NG!I51+Bawana_RLNG!I51+Bawana_Spot!I51</f>
        <v>569.41000000000008</v>
      </c>
      <c r="C51" s="196">
        <f>PPCL_NG!P51+PPCL_Spot!P51+GT_NG!P51+GT_Spot!P51+Bawana_NG!P51+Bawana_RLNG!P51+Bawana_Spot!P51</f>
        <v>569.42212427901291</v>
      </c>
      <c r="D51" s="197">
        <f t="shared" si="0"/>
        <v>-1.2124279012823536E-2</v>
      </c>
      <c r="E51" s="196">
        <f>PPCL_NG!J51+PPCL_Spot!J51+GT_NG!J51+GT_Spot!J51+Bawana_NG!J51+Bawana_RLNG!J51+Bawana_Spot!J51</f>
        <v>137.6</v>
      </c>
      <c r="F51" s="196">
        <f>PPCL_NG!Q51+PPCL_Spot!Q51+GT_NG!Q51+GT_Spot!Q51+Bawana_NG!Q51+Bawana_RLNG!Q51+Bawana_Spot!Q51</f>
        <v>137.60946946006743</v>
      </c>
      <c r="G51" s="197">
        <f t="shared" si="1"/>
        <v>-9.4694600674358753E-3</v>
      </c>
      <c r="H51" s="196">
        <f>PPCL_NG!K51+PPCL_Spot!K51+GT_NG!K51+GT_Spot!K51+Bawana_NG!K51+Bawana_RLNG!K51+Bawana_Spot!K51</f>
        <v>23.49</v>
      </c>
      <c r="I51" s="196">
        <f>PPCL_NG!R51+PPCL_Spot!R51+GT_NG!R51+GT_Spot!R51+Bawana_NG!R51+Bawana_RLNG!R51+Bawana_Spot!R51</f>
        <v>23.49</v>
      </c>
      <c r="J51" s="197">
        <f t="shared" si="2"/>
        <v>0</v>
      </c>
      <c r="K51" s="196">
        <f>PPCL_NG!L51+PPCL_Spot!L51+GT_NG!L51+GT_Spot!L51+Bawana_NG!L51+Bawana_RLNG!L51+Bawana_Spot!L51</f>
        <v>106.89</v>
      </c>
      <c r="L51" s="196">
        <f>PPCL_NG!S51+PPCL_Spot!S51+GT_NG!S51+GT_Spot!S51+Bawana_NG!S51+Bawana_RLNG!S51+Bawana_Spot!S51</f>
        <v>106.89255528255528</v>
      </c>
      <c r="M51" s="197">
        <f t="shared" si="3"/>
        <v>-2.5552825552779268E-3</v>
      </c>
      <c r="N51" s="196">
        <f>PPCL_NG!M51+PPCL_Spot!M51+GT_NG!M51+GT_Spot!M51+Bawana_NG!M51+Bawana_RLNG!M51+Bawana_Spot!M51</f>
        <v>181.51999999999998</v>
      </c>
      <c r="O51" s="196">
        <f>PPCL_NG!T51+PPCL_Spot!T51+GT_NG!T51+GT_Spot!T51+Bawana_NG!T51+Bawana_RLNG!T51+Bawana_Spot!T51</f>
        <v>181.5318509783643</v>
      </c>
      <c r="P51" s="197">
        <f t="shared" si="4"/>
        <v>-1.1850978364321918E-2</v>
      </c>
      <c r="Q51" s="197">
        <f t="shared" si="5"/>
        <v>-3.5999999999859256E-2</v>
      </c>
    </row>
    <row r="52" spans="1:17">
      <c r="A52" s="33" t="s">
        <v>94</v>
      </c>
      <c r="B52" s="196">
        <f>PPCL_NG!I52+PPCL_Spot!I52+GT_NG!I52+GT_Spot!I52+Bawana_NG!I52+Bawana_RLNG!I52+Bawana_Spot!I52</f>
        <v>569.41000000000008</v>
      </c>
      <c r="C52" s="196">
        <f>PPCL_NG!P52+PPCL_Spot!P52+GT_NG!P52+GT_Spot!P52+Bawana_NG!P52+Bawana_RLNG!P52+Bawana_Spot!P52</f>
        <v>569.42212427901291</v>
      </c>
      <c r="D52" s="197">
        <f t="shared" si="0"/>
        <v>-1.2124279012823536E-2</v>
      </c>
      <c r="E52" s="196">
        <f>PPCL_NG!J52+PPCL_Spot!J52+GT_NG!J52+GT_Spot!J52+Bawana_NG!J52+Bawana_RLNG!J52+Bawana_Spot!J52</f>
        <v>137.6</v>
      </c>
      <c r="F52" s="196">
        <f>PPCL_NG!Q52+PPCL_Spot!Q52+GT_NG!Q52+GT_Spot!Q52+Bawana_NG!Q52+Bawana_RLNG!Q52+Bawana_Spot!Q52</f>
        <v>137.60946946006743</v>
      </c>
      <c r="G52" s="197">
        <f t="shared" si="1"/>
        <v>-9.4694600674358753E-3</v>
      </c>
      <c r="H52" s="196">
        <f>PPCL_NG!K52+PPCL_Spot!K52+GT_NG!K52+GT_Spot!K52+Bawana_NG!K52+Bawana_RLNG!K52+Bawana_Spot!K52</f>
        <v>23.49</v>
      </c>
      <c r="I52" s="196">
        <f>PPCL_NG!R52+PPCL_Spot!R52+GT_NG!R52+GT_Spot!R52+Bawana_NG!R52+Bawana_RLNG!R52+Bawana_Spot!R52</f>
        <v>23.49</v>
      </c>
      <c r="J52" s="197">
        <f t="shared" si="2"/>
        <v>0</v>
      </c>
      <c r="K52" s="196">
        <f>PPCL_NG!L52+PPCL_Spot!L52+GT_NG!L52+GT_Spot!L52+Bawana_NG!L52+Bawana_RLNG!L52+Bawana_Spot!L52</f>
        <v>106.89</v>
      </c>
      <c r="L52" s="196">
        <f>PPCL_NG!S52+PPCL_Spot!S52+GT_NG!S52+GT_Spot!S52+Bawana_NG!S52+Bawana_RLNG!S52+Bawana_Spot!S52</f>
        <v>106.89255528255528</v>
      </c>
      <c r="M52" s="197">
        <f t="shared" si="3"/>
        <v>-2.5552825552779268E-3</v>
      </c>
      <c r="N52" s="196">
        <f>PPCL_NG!M52+PPCL_Spot!M52+GT_NG!M52+GT_Spot!M52+Bawana_NG!M52+Bawana_RLNG!M52+Bawana_Spot!M52</f>
        <v>181.51999999999998</v>
      </c>
      <c r="O52" s="196">
        <f>PPCL_NG!T52+PPCL_Spot!T52+GT_NG!T52+GT_Spot!T52+Bawana_NG!T52+Bawana_RLNG!T52+Bawana_Spot!T52</f>
        <v>181.5318509783643</v>
      </c>
      <c r="P52" s="197">
        <f t="shared" si="4"/>
        <v>-1.1850978364321918E-2</v>
      </c>
      <c r="Q52" s="197">
        <f t="shared" si="5"/>
        <v>-3.5999999999859256E-2</v>
      </c>
    </row>
    <row r="53" spans="1:17">
      <c r="A53" s="33" t="s">
        <v>95</v>
      </c>
      <c r="B53" s="196">
        <f>PPCL_NG!I53+PPCL_Spot!I53+GT_NG!I53+GT_Spot!I53+Bawana_NG!I53+Bawana_RLNG!I53+Bawana_Spot!I53</f>
        <v>569.41000000000008</v>
      </c>
      <c r="C53" s="196">
        <f>PPCL_NG!P53+PPCL_Spot!P53+GT_NG!P53+GT_Spot!P53+Bawana_NG!P53+Bawana_RLNG!P53+Bawana_Spot!P53</f>
        <v>569.42212427901291</v>
      </c>
      <c r="D53" s="197">
        <f t="shared" si="0"/>
        <v>-1.2124279012823536E-2</v>
      </c>
      <c r="E53" s="196">
        <f>PPCL_NG!J53+PPCL_Spot!J53+GT_NG!J53+GT_Spot!J53+Bawana_NG!J53+Bawana_RLNG!J53+Bawana_Spot!J53</f>
        <v>137.6</v>
      </c>
      <c r="F53" s="196">
        <f>PPCL_NG!Q53+PPCL_Spot!Q53+GT_NG!Q53+GT_Spot!Q53+Bawana_NG!Q53+Bawana_RLNG!Q53+Bawana_Spot!Q53</f>
        <v>137.60946946006743</v>
      </c>
      <c r="G53" s="197">
        <f t="shared" si="1"/>
        <v>-9.4694600674358753E-3</v>
      </c>
      <c r="H53" s="196">
        <f>PPCL_NG!K53+PPCL_Spot!K53+GT_NG!K53+GT_Spot!K53+Bawana_NG!K53+Bawana_RLNG!K53+Bawana_Spot!K53</f>
        <v>23.49</v>
      </c>
      <c r="I53" s="196">
        <f>PPCL_NG!R53+PPCL_Spot!R53+GT_NG!R53+GT_Spot!R53+Bawana_NG!R53+Bawana_RLNG!R53+Bawana_Spot!R53</f>
        <v>23.49</v>
      </c>
      <c r="J53" s="197">
        <f t="shared" si="2"/>
        <v>0</v>
      </c>
      <c r="K53" s="196">
        <f>PPCL_NG!L53+PPCL_Spot!L53+GT_NG!L53+GT_Spot!L53+Bawana_NG!L53+Bawana_RLNG!L53+Bawana_Spot!L53</f>
        <v>106.89</v>
      </c>
      <c r="L53" s="196">
        <f>PPCL_NG!S53+PPCL_Spot!S53+GT_NG!S53+GT_Spot!S53+Bawana_NG!S53+Bawana_RLNG!S53+Bawana_Spot!S53</f>
        <v>106.89255528255528</v>
      </c>
      <c r="M53" s="197">
        <f t="shared" si="3"/>
        <v>-2.5552825552779268E-3</v>
      </c>
      <c r="N53" s="196">
        <f>PPCL_NG!M53+PPCL_Spot!M53+GT_NG!M53+GT_Spot!M53+Bawana_NG!M53+Bawana_RLNG!M53+Bawana_Spot!M53</f>
        <v>181.51999999999998</v>
      </c>
      <c r="O53" s="196">
        <f>PPCL_NG!T53+PPCL_Spot!T53+GT_NG!T53+GT_Spot!T53+Bawana_NG!T53+Bawana_RLNG!T53+Bawana_Spot!T53</f>
        <v>181.5318509783643</v>
      </c>
      <c r="P53" s="197">
        <f t="shared" si="4"/>
        <v>-1.1850978364321918E-2</v>
      </c>
      <c r="Q53" s="197">
        <f t="shared" si="5"/>
        <v>-3.5999999999859256E-2</v>
      </c>
    </row>
    <row r="54" spans="1:17">
      <c r="A54" s="33" t="s">
        <v>96</v>
      </c>
      <c r="B54" s="196">
        <f>PPCL_NG!I54+PPCL_Spot!I54+GT_NG!I54+GT_Spot!I54+Bawana_NG!I54+Bawana_RLNG!I54+Bawana_Spot!I54</f>
        <v>570.41000000000008</v>
      </c>
      <c r="C54" s="196">
        <f>PPCL_NG!P54+PPCL_Spot!P54+GT_NG!P54+GT_Spot!P54+Bawana_NG!P54+Bawana_RLNG!P54+Bawana_Spot!P54</f>
        <v>570.42285932980758</v>
      </c>
      <c r="D54" s="197">
        <f t="shared" si="0"/>
        <v>-1.2859329807497488E-2</v>
      </c>
      <c r="E54" s="196">
        <f>PPCL_NG!J54+PPCL_Spot!J54+GT_NG!J54+GT_Spot!J54+Bawana_NG!J54+Bawana_RLNG!J54+Bawana_Spot!J54</f>
        <v>137.6</v>
      </c>
      <c r="F54" s="196">
        <f>PPCL_NG!Q54+PPCL_Spot!Q54+GT_NG!Q54+GT_Spot!Q54+Bawana_NG!Q54+Bawana_RLNG!Q54+Bawana_Spot!Q54</f>
        <v>137.60917661114524</v>
      </c>
      <c r="G54" s="197">
        <f t="shared" si="1"/>
        <v>-9.1766111452500354E-3</v>
      </c>
      <c r="H54" s="196">
        <f>PPCL_NG!K54+PPCL_Spot!K54+GT_NG!K54+GT_Spot!K54+Bawana_NG!K54+Bawana_RLNG!K54+Bawana_Spot!K54</f>
        <v>23.49</v>
      </c>
      <c r="I54" s="196">
        <f>PPCL_NG!R54+PPCL_Spot!R54+GT_NG!R54+GT_Spot!R54+Bawana_NG!R54+Bawana_RLNG!R54+Bawana_Spot!R54</f>
        <v>23.49</v>
      </c>
      <c r="J54" s="197">
        <f t="shared" si="2"/>
        <v>0</v>
      </c>
      <c r="K54" s="196">
        <f>PPCL_NG!L54+PPCL_Spot!L54+GT_NG!L54+GT_Spot!L54+Bawana_NG!L54+Bawana_RLNG!L54+Bawana_Spot!L54</f>
        <v>106.89</v>
      </c>
      <c r="L54" s="196">
        <f>PPCL_NG!S54+PPCL_Spot!S54+GT_NG!S54+GT_Spot!S54+Bawana_NG!S54+Bawana_RLNG!S54+Bawana_Spot!S54</f>
        <v>106.89247914183552</v>
      </c>
      <c r="M54" s="197">
        <f t="shared" si="3"/>
        <v>-2.479141835522114E-3</v>
      </c>
      <c r="N54" s="196">
        <f>PPCL_NG!M54+PPCL_Spot!M54+GT_NG!M54+GT_Spot!M54+Bawana_NG!M54+Bawana_RLNG!M54+Bawana_Spot!M54</f>
        <v>181.51999999999998</v>
      </c>
      <c r="O54" s="196">
        <f>PPCL_NG!T54+PPCL_Spot!T54+GT_NG!T54+GT_Spot!T54+Bawana_NG!T54+Bawana_RLNG!T54+Bawana_Spot!T54</f>
        <v>181.5314849172116</v>
      </c>
      <c r="P54" s="197">
        <f t="shared" si="4"/>
        <v>-1.148491721161804E-2</v>
      </c>
      <c r="Q54" s="197">
        <f t="shared" si="5"/>
        <v>-3.5999999999887677E-2</v>
      </c>
    </row>
    <row r="55" spans="1:17">
      <c r="A55" s="33" t="s">
        <v>97</v>
      </c>
      <c r="B55" s="196">
        <f>PPCL_NG!I55+PPCL_Spot!I55+GT_NG!I55+GT_Spot!I55+Bawana_NG!I55+Bawana_RLNG!I55+Bawana_Spot!I55</f>
        <v>570.41000000000008</v>
      </c>
      <c r="C55" s="196">
        <f>PPCL_NG!P55+PPCL_Spot!P55+GT_NG!P55+GT_Spot!P55+Bawana_NG!P55+Bawana_RLNG!P55+Bawana_Spot!P55</f>
        <v>570.42285932980758</v>
      </c>
      <c r="D55" s="197">
        <f t="shared" si="0"/>
        <v>-1.2859329807497488E-2</v>
      </c>
      <c r="E55" s="196">
        <f>PPCL_NG!J55+PPCL_Spot!J55+GT_NG!J55+GT_Spot!J55+Bawana_NG!J55+Bawana_RLNG!J55+Bawana_Spot!J55</f>
        <v>137.6</v>
      </c>
      <c r="F55" s="196">
        <f>PPCL_NG!Q55+PPCL_Spot!Q55+GT_NG!Q55+GT_Spot!Q55+Bawana_NG!Q55+Bawana_RLNG!Q55+Bawana_Spot!Q55</f>
        <v>137.60917661114524</v>
      </c>
      <c r="G55" s="197">
        <f t="shared" si="1"/>
        <v>-9.1766111452500354E-3</v>
      </c>
      <c r="H55" s="196">
        <f>PPCL_NG!K55+PPCL_Spot!K55+GT_NG!K55+GT_Spot!K55+Bawana_NG!K55+Bawana_RLNG!K55+Bawana_Spot!K55</f>
        <v>23.49</v>
      </c>
      <c r="I55" s="196">
        <f>PPCL_NG!R55+PPCL_Spot!R55+GT_NG!R55+GT_Spot!R55+Bawana_NG!R55+Bawana_RLNG!R55+Bawana_Spot!R55</f>
        <v>23.49</v>
      </c>
      <c r="J55" s="197">
        <f t="shared" si="2"/>
        <v>0</v>
      </c>
      <c r="K55" s="196">
        <f>PPCL_NG!L55+PPCL_Spot!L55+GT_NG!L55+GT_Spot!L55+Bawana_NG!L55+Bawana_RLNG!L55+Bawana_Spot!L55</f>
        <v>106.89</v>
      </c>
      <c r="L55" s="196">
        <f>PPCL_NG!S55+PPCL_Spot!S55+GT_NG!S55+GT_Spot!S55+Bawana_NG!S55+Bawana_RLNG!S55+Bawana_Spot!S55</f>
        <v>106.89247914183552</v>
      </c>
      <c r="M55" s="197">
        <f t="shared" si="3"/>
        <v>-2.479141835522114E-3</v>
      </c>
      <c r="N55" s="196">
        <f>PPCL_NG!M55+PPCL_Spot!M55+GT_NG!M55+GT_Spot!M55+Bawana_NG!M55+Bawana_RLNG!M55+Bawana_Spot!M55</f>
        <v>181.51999999999998</v>
      </c>
      <c r="O55" s="196">
        <f>PPCL_NG!T55+PPCL_Spot!T55+GT_NG!T55+GT_Spot!T55+Bawana_NG!T55+Bawana_RLNG!T55+Bawana_Spot!T55</f>
        <v>181.5314849172116</v>
      </c>
      <c r="P55" s="197">
        <f t="shared" si="4"/>
        <v>-1.148491721161804E-2</v>
      </c>
      <c r="Q55" s="197">
        <f t="shared" si="5"/>
        <v>-3.5999999999887677E-2</v>
      </c>
    </row>
    <row r="56" spans="1:17">
      <c r="A56" s="33" t="s">
        <v>98</v>
      </c>
      <c r="B56" s="196">
        <f>PPCL_NG!I56+PPCL_Spot!I56+GT_NG!I56+GT_Spot!I56+Bawana_NG!I56+Bawana_RLNG!I56+Bawana_Spot!I56</f>
        <v>570.41000000000008</v>
      </c>
      <c r="C56" s="196">
        <f>PPCL_NG!P56+PPCL_Spot!P56+GT_NG!P56+GT_Spot!P56+Bawana_NG!P56+Bawana_RLNG!P56+Bawana_Spot!P56</f>
        <v>570.42285932980758</v>
      </c>
      <c r="D56" s="197">
        <f t="shared" si="0"/>
        <v>-1.2859329807497488E-2</v>
      </c>
      <c r="E56" s="196">
        <f>PPCL_NG!J56+PPCL_Spot!J56+GT_NG!J56+GT_Spot!J56+Bawana_NG!J56+Bawana_RLNG!J56+Bawana_Spot!J56</f>
        <v>137.6</v>
      </c>
      <c r="F56" s="196">
        <f>PPCL_NG!Q56+PPCL_Spot!Q56+GT_NG!Q56+GT_Spot!Q56+Bawana_NG!Q56+Bawana_RLNG!Q56+Bawana_Spot!Q56</f>
        <v>137.60917661114524</v>
      </c>
      <c r="G56" s="197">
        <f t="shared" si="1"/>
        <v>-9.1766111452500354E-3</v>
      </c>
      <c r="H56" s="196">
        <f>PPCL_NG!K56+PPCL_Spot!K56+GT_NG!K56+GT_Spot!K56+Bawana_NG!K56+Bawana_RLNG!K56+Bawana_Spot!K56</f>
        <v>23.49</v>
      </c>
      <c r="I56" s="196">
        <f>PPCL_NG!R56+PPCL_Spot!R56+GT_NG!R56+GT_Spot!R56+Bawana_NG!R56+Bawana_RLNG!R56+Bawana_Spot!R56</f>
        <v>23.49</v>
      </c>
      <c r="J56" s="197">
        <f t="shared" si="2"/>
        <v>0</v>
      </c>
      <c r="K56" s="196">
        <f>PPCL_NG!L56+PPCL_Spot!L56+GT_NG!L56+GT_Spot!L56+Bawana_NG!L56+Bawana_RLNG!L56+Bawana_Spot!L56</f>
        <v>106.89</v>
      </c>
      <c r="L56" s="196">
        <f>PPCL_NG!S56+PPCL_Spot!S56+GT_NG!S56+GT_Spot!S56+Bawana_NG!S56+Bawana_RLNG!S56+Bawana_Spot!S56</f>
        <v>106.89247914183552</v>
      </c>
      <c r="M56" s="197">
        <f t="shared" si="3"/>
        <v>-2.479141835522114E-3</v>
      </c>
      <c r="N56" s="196">
        <f>PPCL_NG!M56+PPCL_Spot!M56+GT_NG!M56+GT_Spot!M56+Bawana_NG!M56+Bawana_RLNG!M56+Bawana_Spot!M56</f>
        <v>181.51999999999998</v>
      </c>
      <c r="O56" s="196">
        <f>PPCL_NG!T56+PPCL_Spot!T56+GT_NG!T56+GT_Spot!T56+Bawana_NG!T56+Bawana_RLNG!T56+Bawana_Spot!T56</f>
        <v>181.5314849172116</v>
      </c>
      <c r="P56" s="197">
        <f t="shared" si="4"/>
        <v>-1.148491721161804E-2</v>
      </c>
      <c r="Q56" s="197">
        <f t="shared" si="5"/>
        <v>-3.5999999999887677E-2</v>
      </c>
    </row>
    <row r="57" spans="1:17">
      <c r="A57" s="33" t="s">
        <v>99</v>
      </c>
      <c r="B57" s="196">
        <f>PPCL_NG!I57+PPCL_Spot!I57+GT_NG!I57+GT_Spot!I57+Bawana_NG!I57+Bawana_RLNG!I57+Bawana_Spot!I57</f>
        <v>570.41000000000008</v>
      </c>
      <c r="C57" s="196">
        <f>PPCL_NG!P57+PPCL_Spot!P57+GT_NG!P57+GT_Spot!P57+Bawana_NG!P57+Bawana_RLNG!P57+Bawana_Spot!P57</f>
        <v>570.42285932980758</v>
      </c>
      <c r="D57" s="197">
        <f t="shared" si="0"/>
        <v>-1.2859329807497488E-2</v>
      </c>
      <c r="E57" s="196">
        <f>PPCL_NG!J57+PPCL_Spot!J57+GT_NG!J57+GT_Spot!J57+Bawana_NG!J57+Bawana_RLNG!J57+Bawana_Spot!J57</f>
        <v>137.6</v>
      </c>
      <c r="F57" s="196">
        <f>PPCL_NG!Q57+PPCL_Spot!Q57+GT_NG!Q57+GT_Spot!Q57+Bawana_NG!Q57+Bawana_RLNG!Q57+Bawana_Spot!Q57</f>
        <v>137.60917661114524</v>
      </c>
      <c r="G57" s="197">
        <f t="shared" si="1"/>
        <v>-9.1766111452500354E-3</v>
      </c>
      <c r="H57" s="196">
        <f>PPCL_NG!K57+PPCL_Spot!K57+GT_NG!K57+GT_Spot!K57+Bawana_NG!K57+Bawana_RLNG!K57+Bawana_Spot!K57</f>
        <v>23.49</v>
      </c>
      <c r="I57" s="196">
        <f>PPCL_NG!R57+PPCL_Spot!R57+GT_NG!R57+GT_Spot!R57+Bawana_NG!R57+Bawana_RLNG!R57+Bawana_Spot!R57</f>
        <v>23.49</v>
      </c>
      <c r="J57" s="197">
        <f t="shared" si="2"/>
        <v>0</v>
      </c>
      <c r="K57" s="196">
        <f>PPCL_NG!L57+PPCL_Spot!L57+GT_NG!L57+GT_Spot!L57+Bawana_NG!L57+Bawana_RLNG!L57+Bawana_Spot!L57</f>
        <v>106.89</v>
      </c>
      <c r="L57" s="196">
        <f>PPCL_NG!S57+PPCL_Spot!S57+GT_NG!S57+GT_Spot!S57+Bawana_NG!S57+Bawana_RLNG!S57+Bawana_Spot!S57</f>
        <v>106.89247914183552</v>
      </c>
      <c r="M57" s="197">
        <f t="shared" si="3"/>
        <v>-2.479141835522114E-3</v>
      </c>
      <c r="N57" s="196">
        <f>PPCL_NG!M57+PPCL_Spot!M57+GT_NG!M57+GT_Spot!M57+Bawana_NG!M57+Bawana_RLNG!M57+Bawana_Spot!M57</f>
        <v>181.51999999999998</v>
      </c>
      <c r="O57" s="196">
        <f>PPCL_NG!T57+PPCL_Spot!T57+GT_NG!T57+GT_Spot!T57+Bawana_NG!T57+Bawana_RLNG!T57+Bawana_Spot!T57</f>
        <v>181.5314849172116</v>
      </c>
      <c r="P57" s="197">
        <f t="shared" si="4"/>
        <v>-1.148491721161804E-2</v>
      </c>
      <c r="Q57" s="197">
        <f t="shared" si="5"/>
        <v>-3.5999999999887677E-2</v>
      </c>
    </row>
    <row r="58" spans="1:17">
      <c r="A58" s="33" t="s">
        <v>100</v>
      </c>
      <c r="B58" s="196">
        <f>PPCL_NG!I58+PPCL_Spot!I58+GT_NG!I58+GT_Spot!I58+Bawana_NG!I58+Bawana_RLNG!I58+Bawana_Spot!I58</f>
        <v>570.41000000000008</v>
      </c>
      <c r="C58" s="196">
        <f>PPCL_NG!P58+PPCL_Spot!P58+GT_NG!P58+GT_Spot!P58+Bawana_NG!P58+Bawana_RLNG!P58+Bawana_Spot!P58</f>
        <v>570.42285932980758</v>
      </c>
      <c r="D58" s="197">
        <f t="shared" si="0"/>
        <v>-1.2859329807497488E-2</v>
      </c>
      <c r="E58" s="196">
        <f>PPCL_NG!J58+PPCL_Spot!J58+GT_NG!J58+GT_Spot!J58+Bawana_NG!J58+Bawana_RLNG!J58+Bawana_Spot!J58</f>
        <v>137.6</v>
      </c>
      <c r="F58" s="196">
        <f>PPCL_NG!Q58+PPCL_Spot!Q58+GT_NG!Q58+GT_Spot!Q58+Bawana_NG!Q58+Bawana_RLNG!Q58+Bawana_Spot!Q58</f>
        <v>137.60917661114524</v>
      </c>
      <c r="G58" s="197">
        <f t="shared" si="1"/>
        <v>-9.1766111452500354E-3</v>
      </c>
      <c r="H58" s="196">
        <f>PPCL_NG!K58+PPCL_Spot!K58+GT_NG!K58+GT_Spot!K58+Bawana_NG!K58+Bawana_RLNG!K58+Bawana_Spot!K58</f>
        <v>23.49</v>
      </c>
      <c r="I58" s="196">
        <f>PPCL_NG!R58+PPCL_Spot!R58+GT_NG!R58+GT_Spot!R58+Bawana_NG!R58+Bawana_RLNG!R58+Bawana_Spot!R58</f>
        <v>23.49</v>
      </c>
      <c r="J58" s="197">
        <f t="shared" si="2"/>
        <v>0</v>
      </c>
      <c r="K58" s="196">
        <f>PPCL_NG!L58+PPCL_Spot!L58+GT_NG!L58+GT_Spot!L58+Bawana_NG!L58+Bawana_RLNG!L58+Bawana_Spot!L58</f>
        <v>106.89</v>
      </c>
      <c r="L58" s="196">
        <f>PPCL_NG!S58+PPCL_Spot!S58+GT_NG!S58+GT_Spot!S58+Bawana_NG!S58+Bawana_RLNG!S58+Bawana_Spot!S58</f>
        <v>106.89247914183552</v>
      </c>
      <c r="M58" s="197">
        <f t="shared" si="3"/>
        <v>-2.479141835522114E-3</v>
      </c>
      <c r="N58" s="196">
        <f>PPCL_NG!M58+PPCL_Spot!M58+GT_NG!M58+GT_Spot!M58+Bawana_NG!M58+Bawana_RLNG!M58+Bawana_Spot!M58</f>
        <v>181.51999999999998</v>
      </c>
      <c r="O58" s="196">
        <f>PPCL_NG!T58+PPCL_Spot!T58+GT_NG!T58+GT_Spot!T58+Bawana_NG!T58+Bawana_RLNG!T58+Bawana_Spot!T58</f>
        <v>181.5314849172116</v>
      </c>
      <c r="P58" s="197">
        <f t="shared" si="4"/>
        <v>-1.148491721161804E-2</v>
      </c>
      <c r="Q58" s="197">
        <f t="shared" si="5"/>
        <v>-3.5999999999887677E-2</v>
      </c>
    </row>
    <row r="59" spans="1:17">
      <c r="A59" s="33" t="s">
        <v>101</v>
      </c>
      <c r="B59" s="196">
        <f>PPCL_NG!I59+PPCL_Spot!I59+GT_NG!I59+GT_Spot!I59+Bawana_NG!I59+Bawana_RLNG!I59+Bawana_Spot!I59</f>
        <v>570.41000000000008</v>
      </c>
      <c r="C59" s="196">
        <f>PPCL_NG!P59+PPCL_Spot!P59+GT_NG!P59+GT_Spot!P59+Bawana_NG!P59+Bawana_RLNG!P59+Bawana_Spot!P59</f>
        <v>570.42285932980758</v>
      </c>
      <c r="D59" s="197">
        <f t="shared" si="0"/>
        <v>-1.2859329807497488E-2</v>
      </c>
      <c r="E59" s="196">
        <f>PPCL_NG!J59+PPCL_Spot!J59+GT_NG!J59+GT_Spot!J59+Bawana_NG!J59+Bawana_RLNG!J59+Bawana_Spot!J59</f>
        <v>137.6</v>
      </c>
      <c r="F59" s="196">
        <f>PPCL_NG!Q59+PPCL_Spot!Q59+GT_NG!Q59+GT_Spot!Q59+Bawana_NG!Q59+Bawana_RLNG!Q59+Bawana_Spot!Q59</f>
        <v>137.60917661114524</v>
      </c>
      <c r="G59" s="197">
        <f t="shared" si="1"/>
        <v>-9.1766111452500354E-3</v>
      </c>
      <c r="H59" s="196">
        <f>PPCL_NG!K59+PPCL_Spot!K59+GT_NG!K59+GT_Spot!K59+Bawana_NG!K59+Bawana_RLNG!K59+Bawana_Spot!K59</f>
        <v>23.49</v>
      </c>
      <c r="I59" s="196">
        <f>PPCL_NG!R59+PPCL_Spot!R59+GT_NG!R59+GT_Spot!R59+Bawana_NG!R59+Bawana_RLNG!R59+Bawana_Spot!R59</f>
        <v>23.49</v>
      </c>
      <c r="J59" s="197">
        <f t="shared" si="2"/>
        <v>0</v>
      </c>
      <c r="K59" s="196">
        <f>PPCL_NG!L59+PPCL_Spot!L59+GT_NG!L59+GT_Spot!L59+Bawana_NG!L59+Bawana_RLNG!L59+Bawana_Spot!L59</f>
        <v>106.89</v>
      </c>
      <c r="L59" s="196">
        <f>PPCL_NG!S59+PPCL_Spot!S59+GT_NG!S59+GT_Spot!S59+Bawana_NG!S59+Bawana_RLNG!S59+Bawana_Spot!S59</f>
        <v>106.89247914183552</v>
      </c>
      <c r="M59" s="197">
        <f t="shared" si="3"/>
        <v>-2.479141835522114E-3</v>
      </c>
      <c r="N59" s="196">
        <f>PPCL_NG!M59+PPCL_Spot!M59+GT_NG!M59+GT_Spot!M59+Bawana_NG!M59+Bawana_RLNG!M59+Bawana_Spot!M59</f>
        <v>181.51999999999998</v>
      </c>
      <c r="O59" s="196">
        <f>PPCL_NG!T59+PPCL_Spot!T59+GT_NG!T59+GT_Spot!T59+Bawana_NG!T59+Bawana_RLNG!T59+Bawana_Spot!T59</f>
        <v>181.5314849172116</v>
      </c>
      <c r="P59" s="197">
        <f t="shared" si="4"/>
        <v>-1.148491721161804E-2</v>
      </c>
      <c r="Q59" s="197">
        <f t="shared" si="5"/>
        <v>-3.5999999999887677E-2</v>
      </c>
    </row>
    <row r="60" spans="1:17">
      <c r="A60" s="33" t="s">
        <v>102</v>
      </c>
      <c r="B60" s="196">
        <f>PPCL_NG!I60+PPCL_Spot!I60+GT_NG!I60+GT_Spot!I60+Bawana_NG!I60+Bawana_RLNG!I60+Bawana_Spot!I60</f>
        <v>570.41000000000008</v>
      </c>
      <c r="C60" s="196">
        <f>PPCL_NG!P60+PPCL_Spot!P60+GT_NG!P60+GT_Spot!P60+Bawana_NG!P60+Bawana_RLNG!P60+Bawana_Spot!P60</f>
        <v>570.42285932980758</v>
      </c>
      <c r="D60" s="197">
        <f t="shared" si="0"/>
        <v>-1.2859329807497488E-2</v>
      </c>
      <c r="E60" s="196">
        <f>PPCL_NG!J60+PPCL_Spot!J60+GT_NG!J60+GT_Spot!J60+Bawana_NG!J60+Bawana_RLNG!J60+Bawana_Spot!J60</f>
        <v>137.6</v>
      </c>
      <c r="F60" s="196">
        <f>PPCL_NG!Q60+PPCL_Spot!Q60+GT_NG!Q60+GT_Spot!Q60+Bawana_NG!Q60+Bawana_RLNG!Q60+Bawana_Spot!Q60</f>
        <v>137.60917661114524</v>
      </c>
      <c r="G60" s="197">
        <f t="shared" si="1"/>
        <v>-9.1766111452500354E-3</v>
      </c>
      <c r="H60" s="196">
        <f>PPCL_NG!K60+PPCL_Spot!K60+GT_NG!K60+GT_Spot!K60+Bawana_NG!K60+Bawana_RLNG!K60+Bawana_Spot!K60</f>
        <v>23.49</v>
      </c>
      <c r="I60" s="196">
        <f>PPCL_NG!R60+PPCL_Spot!R60+GT_NG!R60+GT_Spot!R60+Bawana_NG!R60+Bawana_RLNG!R60+Bawana_Spot!R60</f>
        <v>23.49</v>
      </c>
      <c r="J60" s="197">
        <f t="shared" si="2"/>
        <v>0</v>
      </c>
      <c r="K60" s="196">
        <f>PPCL_NG!L60+PPCL_Spot!L60+GT_NG!L60+GT_Spot!L60+Bawana_NG!L60+Bawana_RLNG!L60+Bawana_Spot!L60</f>
        <v>106.89</v>
      </c>
      <c r="L60" s="196">
        <f>PPCL_NG!S60+PPCL_Spot!S60+GT_NG!S60+GT_Spot!S60+Bawana_NG!S60+Bawana_RLNG!S60+Bawana_Spot!S60</f>
        <v>106.89247914183552</v>
      </c>
      <c r="M60" s="197">
        <f t="shared" si="3"/>
        <v>-2.479141835522114E-3</v>
      </c>
      <c r="N60" s="196">
        <f>PPCL_NG!M60+PPCL_Spot!M60+GT_NG!M60+GT_Spot!M60+Bawana_NG!M60+Bawana_RLNG!M60+Bawana_Spot!M60</f>
        <v>181.51999999999998</v>
      </c>
      <c r="O60" s="196">
        <f>PPCL_NG!T60+PPCL_Spot!T60+GT_NG!T60+GT_Spot!T60+Bawana_NG!T60+Bawana_RLNG!T60+Bawana_Spot!T60</f>
        <v>181.5314849172116</v>
      </c>
      <c r="P60" s="197">
        <f t="shared" si="4"/>
        <v>-1.148491721161804E-2</v>
      </c>
      <c r="Q60" s="197">
        <f t="shared" si="5"/>
        <v>-3.5999999999887677E-2</v>
      </c>
    </row>
    <row r="61" spans="1:17">
      <c r="A61" s="33" t="s">
        <v>103</v>
      </c>
      <c r="B61" s="196">
        <f>PPCL_NG!I61+PPCL_Spot!I61+GT_NG!I61+GT_Spot!I61+Bawana_NG!I61+Bawana_RLNG!I61+Bawana_Spot!I61</f>
        <v>570.41000000000008</v>
      </c>
      <c r="C61" s="196">
        <f>PPCL_NG!P61+PPCL_Spot!P61+GT_NG!P61+GT_Spot!P61+Bawana_NG!P61+Bawana_RLNG!P61+Bawana_Spot!P61</f>
        <v>570.42285932980758</v>
      </c>
      <c r="D61" s="197">
        <f t="shared" si="0"/>
        <v>-1.2859329807497488E-2</v>
      </c>
      <c r="E61" s="196">
        <f>PPCL_NG!J61+PPCL_Spot!J61+GT_NG!J61+GT_Spot!J61+Bawana_NG!J61+Bawana_RLNG!J61+Bawana_Spot!J61</f>
        <v>137.6</v>
      </c>
      <c r="F61" s="196">
        <f>PPCL_NG!Q61+PPCL_Spot!Q61+GT_NG!Q61+GT_Spot!Q61+Bawana_NG!Q61+Bawana_RLNG!Q61+Bawana_Spot!Q61</f>
        <v>137.60917661114524</v>
      </c>
      <c r="G61" s="197">
        <f t="shared" si="1"/>
        <v>-9.1766111452500354E-3</v>
      </c>
      <c r="H61" s="196">
        <f>PPCL_NG!K61+PPCL_Spot!K61+GT_NG!K61+GT_Spot!K61+Bawana_NG!K61+Bawana_RLNG!K61+Bawana_Spot!K61</f>
        <v>23.49</v>
      </c>
      <c r="I61" s="196">
        <f>PPCL_NG!R61+PPCL_Spot!R61+GT_NG!R61+GT_Spot!R61+Bawana_NG!R61+Bawana_RLNG!R61+Bawana_Spot!R61</f>
        <v>23.49</v>
      </c>
      <c r="J61" s="197">
        <f t="shared" si="2"/>
        <v>0</v>
      </c>
      <c r="K61" s="196">
        <f>PPCL_NG!L61+PPCL_Spot!L61+GT_NG!L61+GT_Spot!L61+Bawana_NG!L61+Bawana_RLNG!L61+Bawana_Spot!L61</f>
        <v>106.89</v>
      </c>
      <c r="L61" s="196">
        <f>PPCL_NG!S61+PPCL_Spot!S61+GT_NG!S61+GT_Spot!S61+Bawana_NG!S61+Bawana_RLNG!S61+Bawana_Spot!S61</f>
        <v>106.89247914183552</v>
      </c>
      <c r="M61" s="197">
        <f t="shared" si="3"/>
        <v>-2.479141835522114E-3</v>
      </c>
      <c r="N61" s="196">
        <f>PPCL_NG!M61+PPCL_Spot!M61+GT_NG!M61+GT_Spot!M61+Bawana_NG!M61+Bawana_RLNG!M61+Bawana_Spot!M61</f>
        <v>181.51999999999998</v>
      </c>
      <c r="O61" s="196">
        <f>PPCL_NG!T61+PPCL_Spot!T61+GT_NG!T61+GT_Spot!T61+Bawana_NG!T61+Bawana_RLNG!T61+Bawana_Spot!T61</f>
        <v>181.5314849172116</v>
      </c>
      <c r="P61" s="197">
        <f t="shared" si="4"/>
        <v>-1.148491721161804E-2</v>
      </c>
      <c r="Q61" s="197">
        <f t="shared" si="5"/>
        <v>-3.5999999999887677E-2</v>
      </c>
    </row>
    <row r="62" spans="1:17">
      <c r="A62" s="33" t="s">
        <v>104</v>
      </c>
      <c r="B62" s="196">
        <f>PPCL_NG!I62+PPCL_Spot!I62+GT_NG!I62+GT_Spot!I62+Bawana_NG!I62+Bawana_RLNG!I62+Bawana_Spot!I62</f>
        <v>570.41000000000008</v>
      </c>
      <c r="C62" s="196">
        <f>PPCL_NG!P62+PPCL_Spot!P62+GT_NG!P62+GT_Spot!P62+Bawana_NG!P62+Bawana_RLNG!P62+Bawana_Spot!P62</f>
        <v>570.42285932980758</v>
      </c>
      <c r="D62" s="197">
        <f t="shared" si="0"/>
        <v>-1.2859329807497488E-2</v>
      </c>
      <c r="E62" s="196">
        <f>PPCL_NG!J62+PPCL_Spot!J62+GT_NG!J62+GT_Spot!J62+Bawana_NG!J62+Bawana_RLNG!J62+Bawana_Spot!J62</f>
        <v>137.6</v>
      </c>
      <c r="F62" s="196">
        <f>PPCL_NG!Q62+PPCL_Spot!Q62+GT_NG!Q62+GT_Spot!Q62+Bawana_NG!Q62+Bawana_RLNG!Q62+Bawana_Spot!Q62</f>
        <v>137.60917661114524</v>
      </c>
      <c r="G62" s="197">
        <f t="shared" si="1"/>
        <v>-9.1766111452500354E-3</v>
      </c>
      <c r="H62" s="196">
        <f>PPCL_NG!K62+PPCL_Spot!K62+GT_NG!K62+GT_Spot!K62+Bawana_NG!K62+Bawana_RLNG!K62+Bawana_Spot!K62</f>
        <v>23.49</v>
      </c>
      <c r="I62" s="196">
        <f>PPCL_NG!R62+PPCL_Spot!R62+GT_NG!R62+GT_Spot!R62+Bawana_NG!R62+Bawana_RLNG!R62+Bawana_Spot!R62</f>
        <v>23.49</v>
      </c>
      <c r="J62" s="197">
        <f t="shared" si="2"/>
        <v>0</v>
      </c>
      <c r="K62" s="196">
        <f>PPCL_NG!L62+PPCL_Spot!L62+GT_NG!L62+GT_Spot!L62+Bawana_NG!L62+Bawana_RLNG!L62+Bawana_Spot!L62</f>
        <v>106.89</v>
      </c>
      <c r="L62" s="196">
        <f>PPCL_NG!S62+PPCL_Spot!S62+GT_NG!S62+GT_Spot!S62+Bawana_NG!S62+Bawana_RLNG!S62+Bawana_Spot!S62</f>
        <v>106.89247914183552</v>
      </c>
      <c r="M62" s="197">
        <f t="shared" si="3"/>
        <v>-2.479141835522114E-3</v>
      </c>
      <c r="N62" s="196">
        <f>PPCL_NG!M62+PPCL_Spot!M62+GT_NG!M62+GT_Spot!M62+Bawana_NG!M62+Bawana_RLNG!M62+Bawana_Spot!M62</f>
        <v>181.51999999999998</v>
      </c>
      <c r="O62" s="196">
        <f>PPCL_NG!T62+PPCL_Spot!T62+GT_NG!T62+GT_Spot!T62+Bawana_NG!T62+Bawana_RLNG!T62+Bawana_Spot!T62</f>
        <v>181.5314849172116</v>
      </c>
      <c r="P62" s="197">
        <f t="shared" si="4"/>
        <v>-1.148491721161804E-2</v>
      </c>
      <c r="Q62" s="197">
        <f t="shared" si="5"/>
        <v>-3.5999999999887677E-2</v>
      </c>
    </row>
    <row r="63" spans="1:17">
      <c r="A63" s="33" t="s">
        <v>105</v>
      </c>
      <c r="B63" s="196">
        <f>PPCL_NG!I63+PPCL_Spot!I63+GT_NG!I63+GT_Spot!I63+Bawana_NG!I63+Bawana_RLNG!I63+Bawana_Spot!I63</f>
        <v>570.41000000000008</v>
      </c>
      <c r="C63" s="196">
        <f>PPCL_NG!P63+PPCL_Spot!P63+GT_NG!P63+GT_Spot!P63+Bawana_NG!P63+Bawana_RLNG!P63+Bawana_Spot!P63</f>
        <v>570.42285932980758</v>
      </c>
      <c r="D63" s="197">
        <f t="shared" si="0"/>
        <v>-1.2859329807497488E-2</v>
      </c>
      <c r="E63" s="196">
        <f>PPCL_NG!J63+PPCL_Spot!J63+GT_NG!J63+GT_Spot!J63+Bawana_NG!J63+Bawana_RLNG!J63+Bawana_Spot!J63</f>
        <v>137.6</v>
      </c>
      <c r="F63" s="196">
        <f>PPCL_NG!Q63+PPCL_Spot!Q63+GT_NG!Q63+GT_Spot!Q63+Bawana_NG!Q63+Bawana_RLNG!Q63+Bawana_Spot!Q63</f>
        <v>137.60917661114524</v>
      </c>
      <c r="G63" s="197">
        <f t="shared" si="1"/>
        <v>-9.1766111452500354E-3</v>
      </c>
      <c r="H63" s="196">
        <f>PPCL_NG!K63+PPCL_Spot!K63+GT_NG!K63+GT_Spot!K63+Bawana_NG!K63+Bawana_RLNG!K63+Bawana_Spot!K63</f>
        <v>23.49</v>
      </c>
      <c r="I63" s="196">
        <f>PPCL_NG!R63+PPCL_Spot!R63+GT_NG!R63+GT_Spot!R63+Bawana_NG!R63+Bawana_RLNG!R63+Bawana_Spot!R63</f>
        <v>23.49</v>
      </c>
      <c r="J63" s="197">
        <f t="shared" si="2"/>
        <v>0</v>
      </c>
      <c r="K63" s="196">
        <f>PPCL_NG!L63+PPCL_Spot!L63+GT_NG!L63+GT_Spot!L63+Bawana_NG!L63+Bawana_RLNG!L63+Bawana_Spot!L63</f>
        <v>106.89</v>
      </c>
      <c r="L63" s="196">
        <f>PPCL_NG!S63+PPCL_Spot!S63+GT_NG!S63+GT_Spot!S63+Bawana_NG!S63+Bawana_RLNG!S63+Bawana_Spot!S63</f>
        <v>106.89247914183552</v>
      </c>
      <c r="M63" s="197">
        <f t="shared" si="3"/>
        <v>-2.479141835522114E-3</v>
      </c>
      <c r="N63" s="196">
        <f>PPCL_NG!M63+PPCL_Spot!M63+GT_NG!M63+GT_Spot!M63+Bawana_NG!M63+Bawana_RLNG!M63+Bawana_Spot!M63</f>
        <v>181.51999999999998</v>
      </c>
      <c r="O63" s="196">
        <f>PPCL_NG!T63+PPCL_Spot!T63+GT_NG!T63+GT_Spot!T63+Bawana_NG!T63+Bawana_RLNG!T63+Bawana_Spot!T63</f>
        <v>181.5314849172116</v>
      </c>
      <c r="P63" s="197">
        <f t="shared" si="4"/>
        <v>-1.148491721161804E-2</v>
      </c>
      <c r="Q63" s="197">
        <f t="shared" si="5"/>
        <v>-3.5999999999887677E-2</v>
      </c>
    </row>
    <row r="64" spans="1:17">
      <c r="A64" s="33" t="s">
        <v>106</v>
      </c>
      <c r="B64" s="196">
        <f>PPCL_NG!I64+PPCL_Spot!I64+GT_NG!I64+GT_Spot!I64+Bawana_NG!I64+Bawana_RLNG!I64+Bawana_Spot!I64</f>
        <v>571.21</v>
      </c>
      <c r="C64" s="196">
        <f>PPCL_NG!P64+PPCL_Spot!P64+GT_NG!P64+GT_Spot!P64+Bawana_NG!P64+Bawana_RLNG!P64+Bawana_Spot!P64</f>
        <v>571.22332036145906</v>
      </c>
      <c r="D64" s="197">
        <f t="shared" si="0"/>
        <v>-1.3320361459022934E-2</v>
      </c>
      <c r="E64" s="196">
        <f>PPCL_NG!J64+PPCL_Spot!J64+GT_NG!J64+GT_Spot!J64+Bawana_NG!J64+Bawana_RLNG!J64+Bawana_Spot!J64</f>
        <v>137.6</v>
      </c>
      <c r="F64" s="196">
        <f>PPCL_NG!Q64+PPCL_Spot!Q64+GT_NG!Q64+GT_Spot!Q64+Bawana_NG!Q64+Bawana_RLNG!Q64+Bawana_Spot!Q64</f>
        <v>137.6089007094987</v>
      </c>
      <c r="G64" s="197">
        <f t="shared" si="1"/>
        <v>-8.9007094987039181E-3</v>
      </c>
      <c r="H64" s="196">
        <f>PPCL_NG!K64+PPCL_Spot!K64+GT_NG!K64+GT_Spot!K64+Bawana_NG!K64+Bawana_RLNG!K64+Bawana_Spot!K64</f>
        <v>23.49</v>
      </c>
      <c r="I64" s="196">
        <f>PPCL_NG!R64+PPCL_Spot!R64+GT_NG!R64+GT_Spot!R64+Bawana_NG!R64+Bawana_RLNG!R64+Bawana_Spot!R64</f>
        <v>23.49</v>
      </c>
      <c r="J64" s="197">
        <f t="shared" si="2"/>
        <v>0</v>
      </c>
      <c r="K64" s="196">
        <f>PPCL_NG!L64+PPCL_Spot!L64+GT_NG!L64+GT_Spot!L64+Bawana_NG!L64+Bawana_RLNG!L64+Bawana_Spot!L64</f>
        <v>106.89</v>
      </c>
      <c r="L64" s="196">
        <f>PPCL_NG!S64+PPCL_Spot!S64+GT_NG!S64+GT_Spot!S64+Bawana_NG!S64+Bawana_RLNG!S64+Bawana_Spot!S64</f>
        <v>106.8924074074074</v>
      </c>
      <c r="M64" s="197">
        <f t="shared" si="3"/>
        <v>-2.4074074074036389E-3</v>
      </c>
      <c r="N64" s="196">
        <f>PPCL_NG!M64+PPCL_Spot!M64+GT_NG!M64+GT_Spot!M64+Bawana_NG!M64+Bawana_RLNG!M64+Bawana_Spot!M64</f>
        <v>181.72</v>
      </c>
      <c r="O64" s="196">
        <f>PPCL_NG!T64+PPCL_Spot!T64+GT_NG!T64+GT_Spot!T64+Bawana_NG!T64+Bawana_RLNG!T64+Bawana_Spot!T64</f>
        <v>181.73137152163483</v>
      </c>
      <c r="P64" s="197">
        <f t="shared" si="4"/>
        <v>-1.1371521634828241E-2</v>
      </c>
      <c r="Q64" s="197">
        <f t="shared" si="5"/>
        <v>-3.5999999999958732E-2</v>
      </c>
    </row>
    <row r="65" spans="1:17">
      <c r="A65" s="33" t="s">
        <v>107</v>
      </c>
      <c r="B65" s="196">
        <f>PPCL_NG!I65+PPCL_Spot!I65+GT_NG!I65+GT_Spot!I65+Bawana_NG!I65+Bawana_RLNG!I65+Bawana_Spot!I65</f>
        <v>571.21</v>
      </c>
      <c r="C65" s="196">
        <f>PPCL_NG!P65+PPCL_Spot!P65+GT_NG!P65+GT_Spot!P65+Bawana_NG!P65+Bawana_RLNG!P65+Bawana_Spot!P65</f>
        <v>571.22332036145906</v>
      </c>
      <c r="D65" s="197">
        <f t="shared" si="0"/>
        <v>-1.3320361459022934E-2</v>
      </c>
      <c r="E65" s="196">
        <f>PPCL_NG!J65+PPCL_Spot!J65+GT_NG!J65+GT_Spot!J65+Bawana_NG!J65+Bawana_RLNG!J65+Bawana_Spot!J65</f>
        <v>137.6</v>
      </c>
      <c r="F65" s="196">
        <f>PPCL_NG!Q65+PPCL_Spot!Q65+GT_NG!Q65+GT_Spot!Q65+Bawana_NG!Q65+Bawana_RLNG!Q65+Bawana_Spot!Q65</f>
        <v>137.6089007094987</v>
      </c>
      <c r="G65" s="197">
        <f t="shared" si="1"/>
        <v>-8.9007094987039181E-3</v>
      </c>
      <c r="H65" s="196">
        <f>PPCL_NG!K65+PPCL_Spot!K65+GT_NG!K65+GT_Spot!K65+Bawana_NG!K65+Bawana_RLNG!K65+Bawana_Spot!K65</f>
        <v>23.49</v>
      </c>
      <c r="I65" s="196">
        <f>PPCL_NG!R65+PPCL_Spot!R65+GT_NG!R65+GT_Spot!R65+Bawana_NG!R65+Bawana_RLNG!R65+Bawana_Spot!R65</f>
        <v>23.49</v>
      </c>
      <c r="J65" s="197">
        <f t="shared" si="2"/>
        <v>0</v>
      </c>
      <c r="K65" s="196">
        <f>PPCL_NG!L65+PPCL_Spot!L65+GT_NG!L65+GT_Spot!L65+Bawana_NG!L65+Bawana_RLNG!L65+Bawana_Spot!L65</f>
        <v>106.89</v>
      </c>
      <c r="L65" s="196">
        <f>PPCL_NG!S65+PPCL_Spot!S65+GT_NG!S65+GT_Spot!S65+Bawana_NG!S65+Bawana_RLNG!S65+Bawana_Spot!S65</f>
        <v>106.8924074074074</v>
      </c>
      <c r="M65" s="197">
        <f t="shared" si="3"/>
        <v>-2.4074074074036389E-3</v>
      </c>
      <c r="N65" s="196">
        <f>PPCL_NG!M65+PPCL_Spot!M65+GT_NG!M65+GT_Spot!M65+Bawana_NG!M65+Bawana_RLNG!M65+Bawana_Spot!M65</f>
        <v>181.72</v>
      </c>
      <c r="O65" s="196">
        <f>PPCL_NG!T65+PPCL_Spot!T65+GT_NG!T65+GT_Spot!T65+Bawana_NG!T65+Bawana_RLNG!T65+Bawana_Spot!T65</f>
        <v>181.73137152163483</v>
      </c>
      <c r="P65" s="197">
        <f t="shared" si="4"/>
        <v>-1.1371521634828241E-2</v>
      </c>
      <c r="Q65" s="197">
        <f t="shared" si="5"/>
        <v>-3.5999999999958732E-2</v>
      </c>
    </row>
    <row r="66" spans="1:17">
      <c r="A66" s="33" t="s">
        <v>108</v>
      </c>
      <c r="B66" s="196">
        <f>PPCL_NG!I66+PPCL_Spot!I66+GT_NG!I66+GT_Spot!I66+Bawana_NG!I66+Bawana_RLNG!I66+Bawana_Spot!I66</f>
        <v>571.21</v>
      </c>
      <c r="C66" s="196">
        <f>PPCL_NG!P66+PPCL_Spot!P66+GT_NG!P66+GT_Spot!P66+Bawana_NG!P66+Bawana_RLNG!P66+Bawana_Spot!P66</f>
        <v>571.22332036145906</v>
      </c>
      <c r="D66" s="197">
        <f t="shared" si="0"/>
        <v>-1.3320361459022934E-2</v>
      </c>
      <c r="E66" s="196">
        <f>PPCL_NG!J66+PPCL_Spot!J66+GT_NG!J66+GT_Spot!J66+Bawana_NG!J66+Bawana_RLNG!J66+Bawana_Spot!J66</f>
        <v>137.6</v>
      </c>
      <c r="F66" s="196">
        <f>PPCL_NG!Q66+PPCL_Spot!Q66+GT_NG!Q66+GT_Spot!Q66+Bawana_NG!Q66+Bawana_RLNG!Q66+Bawana_Spot!Q66</f>
        <v>137.6089007094987</v>
      </c>
      <c r="G66" s="197">
        <f t="shared" si="1"/>
        <v>-8.9007094987039181E-3</v>
      </c>
      <c r="H66" s="196">
        <f>PPCL_NG!K66+PPCL_Spot!K66+GT_NG!K66+GT_Spot!K66+Bawana_NG!K66+Bawana_RLNG!K66+Bawana_Spot!K66</f>
        <v>23.49</v>
      </c>
      <c r="I66" s="196">
        <f>PPCL_NG!R66+PPCL_Spot!R66+GT_NG!R66+GT_Spot!R66+Bawana_NG!R66+Bawana_RLNG!R66+Bawana_Spot!R66</f>
        <v>23.49</v>
      </c>
      <c r="J66" s="197">
        <f t="shared" si="2"/>
        <v>0</v>
      </c>
      <c r="K66" s="196">
        <f>PPCL_NG!L66+PPCL_Spot!L66+GT_NG!L66+GT_Spot!L66+Bawana_NG!L66+Bawana_RLNG!L66+Bawana_Spot!L66</f>
        <v>106.89</v>
      </c>
      <c r="L66" s="196">
        <f>PPCL_NG!S66+PPCL_Spot!S66+GT_NG!S66+GT_Spot!S66+Bawana_NG!S66+Bawana_RLNG!S66+Bawana_Spot!S66</f>
        <v>106.8924074074074</v>
      </c>
      <c r="M66" s="197">
        <f t="shared" si="3"/>
        <v>-2.4074074074036389E-3</v>
      </c>
      <c r="N66" s="196">
        <f>PPCL_NG!M66+PPCL_Spot!M66+GT_NG!M66+GT_Spot!M66+Bawana_NG!M66+Bawana_RLNG!M66+Bawana_Spot!M66</f>
        <v>181.72</v>
      </c>
      <c r="O66" s="196">
        <f>PPCL_NG!T66+PPCL_Spot!T66+GT_NG!T66+GT_Spot!T66+Bawana_NG!T66+Bawana_RLNG!T66+Bawana_Spot!T66</f>
        <v>181.73137152163483</v>
      </c>
      <c r="P66" s="197">
        <f t="shared" si="4"/>
        <v>-1.1371521634828241E-2</v>
      </c>
      <c r="Q66" s="197">
        <f t="shared" si="5"/>
        <v>-3.5999999999958732E-2</v>
      </c>
    </row>
    <row r="67" spans="1:17">
      <c r="A67" s="33" t="s">
        <v>109</v>
      </c>
      <c r="B67" s="196">
        <f>PPCL_NG!I67+PPCL_Spot!I67+GT_NG!I67+GT_Spot!I67+Bawana_NG!I67+Bawana_RLNG!I67+Bawana_Spot!I67</f>
        <v>571.21</v>
      </c>
      <c r="C67" s="196">
        <f>PPCL_NG!P67+PPCL_Spot!P67+GT_NG!P67+GT_Spot!P67+Bawana_NG!P67+Bawana_RLNG!P67+Bawana_Spot!P67</f>
        <v>571.22332036145906</v>
      </c>
      <c r="D67" s="197">
        <f t="shared" ref="D67:D99" si="6">B67-C67</f>
        <v>-1.3320361459022934E-2</v>
      </c>
      <c r="E67" s="196">
        <f>PPCL_NG!J67+PPCL_Spot!J67+GT_NG!J67+GT_Spot!J67+Bawana_NG!J67+Bawana_RLNG!J67+Bawana_Spot!J67</f>
        <v>137.6</v>
      </c>
      <c r="F67" s="196">
        <f>PPCL_NG!Q67+PPCL_Spot!Q67+GT_NG!Q67+GT_Spot!Q67+Bawana_NG!Q67+Bawana_RLNG!Q67+Bawana_Spot!Q67</f>
        <v>137.6089007094987</v>
      </c>
      <c r="G67" s="197">
        <f t="shared" ref="G67:G99" si="7">E67-F67</f>
        <v>-8.9007094987039181E-3</v>
      </c>
      <c r="H67" s="196">
        <f>PPCL_NG!K67+PPCL_Spot!K67+GT_NG!K67+GT_Spot!K67+Bawana_NG!K67+Bawana_RLNG!K67+Bawana_Spot!K67</f>
        <v>23.49</v>
      </c>
      <c r="I67" s="196">
        <f>PPCL_NG!R67+PPCL_Spot!R67+GT_NG!R67+GT_Spot!R67+Bawana_NG!R67+Bawana_RLNG!R67+Bawana_Spot!R67</f>
        <v>23.49</v>
      </c>
      <c r="J67" s="197">
        <f t="shared" ref="J67:J99" si="8">H67-I67</f>
        <v>0</v>
      </c>
      <c r="K67" s="196">
        <f>PPCL_NG!L67+PPCL_Spot!L67+GT_NG!L67+GT_Spot!L67+Bawana_NG!L67+Bawana_RLNG!L67+Bawana_Spot!L67</f>
        <v>106.89</v>
      </c>
      <c r="L67" s="196">
        <f>PPCL_NG!S67+PPCL_Spot!S67+GT_NG!S67+GT_Spot!S67+Bawana_NG!S67+Bawana_RLNG!S67+Bawana_Spot!S67</f>
        <v>106.8924074074074</v>
      </c>
      <c r="M67" s="197">
        <f t="shared" ref="M67:M99" si="9">K67-L67</f>
        <v>-2.4074074074036389E-3</v>
      </c>
      <c r="N67" s="196">
        <f>PPCL_NG!M67+PPCL_Spot!M67+GT_NG!M67+GT_Spot!M67+Bawana_NG!M67+Bawana_RLNG!M67+Bawana_Spot!M67</f>
        <v>181.72</v>
      </c>
      <c r="O67" s="196">
        <f>PPCL_NG!T67+PPCL_Spot!T67+GT_NG!T67+GT_Spot!T67+Bawana_NG!T67+Bawana_RLNG!T67+Bawana_Spot!T67</f>
        <v>181.73137152163483</v>
      </c>
      <c r="P67" s="197">
        <f t="shared" ref="P67:P99" si="10">N67-O67</f>
        <v>-1.1371521634828241E-2</v>
      </c>
      <c r="Q67" s="197">
        <f t="shared" si="5"/>
        <v>-3.5999999999958732E-2</v>
      </c>
    </row>
    <row r="68" spans="1:17">
      <c r="A68" s="33" t="s">
        <v>110</v>
      </c>
      <c r="B68" s="196">
        <f>PPCL_NG!I68+PPCL_Spot!I68+GT_NG!I68+GT_Spot!I68+Bawana_NG!I68+Bawana_RLNG!I68+Bawana_Spot!I68</f>
        <v>571.21</v>
      </c>
      <c r="C68" s="196">
        <f>PPCL_NG!P68+PPCL_Spot!P68+GT_NG!P68+GT_Spot!P68+Bawana_NG!P68+Bawana_RLNG!P68+Bawana_Spot!P68</f>
        <v>571.22332036145906</v>
      </c>
      <c r="D68" s="197">
        <f t="shared" si="6"/>
        <v>-1.3320361459022934E-2</v>
      </c>
      <c r="E68" s="196">
        <f>PPCL_NG!J68+PPCL_Spot!J68+GT_NG!J68+GT_Spot!J68+Bawana_NG!J68+Bawana_RLNG!J68+Bawana_Spot!J68</f>
        <v>137.6</v>
      </c>
      <c r="F68" s="196">
        <f>PPCL_NG!Q68+PPCL_Spot!Q68+GT_NG!Q68+GT_Spot!Q68+Bawana_NG!Q68+Bawana_RLNG!Q68+Bawana_Spot!Q68</f>
        <v>137.6089007094987</v>
      </c>
      <c r="G68" s="197">
        <f t="shared" si="7"/>
        <v>-8.9007094987039181E-3</v>
      </c>
      <c r="H68" s="196">
        <f>PPCL_NG!K68+PPCL_Spot!K68+GT_NG!K68+GT_Spot!K68+Bawana_NG!K68+Bawana_RLNG!K68+Bawana_Spot!K68</f>
        <v>23.49</v>
      </c>
      <c r="I68" s="196">
        <f>PPCL_NG!R68+PPCL_Spot!R68+GT_NG!R68+GT_Spot!R68+Bawana_NG!R68+Bawana_RLNG!R68+Bawana_Spot!R68</f>
        <v>23.49</v>
      </c>
      <c r="J68" s="197">
        <f t="shared" si="8"/>
        <v>0</v>
      </c>
      <c r="K68" s="196">
        <f>PPCL_NG!L68+PPCL_Spot!L68+GT_NG!L68+GT_Spot!L68+Bawana_NG!L68+Bawana_RLNG!L68+Bawana_Spot!L68</f>
        <v>106.89</v>
      </c>
      <c r="L68" s="196">
        <f>PPCL_NG!S68+PPCL_Spot!S68+GT_NG!S68+GT_Spot!S68+Bawana_NG!S68+Bawana_RLNG!S68+Bawana_Spot!S68</f>
        <v>106.8924074074074</v>
      </c>
      <c r="M68" s="197">
        <f t="shared" si="9"/>
        <v>-2.4074074074036389E-3</v>
      </c>
      <c r="N68" s="196">
        <f>PPCL_NG!M68+PPCL_Spot!M68+GT_NG!M68+GT_Spot!M68+Bawana_NG!M68+Bawana_RLNG!M68+Bawana_Spot!M68</f>
        <v>181.72</v>
      </c>
      <c r="O68" s="196">
        <f>PPCL_NG!T68+PPCL_Spot!T68+GT_NG!T68+GT_Spot!T68+Bawana_NG!T68+Bawana_RLNG!T68+Bawana_Spot!T68</f>
        <v>181.73137152163483</v>
      </c>
      <c r="P68" s="197">
        <f t="shared" si="10"/>
        <v>-1.1371521634828241E-2</v>
      </c>
      <c r="Q68" s="197">
        <f t="shared" ref="Q68:Q99" si="11">D68+G68+J68+M68+P68</f>
        <v>-3.5999999999958732E-2</v>
      </c>
    </row>
    <row r="69" spans="1:17">
      <c r="A69" s="33" t="s">
        <v>111</v>
      </c>
      <c r="B69" s="196">
        <f>PPCL_NG!I69+PPCL_Spot!I69+GT_NG!I69+GT_Spot!I69+Bawana_NG!I69+Bawana_RLNG!I69+Bawana_Spot!I69</f>
        <v>571.21</v>
      </c>
      <c r="C69" s="196">
        <f>PPCL_NG!P69+PPCL_Spot!P69+GT_NG!P69+GT_Spot!P69+Bawana_NG!P69+Bawana_RLNG!P69+Bawana_Spot!P69</f>
        <v>571.22332036145906</v>
      </c>
      <c r="D69" s="197">
        <f t="shared" si="6"/>
        <v>-1.3320361459022934E-2</v>
      </c>
      <c r="E69" s="196">
        <f>PPCL_NG!J69+PPCL_Spot!J69+GT_NG!J69+GT_Spot!J69+Bawana_NG!J69+Bawana_RLNG!J69+Bawana_Spot!J69</f>
        <v>137.6</v>
      </c>
      <c r="F69" s="196">
        <f>PPCL_NG!Q69+PPCL_Spot!Q69+GT_NG!Q69+GT_Spot!Q69+Bawana_NG!Q69+Bawana_RLNG!Q69+Bawana_Spot!Q69</f>
        <v>137.6089007094987</v>
      </c>
      <c r="G69" s="197">
        <f t="shared" si="7"/>
        <v>-8.9007094987039181E-3</v>
      </c>
      <c r="H69" s="196">
        <f>PPCL_NG!K69+PPCL_Spot!K69+GT_NG!K69+GT_Spot!K69+Bawana_NG!K69+Bawana_RLNG!K69+Bawana_Spot!K69</f>
        <v>23.49</v>
      </c>
      <c r="I69" s="196">
        <f>PPCL_NG!R69+PPCL_Spot!R69+GT_NG!R69+GT_Spot!R69+Bawana_NG!R69+Bawana_RLNG!R69+Bawana_Spot!R69</f>
        <v>23.49</v>
      </c>
      <c r="J69" s="197">
        <f t="shared" si="8"/>
        <v>0</v>
      </c>
      <c r="K69" s="196">
        <f>PPCL_NG!L69+PPCL_Spot!L69+GT_NG!L69+GT_Spot!L69+Bawana_NG!L69+Bawana_RLNG!L69+Bawana_Spot!L69</f>
        <v>106.89</v>
      </c>
      <c r="L69" s="196">
        <f>PPCL_NG!S69+PPCL_Spot!S69+GT_NG!S69+GT_Spot!S69+Bawana_NG!S69+Bawana_RLNG!S69+Bawana_Spot!S69</f>
        <v>106.8924074074074</v>
      </c>
      <c r="M69" s="197">
        <f t="shared" si="9"/>
        <v>-2.4074074074036389E-3</v>
      </c>
      <c r="N69" s="196">
        <f>PPCL_NG!M69+PPCL_Spot!M69+GT_NG!M69+GT_Spot!M69+Bawana_NG!M69+Bawana_RLNG!M69+Bawana_Spot!M69</f>
        <v>181.72</v>
      </c>
      <c r="O69" s="196">
        <f>PPCL_NG!T69+PPCL_Spot!T69+GT_NG!T69+GT_Spot!T69+Bawana_NG!T69+Bawana_RLNG!T69+Bawana_Spot!T69</f>
        <v>181.73137152163483</v>
      </c>
      <c r="P69" s="197">
        <f t="shared" si="10"/>
        <v>-1.1371521634828241E-2</v>
      </c>
      <c r="Q69" s="197">
        <f t="shared" si="11"/>
        <v>-3.5999999999958732E-2</v>
      </c>
    </row>
    <row r="70" spans="1:17">
      <c r="A70" s="33" t="s">
        <v>112</v>
      </c>
      <c r="B70" s="196">
        <f>PPCL_NG!I70+PPCL_Spot!I70+GT_NG!I70+GT_Spot!I70+Bawana_NG!I70+Bawana_RLNG!I70+Bawana_Spot!I70</f>
        <v>571.21</v>
      </c>
      <c r="C70" s="196">
        <f>PPCL_NG!P70+PPCL_Spot!P70+GT_NG!P70+GT_Spot!P70+Bawana_NG!P70+Bawana_RLNG!P70+Bawana_Spot!P70</f>
        <v>571.22332036145906</v>
      </c>
      <c r="D70" s="197">
        <f t="shared" si="6"/>
        <v>-1.3320361459022934E-2</v>
      </c>
      <c r="E70" s="196">
        <f>PPCL_NG!J70+PPCL_Spot!J70+GT_NG!J70+GT_Spot!J70+Bawana_NG!J70+Bawana_RLNG!J70+Bawana_Spot!J70</f>
        <v>137.6</v>
      </c>
      <c r="F70" s="196">
        <f>PPCL_NG!Q70+PPCL_Spot!Q70+GT_NG!Q70+GT_Spot!Q70+Bawana_NG!Q70+Bawana_RLNG!Q70+Bawana_Spot!Q70</f>
        <v>137.6089007094987</v>
      </c>
      <c r="G70" s="197">
        <f t="shared" si="7"/>
        <v>-8.9007094987039181E-3</v>
      </c>
      <c r="H70" s="196">
        <f>PPCL_NG!K70+PPCL_Spot!K70+GT_NG!K70+GT_Spot!K70+Bawana_NG!K70+Bawana_RLNG!K70+Bawana_Spot!K70</f>
        <v>23.49</v>
      </c>
      <c r="I70" s="196">
        <f>PPCL_NG!R70+PPCL_Spot!R70+GT_NG!R70+GT_Spot!R70+Bawana_NG!R70+Bawana_RLNG!R70+Bawana_Spot!R70</f>
        <v>23.49</v>
      </c>
      <c r="J70" s="197">
        <f t="shared" si="8"/>
        <v>0</v>
      </c>
      <c r="K70" s="196">
        <f>PPCL_NG!L70+PPCL_Spot!L70+GT_NG!L70+GT_Spot!L70+Bawana_NG!L70+Bawana_RLNG!L70+Bawana_Spot!L70</f>
        <v>106.89</v>
      </c>
      <c r="L70" s="196">
        <f>PPCL_NG!S70+PPCL_Spot!S70+GT_NG!S70+GT_Spot!S70+Bawana_NG!S70+Bawana_RLNG!S70+Bawana_Spot!S70</f>
        <v>106.8924074074074</v>
      </c>
      <c r="M70" s="197">
        <f t="shared" si="9"/>
        <v>-2.4074074074036389E-3</v>
      </c>
      <c r="N70" s="196">
        <f>PPCL_NG!M70+PPCL_Spot!M70+GT_NG!M70+GT_Spot!M70+Bawana_NG!M70+Bawana_RLNG!M70+Bawana_Spot!M70</f>
        <v>181.72</v>
      </c>
      <c r="O70" s="196">
        <f>PPCL_NG!T70+PPCL_Spot!T70+GT_NG!T70+GT_Spot!T70+Bawana_NG!T70+Bawana_RLNG!T70+Bawana_Spot!T70</f>
        <v>181.73137152163483</v>
      </c>
      <c r="P70" s="197">
        <f t="shared" si="10"/>
        <v>-1.1371521634828241E-2</v>
      </c>
      <c r="Q70" s="197">
        <f t="shared" si="11"/>
        <v>-3.5999999999958732E-2</v>
      </c>
    </row>
    <row r="71" spans="1:17">
      <c r="A71" s="33" t="s">
        <v>113</v>
      </c>
      <c r="B71" s="196">
        <f>PPCL_NG!I71+PPCL_Spot!I71+GT_NG!I71+GT_Spot!I71+Bawana_NG!I71+Bawana_RLNG!I71+Bawana_Spot!I71</f>
        <v>571.21</v>
      </c>
      <c r="C71" s="196">
        <f>PPCL_NG!P71+PPCL_Spot!P71+GT_NG!P71+GT_Spot!P71+Bawana_NG!P71+Bawana_RLNG!P71+Bawana_Spot!P71</f>
        <v>571.22332036145906</v>
      </c>
      <c r="D71" s="197">
        <f t="shared" si="6"/>
        <v>-1.3320361459022934E-2</v>
      </c>
      <c r="E71" s="196">
        <f>PPCL_NG!J71+PPCL_Spot!J71+GT_NG!J71+GT_Spot!J71+Bawana_NG!J71+Bawana_RLNG!J71+Bawana_Spot!J71</f>
        <v>137.6</v>
      </c>
      <c r="F71" s="196">
        <f>PPCL_NG!Q71+PPCL_Spot!Q71+GT_NG!Q71+GT_Spot!Q71+Bawana_NG!Q71+Bawana_RLNG!Q71+Bawana_Spot!Q71</f>
        <v>137.6089007094987</v>
      </c>
      <c r="G71" s="197">
        <f t="shared" si="7"/>
        <v>-8.9007094987039181E-3</v>
      </c>
      <c r="H71" s="196">
        <f>PPCL_NG!K71+PPCL_Spot!K71+GT_NG!K71+GT_Spot!K71+Bawana_NG!K71+Bawana_RLNG!K71+Bawana_Spot!K71</f>
        <v>23.49</v>
      </c>
      <c r="I71" s="196">
        <f>PPCL_NG!R71+PPCL_Spot!R71+GT_NG!R71+GT_Spot!R71+Bawana_NG!R71+Bawana_RLNG!R71+Bawana_Spot!R71</f>
        <v>23.49</v>
      </c>
      <c r="J71" s="197">
        <f t="shared" si="8"/>
        <v>0</v>
      </c>
      <c r="K71" s="196">
        <f>PPCL_NG!L71+PPCL_Spot!L71+GT_NG!L71+GT_Spot!L71+Bawana_NG!L71+Bawana_RLNG!L71+Bawana_Spot!L71</f>
        <v>106.89</v>
      </c>
      <c r="L71" s="196">
        <f>PPCL_NG!S71+PPCL_Spot!S71+GT_NG!S71+GT_Spot!S71+Bawana_NG!S71+Bawana_RLNG!S71+Bawana_Spot!S71</f>
        <v>106.8924074074074</v>
      </c>
      <c r="M71" s="197">
        <f t="shared" si="9"/>
        <v>-2.4074074074036389E-3</v>
      </c>
      <c r="N71" s="196">
        <f>PPCL_NG!M71+PPCL_Spot!M71+GT_NG!M71+GT_Spot!M71+Bawana_NG!M71+Bawana_RLNG!M71+Bawana_Spot!M71</f>
        <v>181.72</v>
      </c>
      <c r="O71" s="196">
        <f>PPCL_NG!T71+PPCL_Spot!T71+GT_NG!T71+GT_Spot!T71+Bawana_NG!T71+Bawana_RLNG!T71+Bawana_Spot!T71</f>
        <v>181.73137152163483</v>
      </c>
      <c r="P71" s="197">
        <f t="shared" si="10"/>
        <v>-1.1371521634828241E-2</v>
      </c>
      <c r="Q71" s="197">
        <f t="shared" si="11"/>
        <v>-3.5999999999958732E-2</v>
      </c>
    </row>
    <row r="72" spans="1:17">
      <c r="A72" s="33" t="s">
        <v>114</v>
      </c>
      <c r="B72" s="196">
        <f>PPCL_NG!I72+PPCL_Spot!I72+GT_NG!I72+GT_Spot!I72+Bawana_NG!I72+Bawana_RLNG!I72+Bawana_Spot!I72</f>
        <v>571.21</v>
      </c>
      <c r="C72" s="196">
        <f>PPCL_NG!P72+PPCL_Spot!P72+GT_NG!P72+GT_Spot!P72+Bawana_NG!P72+Bawana_RLNG!P72+Bawana_Spot!P72</f>
        <v>571.22332036145906</v>
      </c>
      <c r="D72" s="197">
        <f t="shared" si="6"/>
        <v>-1.3320361459022934E-2</v>
      </c>
      <c r="E72" s="196">
        <f>PPCL_NG!J72+PPCL_Spot!J72+GT_NG!J72+GT_Spot!J72+Bawana_NG!J72+Bawana_RLNG!J72+Bawana_Spot!J72</f>
        <v>137.6</v>
      </c>
      <c r="F72" s="196">
        <f>PPCL_NG!Q72+PPCL_Spot!Q72+GT_NG!Q72+GT_Spot!Q72+Bawana_NG!Q72+Bawana_RLNG!Q72+Bawana_Spot!Q72</f>
        <v>137.6089007094987</v>
      </c>
      <c r="G72" s="197">
        <f t="shared" si="7"/>
        <v>-8.9007094987039181E-3</v>
      </c>
      <c r="H72" s="196">
        <f>PPCL_NG!K72+PPCL_Spot!K72+GT_NG!K72+GT_Spot!K72+Bawana_NG!K72+Bawana_RLNG!K72+Bawana_Spot!K72</f>
        <v>23.49</v>
      </c>
      <c r="I72" s="196">
        <f>PPCL_NG!R72+PPCL_Spot!R72+GT_NG!R72+GT_Spot!R72+Bawana_NG!R72+Bawana_RLNG!R72+Bawana_Spot!R72</f>
        <v>23.49</v>
      </c>
      <c r="J72" s="197">
        <f t="shared" si="8"/>
        <v>0</v>
      </c>
      <c r="K72" s="196">
        <f>PPCL_NG!L72+PPCL_Spot!L72+GT_NG!L72+GT_Spot!L72+Bawana_NG!L72+Bawana_RLNG!L72+Bawana_Spot!L72</f>
        <v>106.89</v>
      </c>
      <c r="L72" s="196">
        <f>PPCL_NG!S72+PPCL_Spot!S72+GT_NG!S72+GT_Spot!S72+Bawana_NG!S72+Bawana_RLNG!S72+Bawana_Spot!S72</f>
        <v>106.8924074074074</v>
      </c>
      <c r="M72" s="197">
        <f t="shared" si="9"/>
        <v>-2.4074074074036389E-3</v>
      </c>
      <c r="N72" s="196">
        <f>PPCL_NG!M72+PPCL_Spot!M72+GT_NG!M72+GT_Spot!M72+Bawana_NG!M72+Bawana_RLNG!M72+Bawana_Spot!M72</f>
        <v>181.72</v>
      </c>
      <c r="O72" s="196">
        <f>PPCL_NG!T72+PPCL_Spot!T72+GT_NG!T72+GT_Spot!T72+Bawana_NG!T72+Bawana_RLNG!T72+Bawana_Spot!T72</f>
        <v>181.73137152163483</v>
      </c>
      <c r="P72" s="197">
        <f t="shared" si="10"/>
        <v>-1.1371521634828241E-2</v>
      </c>
      <c r="Q72" s="197">
        <f t="shared" si="11"/>
        <v>-3.5999999999958732E-2</v>
      </c>
    </row>
    <row r="73" spans="1:17">
      <c r="A73" s="33" t="s">
        <v>115</v>
      </c>
      <c r="B73" s="196">
        <f>PPCL_NG!I73+PPCL_Spot!I73+GT_NG!I73+GT_Spot!I73+Bawana_NG!I73+Bawana_RLNG!I73+Bawana_Spot!I73</f>
        <v>571.21</v>
      </c>
      <c r="C73" s="196">
        <f>PPCL_NG!P73+PPCL_Spot!P73+GT_NG!P73+GT_Spot!P73+Bawana_NG!P73+Bawana_RLNG!P73+Bawana_Spot!P73</f>
        <v>571.22332036145906</v>
      </c>
      <c r="D73" s="197">
        <f t="shared" si="6"/>
        <v>-1.3320361459022934E-2</v>
      </c>
      <c r="E73" s="196">
        <f>PPCL_NG!J73+PPCL_Spot!J73+GT_NG!J73+GT_Spot!J73+Bawana_NG!J73+Bawana_RLNG!J73+Bawana_Spot!J73</f>
        <v>137.6</v>
      </c>
      <c r="F73" s="196">
        <f>PPCL_NG!Q73+PPCL_Spot!Q73+GT_NG!Q73+GT_Spot!Q73+Bawana_NG!Q73+Bawana_RLNG!Q73+Bawana_Spot!Q73</f>
        <v>137.6089007094987</v>
      </c>
      <c r="G73" s="197">
        <f t="shared" si="7"/>
        <v>-8.9007094987039181E-3</v>
      </c>
      <c r="H73" s="196">
        <f>PPCL_NG!K73+PPCL_Spot!K73+GT_NG!K73+GT_Spot!K73+Bawana_NG!K73+Bawana_RLNG!K73+Bawana_Spot!K73</f>
        <v>23.49</v>
      </c>
      <c r="I73" s="196">
        <f>PPCL_NG!R73+PPCL_Spot!R73+GT_NG!R73+GT_Spot!R73+Bawana_NG!R73+Bawana_RLNG!R73+Bawana_Spot!R73</f>
        <v>23.49</v>
      </c>
      <c r="J73" s="197">
        <f t="shared" si="8"/>
        <v>0</v>
      </c>
      <c r="K73" s="196">
        <f>PPCL_NG!L73+PPCL_Spot!L73+GT_NG!L73+GT_Spot!L73+Bawana_NG!L73+Bawana_RLNG!L73+Bawana_Spot!L73</f>
        <v>106.89</v>
      </c>
      <c r="L73" s="196">
        <f>PPCL_NG!S73+PPCL_Spot!S73+GT_NG!S73+GT_Spot!S73+Bawana_NG!S73+Bawana_RLNG!S73+Bawana_Spot!S73</f>
        <v>106.8924074074074</v>
      </c>
      <c r="M73" s="197">
        <f t="shared" si="9"/>
        <v>-2.4074074074036389E-3</v>
      </c>
      <c r="N73" s="196">
        <f>PPCL_NG!M73+PPCL_Spot!M73+GT_NG!M73+GT_Spot!M73+Bawana_NG!M73+Bawana_RLNG!M73+Bawana_Spot!M73</f>
        <v>181.72</v>
      </c>
      <c r="O73" s="196">
        <f>PPCL_NG!T73+PPCL_Spot!T73+GT_NG!T73+GT_Spot!T73+Bawana_NG!T73+Bawana_RLNG!T73+Bawana_Spot!T73</f>
        <v>181.73137152163483</v>
      </c>
      <c r="P73" s="197">
        <f t="shared" si="10"/>
        <v>-1.1371521634828241E-2</v>
      </c>
      <c r="Q73" s="197">
        <f t="shared" si="11"/>
        <v>-3.5999999999958732E-2</v>
      </c>
    </row>
    <row r="74" spans="1:17">
      <c r="A74" s="33" t="s">
        <v>116</v>
      </c>
      <c r="B74" s="196">
        <f>PPCL_NG!I74+PPCL_Spot!I74+GT_NG!I74+GT_Spot!I74+Bawana_NG!I74+Bawana_RLNG!I74+Bawana_Spot!I74</f>
        <v>571.21</v>
      </c>
      <c r="C74" s="196">
        <f>PPCL_NG!P74+PPCL_Spot!P74+GT_NG!P74+GT_Spot!P74+Bawana_NG!P74+Bawana_RLNG!P74+Bawana_Spot!P74</f>
        <v>571.22332036145906</v>
      </c>
      <c r="D74" s="197">
        <f t="shared" si="6"/>
        <v>-1.3320361459022934E-2</v>
      </c>
      <c r="E74" s="196">
        <f>PPCL_NG!J74+PPCL_Spot!J74+GT_NG!J74+GT_Spot!J74+Bawana_NG!J74+Bawana_RLNG!J74+Bawana_Spot!J74</f>
        <v>137.6</v>
      </c>
      <c r="F74" s="196">
        <f>PPCL_NG!Q74+PPCL_Spot!Q74+GT_NG!Q74+GT_Spot!Q74+Bawana_NG!Q74+Bawana_RLNG!Q74+Bawana_Spot!Q74</f>
        <v>137.6089007094987</v>
      </c>
      <c r="G74" s="197">
        <f t="shared" si="7"/>
        <v>-8.9007094987039181E-3</v>
      </c>
      <c r="H74" s="196">
        <f>PPCL_NG!K74+PPCL_Spot!K74+GT_NG!K74+GT_Spot!K74+Bawana_NG!K74+Bawana_RLNG!K74+Bawana_Spot!K74</f>
        <v>23.49</v>
      </c>
      <c r="I74" s="196">
        <f>PPCL_NG!R74+PPCL_Spot!R74+GT_NG!R74+GT_Spot!R74+Bawana_NG!R74+Bawana_RLNG!R74+Bawana_Spot!R74</f>
        <v>23.49</v>
      </c>
      <c r="J74" s="197">
        <f t="shared" si="8"/>
        <v>0</v>
      </c>
      <c r="K74" s="196">
        <f>PPCL_NG!L74+PPCL_Spot!L74+GT_NG!L74+GT_Spot!L74+Bawana_NG!L74+Bawana_RLNG!L74+Bawana_Spot!L74</f>
        <v>106.89</v>
      </c>
      <c r="L74" s="196">
        <f>PPCL_NG!S74+PPCL_Spot!S74+GT_NG!S74+GT_Spot!S74+Bawana_NG!S74+Bawana_RLNG!S74+Bawana_Spot!S74</f>
        <v>106.8924074074074</v>
      </c>
      <c r="M74" s="197">
        <f t="shared" si="9"/>
        <v>-2.4074074074036389E-3</v>
      </c>
      <c r="N74" s="196">
        <f>PPCL_NG!M74+PPCL_Spot!M74+GT_NG!M74+GT_Spot!M74+Bawana_NG!M74+Bawana_RLNG!M74+Bawana_Spot!M74</f>
        <v>181.72</v>
      </c>
      <c r="O74" s="196">
        <f>PPCL_NG!T74+PPCL_Spot!T74+GT_NG!T74+GT_Spot!T74+Bawana_NG!T74+Bawana_RLNG!T74+Bawana_Spot!T74</f>
        <v>181.73137152163483</v>
      </c>
      <c r="P74" s="197">
        <f t="shared" si="10"/>
        <v>-1.1371521634828241E-2</v>
      </c>
      <c r="Q74" s="197">
        <f t="shared" si="11"/>
        <v>-3.5999999999958732E-2</v>
      </c>
    </row>
    <row r="75" spans="1:17">
      <c r="A75" s="33" t="s">
        <v>117</v>
      </c>
      <c r="B75" s="196">
        <f>PPCL_NG!I75+PPCL_Spot!I75+GT_NG!I75+GT_Spot!I75+Bawana_NG!I75+Bawana_RLNG!I75+Bawana_Spot!I75</f>
        <v>571.21</v>
      </c>
      <c r="C75" s="196">
        <f>PPCL_NG!P75+PPCL_Spot!P75+GT_NG!P75+GT_Spot!P75+Bawana_NG!P75+Bawana_RLNG!P75+Bawana_Spot!P75</f>
        <v>571.22332036145906</v>
      </c>
      <c r="D75" s="197">
        <f t="shared" si="6"/>
        <v>-1.3320361459022934E-2</v>
      </c>
      <c r="E75" s="196">
        <f>PPCL_NG!J75+PPCL_Spot!J75+GT_NG!J75+GT_Spot!J75+Bawana_NG!J75+Bawana_RLNG!J75+Bawana_Spot!J75</f>
        <v>137.6</v>
      </c>
      <c r="F75" s="196">
        <f>PPCL_NG!Q75+PPCL_Spot!Q75+GT_NG!Q75+GT_Spot!Q75+Bawana_NG!Q75+Bawana_RLNG!Q75+Bawana_Spot!Q75</f>
        <v>137.6089007094987</v>
      </c>
      <c r="G75" s="197">
        <f t="shared" si="7"/>
        <v>-8.9007094987039181E-3</v>
      </c>
      <c r="H75" s="196">
        <f>PPCL_NG!K75+PPCL_Spot!K75+GT_NG!K75+GT_Spot!K75+Bawana_NG!K75+Bawana_RLNG!K75+Bawana_Spot!K75</f>
        <v>23.49</v>
      </c>
      <c r="I75" s="196">
        <f>PPCL_NG!R75+PPCL_Spot!R75+GT_NG!R75+GT_Spot!R75+Bawana_NG!R75+Bawana_RLNG!R75+Bawana_Spot!R75</f>
        <v>23.49</v>
      </c>
      <c r="J75" s="197">
        <f t="shared" si="8"/>
        <v>0</v>
      </c>
      <c r="K75" s="196">
        <f>PPCL_NG!L75+PPCL_Spot!L75+GT_NG!L75+GT_Spot!L75+Bawana_NG!L75+Bawana_RLNG!L75+Bawana_Spot!L75</f>
        <v>106.89</v>
      </c>
      <c r="L75" s="196">
        <f>PPCL_NG!S75+PPCL_Spot!S75+GT_NG!S75+GT_Spot!S75+Bawana_NG!S75+Bawana_RLNG!S75+Bawana_Spot!S75</f>
        <v>106.8924074074074</v>
      </c>
      <c r="M75" s="197">
        <f t="shared" si="9"/>
        <v>-2.4074074074036389E-3</v>
      </c>
      <c r="N75" s="196">
        <f>PPCL_NG!M75+PPCL_Spot!M75+GT_NG!M75+GT_Spot!M75+Bawana_NG!M75+Bawana_RLNG!M75+Bawana_Spot!M75</f>
        <v>181.72</v>
      </c>
      <c r="O75" s="196">
        <f>PPCL_NG!T75+PPCL_Spot!T75+GT_NG!T75+GT_Spot!T75+Bawana_NG!T75+Bawana_RLNG!T75+Bawana_Spot!T75</f>
        <v>181.73137152163483</v>
      </c>
      <c r="P75" s="197">
        <f t="shared" si="10"/>
        <v>-1.1371521634828241E-2</v>
      </c>
      <c r="Q75" s="197">
        <f t="shared" si="11"/>
        <v>-3.5999999999958732E-2</v>
      </c>
    </row>
    <row r="76" spans="1:17">
      <c r="A76" s="33" t="s">
        <v>118</v>
      </c>
      <c r="B76" s="196">
        <f>PPCL_NG!I76+PPCL_Spot!I76+GT_NG!I76+GT_Spot!I76+Bawana_NG!I76+Bawana_RLNG!I76+Bawana_Spot!I76</f>
        <v>571.21</v>
      </c>
      <c r="C76" s="196">
        <f>PPCL_NG!P76+PPCL_Spot!P76+GT_NG!P76+GT_Spot!P76+Bawana_NG!P76+Bawana_RLNG!P76+Bawana_Spot!P76</f>
        <v>571.22332036145906</v>
      </c>
      <c r="D76" s="197">
        <f t="shared" si="6"/>
        <v>-1.3320361459022934E-2</v>
      </c>
      <c r="E76" s="196">
        <f>PPCL_NG!J76+PPCL_Spot!J76+GT_NG!J76+GT_Spot!J76+Bawana_NG!J76+Bawana_RLNG!J76+Bawana_Spot!J76</f>
        <v>137.6</v>
      </c>
      <c r="F76" s="196">
        <f>PPCL_NG!Q76+PPCL_Spot!Q76+GT_NG!Q76+GT_Spot!Q76+Bawana_NG!Q76+Bawana_RLNG!Q76+Bawana_Spot!Q76</f>
        <v>137.6089007094987</v>
      </c>
      <c r="G76" s="197">
        <f t="shared" si="7"/>
        <v>-8.9007094987039181E-3</v>
      </c>
      <c r="H76" s="196">
        <f>PPCL_NG!K76+PPCL_Spot!K76+GT_NG!K76+GT_Spot!K76+Bawana_NG!K76+Bawana_RLNG!K76+Bawana_Spot!K76</f>
        <v>23.49</v>
      </c>
      <c r="I76" s="196">
        <f>PPCL_NG!R76+PPCL_Spot!R76+GT_NG!R76+GT_Spot!R76+Bawana_NG!R76+Bawana_RLNG!R76+Bawana_Spot!R76</f>
        <v>23.49</v>
      </c>
      <c r="J76" s="197">
        <f t="shared" si="8"/>
        <v>0</v>
      </c>
      <c r="K76" s="196">
        <f>PPCL_NG!L76+PPCL_Spot!L76+GT_NG!L76+GT_Spot!L76+Bawana_NG!L76+Bawana_RLNG!L76+Bawana_Spot!L76</f>
        <v>106.89</v>
      </c>
      <c r="L76" s="196">
        <f>PPCL_NG!S76+PPCL_Spot!S76+GT_NG!S76+GT_Spot!S76+Bawana_NG!S76+Bawana_RLNG!S76+Bawana_Spot!S76</f>
        <v>106.8924074074074</v>
      </c>
      <c r="M76" s="197">
        <f t="shared" si="9"/>
        <v>-2.4074074074036389E-3</v>
      </c>
      <c r="N76" s="196">
        <f>PPCL_NG!M76+PPCL_Spot!M76+GT_NG!M76+GT_Spot!M76+Bawana_NG!M76+Bawana_RLNG!M76+Bawana_Spot!M76</f>
        <v>181.72</v>
      </c>
      <c r="O76" s="196">
        <f>PPCL_NG!T76+PPCL_Spot!T76+GT_NG!T76+GT_Spot!T76+Bawana_NG!T76+Bawana_RLNG!T76+Bawana_Spot!T76</f>
        <v>181.73137152163483</v>
      </c>
      <c r="P76" s="197">
        <f t="shared" si="10"/>
        <v>-1.1371521634828241E-2</v>
      </c>
      <c r="Q76" s="197">
        <f t="shared" si="11"/>
        <v>-3.5999999999958732E-2</v>
      </c>
    </row>
    <row r="77" spans="1:17">
      <c r="A77" s="33" t="s">
        <v>119</v>
      </c>
      <c r="B77" s="196">
        <f>PPCL_NG!I77+PPCL_Spot!I77+GT_NG!I77+GT_Spot!I77+Bawana_NG!I77+Bawana_RLNG!I77+Bawana_Spot!I77</f>
        <v>570.41000000000008</v>
      </c>
      <c r="C77" s="196">
        <f>PPCL_NG!P77+PPCL_Spot!P77+GT_NG!P77+GT_Spot!P77+Bawana_NG!P77+Bawana_RLNG!P77+Bawana_Spot!P77</f>
        <v>570.42285932980758</v>
      </c>
      <c r="D77" s="197">
        <f t="shared" si="6"/>
        <v>-1.2859329807497488E-2</v>
      </c>
      <c r="E77" s="196">
        <f>PPCL_NG!J77+PPCL_Spot!J77+GT_NG!J77+GT_Spot!J77+Bawana_NG!J77+Bawana_RLNG!J77+Bawana_Spot!J77</f>
        <v>137.6</v>
      </c>
      <c r="F77" s="196">
        <f>PPCL_NG!Q77+PPCL_Spot!Q77+GT_NG!Q77+GT_Spot!Q77+Bawana_NG!Q77+Bawana_RLNG!Q77+Bawana_Spot!Q77</f>
        <v>137.60917661114524</v>
      </c>
      <c r="G77" s="197">
        <f t="shared" si="7"/>
        <v>-9.1766111452500354E-3</v>
      </c>
      <c r="H77" s="196">
        <f>PPCL_NG!K77+PPCL_Spot!K77+GT_NG!K77+GT_Spot!K77+Bawana_NG!K77+Bawana_RLNG!K77+Bawana_Spot!K77</f>
        <v>23.49</v>
      </c>
      <c r="I77" s="196">
        <f>PPCL_NG!R77+PPCL_Spot!R77+GT_NG!R77+GT_Spot!R77+Bawana_NG!R77+Bawana_RLNG!R77+Bawana_Spot!R77</f>
        <v>23.49</v>
      </c>
      <c r="J77" s="197">
        <f t="shared" si="8"/>
        <v>0</v>
      </c>
      <c r="K77" s="196">
        <f>PPCL_NG!L77+PPCL_Spot!L77+GT_NG!L77+GT_Spot!L77+Bawana_NG!L77+Bawana_RLNG!L77+Bawana_Spot!L77</f>
        <v>106.89</v>
      </c>
      <c r="L77" s="196">
        <f>PPCL_NG!S77+PPCL_Spot!S77+GT_NG!S77+GT_Spot!S77+Bawana_NG!S77+Bawana_RLNG!S77+Bawana_Spot!S77</f>
        <v>106.89247914183552</v>
      </c>
      <c r="M77" s="197">
        <f t="shared" si="9"/>
        <v>-2.479141835522114E-3</v>
      </c>
      <c r="N77" s="196">
        <f>PPCL_NG!M77+PPCL_Spot!M77+GT_NG!M77+GT_Spot!M77+Bawana_NG!M77+Bawana_RLNG!M77+Bawana_Spot!M77</f>
        <v>181.51999999999998</v>
      </c>
      <c r="O77" s="196">
        <f>PPCL_NG!T77+PPCL_Spot!T77+GT_NG!T77+GT_Spot!T77+Bawana_NG!T77+Bawana_RLNG!T77+Bawana_Spot!T77</f>
        <v>181.5314849172116</v>
      </c>
      <c r="P77" s="197">
        <f t="shared" si="10"/>
        <v>-1.148491721161804E-2</v>
      </c>
      <c r="Q77" s="197">
        <f t="shared" si="11"/>
        <v>-3.5999999999887677E-2</v>
      </c>
    </row>
    <row r="78" spans="1:17">
      <c r="A78" s="33" t="s">
        <v>120</v>
      </c>
      <c r="B78" s="196">
        <f>PPCL_NG!I78+PPCL_Spot!I78+GT_NG!I78+GT_Spot!I78+Bawana_NG!I78+Bawana_RLNG!I78+Bawana_Spot!I78</f>
        <v>570.41000000000008</v>
      </c>
      <c r="C78" s="196">
        <f>PPCL_NG!P78+PPCL_Spot!P78+GT_NG!P78+GT_Spot!P78+Bawana_NG!P78+Bawana_RLNG!P78+Bawana_Spot!P78</f>
        <v>570.42285932980758</v>
      </c>
      <c r="D78" s="197">
        <f t="shared" si="6"/>
        <v>-1.2859329807497488E-2</v>
      </c>
      <c r="E78" s="196">
        <f>PPCL_NG!J78+PPCL_Spot!J78+GT_NG!J78+GT_Spot!J78+Bawana_NG!J78+Bawana_RLNG!J78+Bawana_Spot!J78</f>
        <v>137.6</v>
      </c>
      <c r="F78" s="196">
        <f>PPCL_NG!Q78+PPCL_Spot!Q78+GT_NG!Q78+GT_Spot!Q78+Bawana_NG!Q78+Bawana_RLNG!Q78+Bawana_Spot!Q78</f>
        <v>137.60917661114524</v>
      </c>
      <c r="G78" s="197">
        <f t="shared" si="7"/>
        <v>-9.1766111452500354E-3</v>
      </c>
      <c r="H78" s="196">
        <f>PPCL_NG!K78+PPCL_Spot!K78+GT_NG!K78+GT_Spot!K78+Bawana_NG!K78+Bawana_RLNG!K78+Bawana_Spot!K78</f>
        <v>23.49</v>
      </c>
      <c r="I78" s="196">
        <f>PPCL_NG!R78+PPCL_Spot!R78+GT_NG!R78+GT_Spot!R78+Bawana_NG!R78+Bawana_RLNG!R78+Bawana_Spot!R78</f>
        <v>23.49</v>
      </c>
      <c r="J78" s="197">
        <f t="shared" si="8"/>
        <v>0</v>
      </c>
      <c r="K78" s="196">
        <f>PPCL_NG!L78+PPCL_Spot!L78+GT_NG!L78+GT_Spot!L78+Bawana_NG!L78+Bawana_RLNG!L78+Bawana_Spot!L78</f>
        <v>106.89</v>
      </c>
      <c r="L78" s="196">
        <f>PPCL_NG!S78+PPCL_Spot!S78+GT_NG!S78+GT_Spot!S78+Bawana_NG!S78+Bawana_RLNG!S78+Bawana_Spot!S78</f>
        <v>106.89247914183552</v>
      </c>
      <c r="M78" s="197">
        <f t="shared" si="9"/>
        <v>-2.479141835522114E-3</v>
      </c>
      <c r="N78" s="196">
        <f>PPCL_NG!M78+PPCL_Spot!M78+GT_NG!M78+GT_Spot!M78+Bawana_NG!M78+Bawana_RLNG!M78+Bawana_Spot!M78</f>
        <v>181.51999999999998</v>
      </c>
      <c r="O78" s="196">
        <f>PPCL_NG!T78+PPCL_Spot!T78+GT_NG!T78+GT_Spot!T78+Bawana_NG!T78+Bawana_RLNG!T78+Bawana_Spot!T78</f>
        <v>181.5314849172116</v>
      </c>
      <c r="P78" s="197">
        <f t="shared" si="10"/>
        <v>-1.148491721161804E-2</v>
      </c>
      <c r="Q78" s="197">
        <f t="shared" si="11"/>
        <v>-3.5999999999887677E-2</v>
      </c>
    </row>
    <row r="79" spans="1:17">
      <c r="A79" s="33" t="s">
        <v>121</v>
      </c>
      <c r="B79" s="196">
        <f>PPCL_NG!I79+PPCL_Spot!I79+GT_NG!I79+GT_Spot!I79+Bawana_NG!I79+Bawana_RLNG!I79+Bawana_Spot!I79</f>
        <v>570.41000000000008</v>
      </c>
      <c r="C79" s="196">
        <f>PPCL_NG!P79+PPCL_Spot!P79+GT_NG!P79+GT_Spot!P79+Bawana_NG!P79+Bawana_RLNG!P79+Bawana_Spot!P79</f>
        <v>570.42285932980758</v>
      </c>
      <c r="D79" s="197">
        <f t="shared" si="6"/>
        <v>-1.2859329807497488E-2</v>
      </c>
      <c r="E79" s="196">
        <f>PPCL_NG!J79+PPCL_Spot!J79+GT_NG!J79+GT_Spot!J79+Bawana_NG!J79+Bawana_RLNG!J79+Bawana_Spot!J79</f>
        <v>137.6</v>
      </c>
      <c r="F79" s="196">
        <f>PPCL_NG!Q79+PPCL_Spot!Q79+GT_NG!Q79+GT_Spot!Q79+Bawana_NG!Q79+Bawana_RLNG!Q79+Bawana_Spot!Q79</f>
        <v>137.60917661114524</v>
      </c>
      <c r="G79" s="197">
        <f t="shared" si="7"/>
        <v>-9.1766111452500354E-3</v>
      </c>
      <c r="H79" s="196">
        <f>PPCL_NG!K79+PPCL_Spot!K79+GT_NG!K79+GT_Spot!K79+Bawana_NG!K79+Bawana_RLNG!K79+Bawana_Spot!K79</f>
        <v>23.49</v>
      </c>
      <c r="I79" s="196">
        <f>PPCL_NG!R79+PPCL_Spot!R79+GT_NG!R79+GT_Spot!R79+Bawana_NG!R79+Bawana_RLNG!R79+Bawana_Spot!R79</f>
        <v>23.49</v>
      </c>
      <c r="J79" s="197">
        <f t="shared" si="8"/>
        <v>0</v>
      </c>
      <c r="K79" s="196">
        <f>PPCL_NG!L79+PPCL_Spot!L79+GT_NG!L79+GT_Spot!L79+Bawana_NG!L79+Bawana_RLNG!L79+Bawana_Spot!L79</f>
        <v>112.53</v>
      </c>
      <c r="L79" s="196">
        <f>PPCL_NG!S79+PPCL_Spot!S79+GT_NG!S79+GT_Spot!S79+Bawana_NG!S79+Bawana_RLNG!S79+Bawana_Spot!S79</f>
        <v>112.53247914183552</v>
      </c>
      <c r="M79" s="197">
        <f t="shared" si="9"/>
        <v>-2.479141835522114E-3</v>
      </c>
      <c r="N79" s="196">
        <f>PPCL_NG!M79+PPCL_Spot!M79+GT_NG!M79+GT_Spot!M79+Bawana_NG!M79+Bawana_RLNG!M79+Bawana_Spot!M79</f>
        <v>181.51999999999998</v>
      </c>
      <c r="O79" s="196">
        <f>PPCL_NG!T79+PPCL_Spot!T79+GT_NG!T79+GT_Spot!T79+Bawana_NG!T79+Bawana_RLNG!T79+Bawana_Spot!T79</f>
        <v>181.5314849172116</v>
      </c>
      <c r="P79" s="197">
        <f t="shared" si="10"/>
        <v>-1.148491721161804E-2</v>
      </c>
      <c r="Q79" s="197">
        <f t="shared" si="11"/>
        <v>-3.5999999999887677E-2</v>
      </c>
    </row>
    <row r="80" spans="1:17">
      <c r="A80" s="33" t="s">
        <v>122</v>
      </c>
      <c r="B80" s="196">
        <f>PPCL_NG!I80+PPCL_Spot!I80+GT_NG!I80+GT_Spot!I80+Bawana_NG!I80+Bawana_RLNG!I80+Bawana_Spot!I80</f>
        <v>570.41000000000008</v>
      </c>
      <c r="C80" s="196">
        <f>PPCL_NG!P80+PPCL_Spot!P80+GT_NG!P80+GT_Spot!P80+Bawana_NG!P80+Bawana_RLNG!P80+Bawana_Spot!P80</f>
        <v>570.42285932980758</v>
      </c>
      <c r="D80" s="197">
        <f t="shared" si="6"/>
        <v>-1.2859329807497488E-2</v>
      </c>
      <c r="E80" s="196">
        <f>PPCL_NG!J80+PPCL_Spot!J80+GT_NG!J80+GT_Spot!J80+Bawana_NG!J80+Bawana_RLNG!J80+Bawana_Spot!J80</f>
        <v>137.6</v>
      </c>
      <c r="F80" s="196">
        <f>PPCL_NG!Q80+PPCL_Spot!Q80+GT_NG!Q80+GT_Spot!Q80+Bawana_NG!Q80+Bawana_RLNG!Q80+Bawana_Spot!Q80</f>
        <v>137.60917661114524</v>
      </c>
      <c r="G80" s="197">
        <f t="shared" si="7"/>
        <v>-9.1766111452500354E-3</v>
      </c>
      <c r="H80" s="196">
        <f>PPCL_NG!K80+PPCL_Spot!K80+GT_NG!K80+GT_Spot!K80+Bawana_NG!K80+Bawana_RLNG!K80+Bawana_Spot!K80</f>
        <v>23.49</v>
      </c>
      <c r="I80" s="196">
        <f>PPCL_NG!R80+PPCL_Spot!R80+GT_NG!R80+GT_Spot!R80+Bawana_NG!R80+Bawana_RLNG!R80+Bawana_Spot!R80</f>
        <v>23.49</v>
      </c>
      <c r="J80" s="197">
        <f t="shared" si="8"/>
        <v>0</v>
      </c>
      <c r="K80" s="196">
        <f>PPCL_NG!L80+PPCL_Spot!L80+GT_NG!L80+GT_Spot!L80+Bawana_NG!L80+Bawana_RLNG!L80+Bawana_Spot!L80</f>
        <v>112.53</v>
      </c>
      <c r="L80" s="196">
        <f>PPCL_NG!S80+PPCL_Spot!S80+GT_NG!S80+GT_Spot!S80+Bawana_NG!S80+Bawana_RLNG!S80+Bawana_Spot!S80</f>
        <v>112.53247914183552</v>
      </c>
      <c r="M80" s="197">
        <f t="shared" si="9"/>
        <v>-2.479141835522114E-3</v>
      </c>
      <c r="N80" s="196">
        <f>PPCL_NG!M80+PPCL_Spot!M80+GT_NG!M80+GT_Spot!M80+Bawana_NG!M80+Bawana_RLNG!M80+Bawana_Spot!M80</f>
        <v>181.51999999999998</v>
      </c>
      <c r="O80" s="196">
        <f>PPCL_NG!T80+PPCL_Spot!T80+GT_NG!T80+GT_Spot!T80+Bawana_NG!T80+Bawana_RLNG!T80+Bawana_Spot!T80</f>
        <v>181.5314849172116</v>
      </c>
      <c r="P80" s="197">
        <f t="shared" si="10"/>
        <v>-1.148491721161804E-2</v>
      </c>
      <c r="Q80" s="197">
        <f t="shared" si="11"/>
        <v>-3.5999999999887677E-2</v>
      </c>
    </row>
    <row r="81" spans="1:17">
      <c r="A81" s="33" t="s">
        <v>123</v>
      </c>
      <c r="B81" s="196">
        <f>PPCL_NG!I81+PPCL_Spot!I81+GT_NG!I81+GT_Spot!I81+Bawana_NG!I81+Bawana_RLNG!I81+Bawana_Spot!I81</f>
        <v>570.41000000000008</v>
      </c>
      <c r="C81" s="196">
        <f>PPCL_NG!P81+PPCL_Spot!P81+GT_NG!P81+GT_Spot!P81+Bawana_NG!P81+Bawana_RLNG!P81+Bawana_Spot!P81</f>
        <v>570.4180182883058</v>
      </c>
      <c r="D81" s="197">
        <f t="shared" si="6"/>
        <v>-8.018288305720489E-3</v>
      </c>
      <c r="E81" s="196">
        <f>PPCL_NG!J81+PPCL_Spot!J81+GT_NG!J81+GT_Spot!J81+Bawana_NG!J81+Bawana_RLNG!J81+Bawana_Spot!J81</f>
        <v>137.6</v>
      </c>
      <c r="F81" s="196">
        <f>PPCL_NG!Q81+PPCL_Spot!Q81+GT_NG!Q81+GT_Spot!Q81+Bawana_NG!Q81+Bawana_RLNG!Q81+Bawana_Spot!Q81</f>
        <v>137.60755825539471</v>
      </c>
      <c r="G81" s="197">
        <f t="shared" si="7"/>
        <v>-7.5582553947128872E-3</v>
      </c>
      <c r="H81" s="196">
        <f>PPCL_NG!K81+PPCL_Spot!K81+GT_NG!K81+GT_Spot!K81+Bawana_NG!K81+Bawana_RLNG!K81+Bawana_Spot!K81</f>
        <v>23.49</v>
      </c>
      <c r="I81" s="196">
        <f>PPCL_NG!R81+PPCL_Spot!R81+GT_NG!R81+GT_Spot!R81+Bawana_NG!R81+Bawana_RLNG!R81+Bawana_Spot!R81</f>
        <v>23.489789973387037</v>
      </c>
      <c r="J81" s="197">
        <f t="shared" si="8"/>
        <v>2.100266129616557E-4</v>
      </c>
      <c r="K81" s="196">
        <f>PPCL_NG!L81+PPCL_Spot!L81+GT_NG!L81+GT_Spot!L81+Bawana_NG!L81+Bawana_RLNG!L81+Bawana_Spot!L81</f>
        <v>112.53</v>
      </c>
      <c r="L81" s="196">
        <f>PPCL_NG!S81+PPCL_Spot!S81+GT_NG!S81+GT_Spot!S81+Bawana_NG!S81+Bawana_RLNG!S81+Bawana_Spot!S81</f>
        <v>112.53165198222968</v>
      </c>
      <c r="M81" s="197">
        <f t="shared" si="9"/>
        <v>-1.6519822296743314E-3</v>
      </c>
      <c r="N81" s="196">
        <f>PPCL_NG!M81+PPCL_Spot!M81+GT_NG!M81+GT_Spot!M81+Bawana_NG!M81+Bawana_RLNG!M81+Bawana_Spot!M81</f>
        <v>181.51999999999998</v>
      </c>
      <c r="O81" s="196">
        <f>PPCL_NG!T81+PPCL_Spot!T81+GT_NG!T81+GT_Spot!T81+Bawana_NG!T81+Bawana_RLNG!T81+Bawana_Spot!T81</f>
        <v>181.52898150068279</v>
      </c>
      <c r="P81" s="197">
        <f t="shared" si="10"/>
        <v>-8.9815006828075639E-3</v>
      </c>
      <c r="Q81" s="197">
        <f t="shared" si="11"/>
        <v>-2.5999999999953616E-2</v>
      </c>
    </row>
    <row r="82" spans="1:17">
      <c r="A82" s="33" t="s">
        <v>124</v>
      </c>
      <c r="B82" s="196">
        <f>PPCL_NG!I82+PPCL_Spot!I82+GT_NG!I82+GT_Spot!I82+Bawana_NG!I82+Bawana_RLNG!I82+Bawana_Spot!I82</f>
        <v>570.41000000000008</v>
      </c>
      <c r="C82" s="196">
        <f>PPCL_NG!P82+PPCL_Spot!P82+GT_NG!P82+GT_Spot!P82+Bawana_NG!P82+Bawana_RLNG!P82+Bawana_Spot!P82</f>
        <v>570.4180182883058</v>
      </c>
      <c r="D82" s="197">
        <f t="shared" si="6"/>
        <v>-8.018288305720489E-3</v>
      </c>
      <c r="E82" s="196">
        <f>PPCL_NG!J82+PPCL_Spot!J82+GT_NG!J82+GT_Spot!J82+Bawana_NG!J82+Bawana_RLNG!J82+Bawana_Spot!J82</f>
        <v>137.6</v>
      </c>
      <c r="F82" s="196">
        <f>PPCL_NG!Q82+PPCL_Spot!Q82+GT_NG!Q82+GT_Spot!Q82+Bawana_NG!Q82+Bawana_RLNG!Q82+Bawana_Spot!Q82</f>
        <v>137.60755825539471</v>
      </c>
      <c r="G82" s="197">
        <f t="shared" si="7"/>
        <v>-7.5582553947128872E-3</v>
      </c>
      <c r="H82" s="196">
        <f>PPCL_NG!K82+PPCL_Spot!K82+GT_NG!K82+GT_Spot!K82+Bawana_NG!K82+Bawana_RLNG!K82+Bawana_Spot!K82</f>
        <v>23.49</v>
      </c>
      <c r="I82" s="196">
        <f>PPCL_NG!R82+PPCL_Spot!R82+GT_NG!R82+GT_Spot!R82+Bawana_NG!R82+Bawana_RLNG!R82+Bawana_Spot!R82</f>
        <v>23.489789973387037</v>
      </c>
      <c r="J82" s="197">
        <f t="shared" si="8"/>
        <v>2.100266129616557E-4</v>
      </c>
      <c r="K82" s="196">
        <f>PPCL_NG!L82+PPCL_Spot!L82+GT_NG!L82+GT_Spot!L82+Bawana_NG!L82+Bawana_RLNG!L82+Bawana_Spot!L82</f>
        <v>112.53</v>
      </c>
      <c r="L82" s="196">
        <f>PPCL_NG!S82+PPCL_Spot!S82+GT_NG!S82+GT_Spot!S82+Bawana_NG!S82+Bawana_RLNG!S82+Bawana_Spot!S82</f>
        <v>112.53165198222968</v>
      </c>
      <c r="M82" s="197">
        <f t="shared" si="9"/>
        <v>-1.6519822296743314E-3</v>
      </c>
      <c r="N82" s="196">
        <f>PPCL_NG!M82+PPCL_Spot!M82+GT_NG!M82+GT_Spot!M82+Bawana_NG!M82+Bawana_RLNG!M82+Bawana_Spot!M82</f>
        <v>181.51999999999998</v>
      </c>
      <c r="O82" s="196">
        <f>PPCL_NG!T82+PPCL_Spot!T82+GT_NG!T82+GT_Spot!T82+Bawana_NG!T82+Bawana_RLNG!T82+Bawana_Spot!T82</f>
        <v>181.52898150068279</v>
      </c>
      <c r="P82" s="197">
        <f t="shared" si="10"/>
        <v>-8.9815006828075639E-3</v>
      </c>
      <c r="Q82" s="197">
        <f t="shared" si="11"/>
        <v>-2.5999999999953616E-2</v>
      </c>
    </row>
    <row r="83" spans="1:17">
      <c r="A83" s="33" t="s">
        <v>125</v>
      </c>
      <c r="B83" s="196">
        <f>PPCL_NG!I83+PPCL_Spot!I83+GT_NG!I83+GT_Spot!I83+Bawana_NG!I83+Bawana_RLNG!I83+Bawana_Spot!I83</f>
        <v>535.76</v>
      </c>
      <c r="C83" s="196">
        <f>PPCL_NG!P83+PPCL_Spot!P83+GT_NG!P83+GT_Spot!P83+Bawana_NG!P83+Bawana_RLNG!P83+Bawana_Spot!P83</f>
        <v>535.76895479482846</v>
      </c>
      <c r="D83" s="197">
        <f t="shared" si="6"/>
        <v>-8.9547948284689483E-3</v>
      </c>
      <c r="E83" s="196">
        <f>PPCL_NG!J83+PPCL_Spot!J83+GT_NG!J83+GT_Spot!J83+Bawana_NG!J83+Bawana_RLNG!J83+Bawana_Spot!J83</f>
        <v>150.19999999999999</v>
      </c>
      <c r="F83" s="196">
        <f>PPCL_NG!Q83+PPCL_Spot!Q83+GT_NG!Q83+GT_Spot!Q83+Bawana_NG!Q83+Bawana_RLNG!Q83+Bawana_Spot!Q83</f>
        <v>150.20692669903246</v>
      </c>
      <c r="G83" s="197">
        <f t="shared" si="7"/>
        <v>-6.9266990324763356E-3</v>
      </c>
      <c r="H83" s="196">
        <f>PPCL_NG!K83+PPCL_Spot!K83+GT_NG!K83+GT_Spot!K83+Bawana_NG!K83+Bawana_RLNG!K83+Bawana_Spot!K83</f>
        <v>23.49</v>
      </c>
      <c r="I83" s="196">
        <f>PPCL_NG!R83+PPCL_Spot!R83+GT_NG!R83+GT_Spot!R83+Bawana_NG!R83+Bawana_RLNG!R83+Bawana_Spot!R83</f>
        <v>23.489771883910784</v>
      </c>
      <c r="J83" s="197">
        <f t="shared" si="8"/>
        <v>2.281160892145806E-4</v>
      </c>
      <c r="K83" s="196">
        <f>PPCL_NG!L83+PPCL_Spot!L83+GT_NG!L83+GT_Spot!L83+Bawana_NG!L83+Bawana_RLNG!L83+Bawana_Spot!L83</f>
        <v>112.53</v>
      </c>
      <c r="L83" s="196">
        <f>PPCL_NG!S83+PPCL_Spot!S83+GT_NG!S83+GT_Spot!S83+Bawana_NG!S83+Bawana_RLNG!S83+Bawana_Spot!S83</f>
        <v>112.53158073942937</v>
      </c>
      <c r="M83" s="197">
        <f t="shared" si="9"/>
        <v>-1.580739429371647E-3</v>
      </c>
      <c r="N83" s="196">
        <f>PPCL_NG!M83+PPCL_Spot!M83+GT_NG!M83+GT_Spot!M83+Bawana_NG!M83+Bawana_RLNG!M83+Bawana_Spot!M83</f>
        <v>181.51999999999998</v>
      </c>
      <c r="O83" s="196">
        <f>PPCL_NG!T83+PPCL_Spot!T83+GT_NG!T83+GT_Spot!T83+Bawana_NG!T83+Bawana_RLNG!T83+Bawana_Spot!T83</f>
        <v>181.52876588279887</v>
      </c>
      <c r="P83" s="197">
        <f t="shared" si="10"/>
        <v>-8.76588279888324E-3</v>
      </c>
      <c r="Q83" s="197">
        <f t="shared" si="11"/>
        <v>-2.599999999998559E-2</v>
      </c>
    </row>
    <row r="84" spans="1:17">
      <c r="A84" s="33" t="s">
        <v>126</v>
      </c>
      <c r="B84" s="196">
        <f>PPCL_NG!I84+PPCL_Spot!I84+GT_NG!I84+GT_Spot!I84+Bawana_NG!I84+Bawana_RLNG!I84+Bawana_Spot!I84</f>
        <v>535.76</v>
      </c>
      <c r="C84" s="196">
        <f>PPCL_NG!P84+PPCL_Spot!P84+GT_NG!P84+GT_Spot!P84+Bawana_NG!P84+Bawana_RLNG!P84+Bawana_Spot!P84</f>
        <v>535.76895479482846</v>
      </c>
      <c r="D84" s="197">
        <f t="shared" si="6"/>
        <v>-8.9547948284689483E-3</v>
      </c>
      <c r="E84" s="196">
        <f>PPCL_NG!J84+PPCL_Spot!J84+GT_NG!J84+GT_Spot!J84+Bawana_NG!J84+Bawana_RLNG!J84+Bawana_Spot!J84</f>
        <v>150.19999999999999</v>
      </c>
      <c r="F84" s="196">
        <f>PPCL_NG!Q84+PPCL_Spot!Q84+GT_NG!Q84+GT_Spot!Q84+Bawana_NG!Q84+Bawana_RLNG!Q84+Bawana_Spot!Q84</f>
        <v>150.20692669903246</v>
      </c>
      <c r="G84" s="197">
        <f t="shared" si="7"/>
        <v>-6.9266990324763356E-3</v>
      </c>
      <c r="H84" s="196">
        <f>PPCL_NG!K84+PPCL_Spot!K84+GT_NG!K84+GT_Spot!K84+Bawana_NG!K84+Bawana_RLNG!K84+Bawana_Spot!K84</f>
        <v>23.49</v>
      </c>
      <c r="I84" s="196">
        <f>PPCL_NG!R84+PPCL_Spot!R84+GT_NG!R84+GT_Spot!R84+Bawana_NG!R84+Bawana_RLNG!R84+Bawana_Spot!R84</f>
        <v>23.489771883910784</v>
      </c>
      <c r="J84" s="197">
        <f t="shared" si="8"/>
        <v>2.281160892145806E-4</v>
      </c>
      <c r="K84" s="196">
        <f>PPCL_NG!L84+PPCL_Spot!L84+GT_NG!L84+GT_Spot!L84+Bawana_NG!L84+Bawana_RLNG!L84+Bawana_Spot!L84</f>
        <v>112.53</v>
      </c>
      <c r="L84" s="196">
        <f>PPCL_NG!S84+PPCL_Spot!S84+GT_NG!S84+GT_Spot!S84+Bawana_NG!S84+Bawana_RLNG!S84+Bawana_Spot!S84</f>
        <v>112.53158073942937</v>
      </c>
      <c r="M84" s="197">
        <f t="shared" si="9"/>
        <v>-1.580739429371647E-3</v>
      </c>
      <c r="N84" s="196">
        <f>PPCL_NG!M84+PPCL_Spot!M84+GT_NG!M84+GT_Spot!M84+Bawana_NG!M84+Bawana_RLNG!M84+Bawana_Spot!M84</f>
        <v>181.51999999999998</v>
      </c>
      <c r="O84" s="196">
        <f>PPCL_NG!T84+PPCL_Spot!T84+GT_NG!T84+GT_Spot!T84+Bawana_NG!T84+Bawana_RLNG!T84+Bawana_Spot!T84</f>
        <v>181.52876588279887</v>
      </c>
      <c r="P84" s="197">
        <f t="shared" si="10"/>
        <v>-8.76588279888324E-3</v>
      </c>
      <c r="Q84" s="197">
        <f t="shared" si="11"/>
        <v>-2.599999999998559E-2</v>
      </c>
    </row>
    <row r="85" spans="1:17">
      <c r="A85" s="33" t="s">
        <v>127</v>
      </c>
      <c r="B85" s="196">
        <f>PPCL_NG!I85+PPCL_Spot!I85+GT_NG!I85+GT_Spot!I85+Bawana_NG!I85+Bawana_RLNG!I85+Bawana_Spot!I85</f>
        <v>535.37</v>
      </c>
      <c r="C85" s="196">
        <f>PPCL_NG!P85+PPCL_Spot!P85+GT_NG!P85+GT_Spot!P85+Bawana_NG!P85+Bawana_RLNG!P85+Bawana_Spot!P85</f>
        <v>535.37895479482859</v>
      </c>
      <c r="D85" s="197">
        <f t="shared" si="6"/>
        <v>-8.9547948285826351E-3</v>
      </c>
      <c r="E85" s="196">
        <f>PPCL_NG!J85+PPCL_Spot!J85+GT_NG!J85+GT_Spot!J85+Bawana_NG!J85+Bawana_RLNG!J85+Bawana_Spot!J85</f>
        <v>196.8</v>
      </c>
      <c r="F85" s="196">
        <f>PPCL_NG!Q85+PPCL_Spot!Q85+GT_NG!Q85+GT_Spot!Q85+Bawana_NG!Q85+Bawana_RLNG!Q85+Bawana_Spot!Q85</f>
        <v>196.80692669903249</v>
      </c>
      <c r="G85" s="197">
        <f t="shared" si="7"/>
        <v>-6.9266990324763356E-3</v>
      </c>
      <c r="H85" s="196">
        <f>PPCL_NG!K85+PPCL_Spot!K85+GT_NG!K85+GT_Spot!K85+Bawana_NG!K85+Bawana_RLNG!K85+Bawana_Spot!K85</f>
        <v>21.84</v>
      </c>
      <c r="I85" s="196">
        <f>PPCL_NG!R85+PPCL_Spot!R85+GT_NG!R85+GT_Spot!R85+Bawana_NG!R85+Bawana_RLNG!R85+Bawana_Spot!R85</f>
        <v>21.839771883910785</v>
      </c>
      <c r="J85" s="197">
        <f t="shared" si="8"/>
        <v>2.281160892145806E-4</v>
      </c>
      <c r="K85" s="196">
        <f>PPCL_NG!L85+PPCL_Spot!L85+GT_NG!L85+GT_Spot!L85+Bawana_NG!L85+Bawana_RLNG!L85+Bawana_Spot!L85</f>
        <v>67.97</v>
      </c>
      <c r="L85" s="196">
        <f>PPCL_NG!S85+PPCL_Spot!S85+GT_NG!S85+GT_Spot!S85+Bawana_NG!S85+Bawana_RLNG!S85+Bawana_Spot!S85</f>
        <v>67.971580739429371</v>
      </c>
      <c r="M85" s="197">
        <f t="shared" si="9"/>
        <v>-1.580739429371647E-3</v>
      </c>
      <c r="N85" s="196">
        <f>PPCL_NG!M85+PPCL_Spot!M85+GT_NG!M85+GT_Spot!M85+Bawana_NG!M85+Bawana_RLNG!M85+Bawana_Spot!M85</f>
        <v>181.51999999999998</v>
      </c>
      <c r="O85" s="196">
        <f>PPCL_NG!T85+PPCL_Spot!T85+GT_NG!T85+GT_Spot!T85+Bawana_NG!T85+Bawana_RLNG!T85+Bawana_Spot!T85</f>
        <v>181.52876588279887</v>
      </c>
      <c r="P85" s="197">
        <f t="shared" si="10"/>
        <v>-8.76588279888324E-3</v>
      </c>
      <c r="Q85" s="197">
        <f t="shared" si="11"/>
        <v>-2.6000000000099277E-2</v>
      </c>
    </row>
    <row r="86" spans="1:17">
      <c r="A86" s="33" t="s">
        <v>128</v>
      </c>
      <c r="B86" s="196">
        <f>PPCL_NG!I86+PPCL_Spot!I86+GT_NG!I86+GT_Spot!I86+Bawana_NG!I86+Bawana_RLNG!I86+Bawana_Spot!I86</f>
        <v>535.37</v>
      </c>
      <c r="C86" s="196">
        <f>PPCL_NG!P86+PPCL_Spot!P86+GT_NG!P86+GT_Spot!P86+Bawana_NG!P86+Bawana_RLNG!P86+Bawana_Spot!P86</f>
        <v>535.37895479482859</v>
      </c>
      <c r="D86" s="197">
        <f t="shared" si="6"/>
        <v>-8.9547948285826351E-3</v>
      </c>
      <c r="E86" s="196">
        <f>PPCL_NG!J86+PPCL_Spot!J86+GT_NG!J86+GT_Spot!J86+Bawana_NG!J86+Bawana_RLNG!J86+Bawana_Spot!J86</f>
        <v>196.8</v>
      </c>
      <c r="F86" s="196">
        <f>PPCL_NG!Q86+PPCL_Spot!Q86+GT_NG!Q86+GT_Spot!Q86+Bawana_NG!Q86+Bawana_RLNG!Q86+Bawana_Spot!Q86</f>
        <v>196.80692669903249</v>
      </c>
      <c r="G86" s="197">
        <f t="shared" si="7"/>
        <v>-6.9266990324763356E-3</v>
      </c>
      <c r="H86" s="196">
        <f>PPCL_NG!K86+PPCL_Spot!K86+GT_NG!K86+GT_Spot!K86+Bawana_NG!K86+Bawana_RLNG!K86+Bawana_Spot!K86</f>
        <v>21.84</v>
      </c>
      <c r="I86" s="196">
        <f>PPCL_NG!R86+PPCL_Spot!R86+GT_NG!R86+GT_Spot!R86+Bawana_NG!R86+Bawana_RLNG!R86+Bawana_Spot!R86</f>
        <v>21.839771883910785</v>
      </c>
      <c r="J86" s="197">
        <f t="shared" si="8"/>
        <v>2.281160892145806E-4</v>
      </c>
      <c r="K86" s="196">
        <f>PPCL_NG!L86+PPCL_Spot!L86+GT_NG!L86+GT_Spot!L86+Bawana_NG!L86+Bawana_RLNG!L86+Bawana_Spot!L86</f>
        <v>67.97</v>
      </c>
      <c r="L86" s="196">
        <f>PPCL_NG!S86+PPCL_Spot!S86+GT_NG!S86+GT_Spot!S86+Bawana_NG!S86+Bawana_RLNG!S86+Bawana_Spot!S86</f>
        <v>67.971580739429371</v>
      </c>
      <c r="M86" s="197">
        <f t="shared" si="9"/>
        <v>-1.580739429371647E-3</v>
      </c>
      <c r="N86" s="196">
        <f>PPCL_NG!M86+PPCL_Spot!M86+GT_NG!M86+GT_Spot!M86+Bawana_NG!M86+Bawana_RLNG!M86+Bawana_Spot!M86</f>
        <v>181.51999999999998</v>
      </c>
      <c r="O86" s="196">
        <f>PPCL_NG!T86+PPCL_Spot!T86+GT_NG!T86+GT_Spot!T86+Bawana_NG!T86+Bawana_RLNG!T86+Bawana_Spot!T86</f>
        <v>181.52876588279887</v>
      </c>
      <c r="P86" s="197">
        <f t="shared" si="10"/>
        <v>-8.76588279888324E-3</v>
      </c>
      <c r="Q86" s="197">
        <f t="shared" si="11"/>
        <v>-2.6000000000099277E-2</v>
      </c>
    </row>
    <row r="87" spans="1:17">
      <c r="A87" s="33" t="s">
        <v>129</v>
      </c>
      <c r="B87" s="196">
        <f>PPCL_NG!I87+PPCL_Spot!I87+GT_NG!I87+GT_Spot!I87+Bawana_NG!I87+Bawana_RLNG!I87+Bawana_Spot!I87</f>
        <v>535.76</v>
      </c>
      <c r="C87" s="196">
        <f>PPCL_NG!P87+PPCL_Spot!P87+GT_NG!P87+GT_Spot!P87+Bawana_NG!P87+Bawana_RLNG!P87+Bawana_Spot!P87</f>
        <v>535.76895479482846</v>
      </c>
      <c r="D87" s="197">
        <f t="shared" si="6"/>
        <v>-8.9547948284689483E-3</v>
      </c>
      <c r="E87" s="196">
        <f>PPCL_NG!J87+PPCL_Spot!J87+GT_NG!J87+GT_Spot!J87+Bawana_NG!J87+Bawana_RLNG!J87+Bawana_Spot!J87</f>
        <v>150.19999999999999</v>
      </c>
      <c r="F87" s="196">
        <f>PPCL_NG!Q87+PPCL_Spot!Q87+GT_NG!Q87+GT_Spot!Q87+Bawana_NG!Q87+Bawana_RLNG!Q87+Bawana_Spot!Q87</f>
        <v>150.20692669903246</v>
      </c>
      <c r="G87" s="197">
        <f t="shared" si="7"/>
        <v>-6.9266990324763356E-3</v>
      </c>
      <c r="H87" s="196">
        <f>PPCL_NG!K87+PPCL_Spot!K87+GT_NG!K87+GT_Spot!K87+Bawana_NG!K87+Bawana_RLNG!K87+Bawana_Spot!K87</f>
        <v>23.49</v>
      </c>
      <c r="I87" s="196">
        <f>PPCL_NG!R87+PPCL_Spot!R87+GT_NG!R87+GT_Spot!R87+Bawana_NG!R87+Bawana_RLNG!R87+Bawana_Spot!R87</f>
        <v>23.489771883910784</v>
      </c>
      <c r="J87" s="197">
        <f t="shared" si="8"/>
        <v>2.281160892145806E-4</v>
      </c>
      <c r="K87" s="196">
        <f>PPCL_NG!L87+PPCL_Spot!L87+GT_NG!L87+GT_Spot!L87+Bawana_NG!L87+Bawana_RLNG!L87+Bawana_Spot!L87</f>
        <v>112.53</v>
      </c>
      <c r="L87" s="196">
        <f>PPCL_NG!S87+PPCL_Spot!S87+GT_NG!S87+GT_Spot!S87+Bawana_NG!S87+Bawana_RLNG!S87+Bawana_Spot!S87</f>
        <v>112.53158073942937</v>
      </c>
      <c r="M87" s="197">
        <f t="shared" si="9"/>
        <v>-1.580739429371647E-3</v>
      </c>
      <c r="N87" s="196">
        <f>PPCL_NG!M87+PPCL_Spot!M87+GT_NG!M87+GT_Spot!M87+Bawana_NG!M87+Bawana_RLNG!M87+Bawana_Spot!M87</f>
        <v>181.51999999999998</v>
      </c>
      <c r="O87" s="196">
        <f>PPCL_NG!T87+PPCL_Spot!T87+GT_NG!T87+GT_Spot!T87+Bawana_NG!T87+Bawana_RLNG!T87+Bawana_Spot!T87</f>
        <v>181.52876588279887</v>
      </c>
      <c r="P87" s="197">
        <f t="shared" si="10"/>
        <v>-8.76588279888324E-3</v>
      </c>
      <c r="Q87" s="197">
        <f t="shared" si="11"/>
        <v>-2.599999999998559E-2</v>
      </c>
    </row>
    <row r="88" spans="1:17">
      <c r="A88" s="33" t="s">
        <v>130</v>
      </c>
      <c r="B88" s="196">
        <f>PPCL_NG!I88+PPCL_Spot!I88+GT_NG!I88+GT_Spot!I88+Bawana_NG!I88+Bawana_RLNG!I88+Bawana_Spot!I88</f>
        <v>535.76</v>
      </c>
      <c r="C88" s="196">
        <f>PPCL_NG!P88+PPCL_Spot!P88+GT_NG!P88+GT_Spot!P88+Bawana_NG!P88+Bawana_RLNG!P88+Bawana_Spot!P88</f>
        <v>535.76895479482846</v>
      </c>
      <c r="D88" s="197">
        <f t="shared" si="6"/>
        <v>-8.9547948284689483E-3</v>
      </c>
      <c r="E88" s="196">
        <f>PPCL_NG!J88+PPCL_Spot!J88+GT_NG!J88+GT_Spot!J88+Bawana_NG!J88+Bawana_RLNG!J88+Bawana_Spot!J88</f>
        <v>150.19999999999999</v>
      </c>
      <c r="F88" s="196">
        <f>PPCL_NG!Q88+PPCL_Spot!Q88+GT_NG!Q88+GT_Spot!Q88+Bawana_NG!Q88+Bawana_RLNG!Q88+Bawana_Spot!Q88</f>
        <v>150.20692669903246</v>
      </c>
      <c r="G88" s="197">
        <f t="shared" si="7"/>
        <v>-6.9266990324763356E-3</v>
      </c>
      <c r="H88" s="196">
        <f>PPCL_NG!K88+PPCL_Spot!K88+GT_NG!K88+GT_Spot!K88+Bawana_NG!K88+Bawana_RLNG!K88+Bawana_Spot!K88</f>
        <v>23.49</v>
      </c>
      <c r="I88" s="196">
        <f>PPCL_NG!R88+PPCL_Spot!R88+GT_NG!R88+GT_Spot!R88+Bawana_NG!R88+Bawana_RLNG!R88+Bawana_Spot!R88</f>
        <v>23.489771883910784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112.53</v>
      </c>
      <c r="L88" s="196">
        <f>PPCL_NG!S88+PPCL_Spot!S88+GT_NG!S88+GT_Spot!S88+Bawana_NG!S88+Bawana_RLNG!S88+Bawana_Spot!S88</f>
        <v>112.53158073942937</v>
      </c>
      <c r="M88" s="197">
        <f t="shared" si="9"/>
        <v>-1.580739429371647E-3</v>
      </c>
      <c r="N88" s="196">
        <f>PPCL_NG!M88+PPCL_Spot!M88+GT_NG!M88+GT_Spot!M88+Bawana_NG!M88+Bawana_RLNG!M88+Bawana_Spot!M88</f>
        <v>181.51999999999998</v>
      </c>
      <c r="O88" s="196">
        <f>PPCL_NG!T88+PPCL_Spot!T88+GT_NG!T88+GT_Spot!T88+Bawana_NG!T88+Bawana_RLNG!T88+Bawana_Spot!T88</f>
        <v>181.52876588279887</v>
      </c>
      <c r="P88" s="197">
        <f t="shared" si="10"/>
        <v>-8.76588279888324E-3</v>
      </c>
      <c r="Q88" s="197">
        <f t="shared" si="11"/>
        <v>-2.599999999998559E-2</v>
      </c>
    </row>
    <row r="89" spans="1:17">
      <c r="A89" s="33" t="s">
        <v>131</v>
      </c>
      <c r="B89" s="196">
        <f>PPCL_NG!I89+PPCL_Spot!I89+GT_NG!I89+GT_Spot!I89+Bawana_NG!I89+Bawana_RLNG!I89+Bawana_Spot!I89</f>
        <v>535.76</v>
      </c>
      <c r="C89" s="196">
        <f>PPCL_NG!P89+PPCL_Spot!P89+GT_NG!P89+GT_Spot!P89+Bawana_NG!P89+Bawana_RLNG!P89+Bawana_Spot!P89</f>
        <v>535.76895479482846</v>
      </c>
      <c r="D89" s="197">
        <f t="shared" si="6"/>
        <v>-8.9547948284689483E-3</v>
      </c>
      <c r="E89" s="196">
        <f>PPCL_NG!J89+PPCL_Spot!J89+GT_NG!J89+GT_Spot!J89+Bawana_NG!J89+Bawana_RLNG!J89+Bawana_Spot!J89</f>
        <v>150.19999999999999</v>
      </c>
      <c r="F89" s="196">
        <f>PPCL_NG!Q89+PPCL_Spot!Q89+GT_NG!Q89+GT_Spot!Q89+Bawana_NG!Q89+Bawana_RLNG!Q89+Bawana_Spot!Q89</f>
        <v>150.20692669903246</v>
      </c>
      <c r="G89" s="197">
        <f t="shared" si="7"/>
        <v>-6.9266990324763356E-3</v>
      </c>
      <c r="H89" s="196">
        <f>PPCL_NG!K89+PPCL_Spot!K89+GT_NG!K89+GT_Spot!K89+Bawana_NG!K89+Bawana_RLNG!K89+Bawana_Spot!K89</f>
        <v>23.49</v>
      </c>
      <c r="I89" s="196">
        <f>PPCL_NG!R89+PPCL_Spot!R89+GT_NG!R89+GT_Spot!R89+Bawana_NG!R89+Bawana_RLNG!R89+Bawana_Spot!R89</f>
        <v>23.489771883910784</v>
      </c>
      <c r="J89" s="197">
        <f t="shared" si="8"/>
        <v>2.281160892145806E-4</v>
      </c>
      <c r="K89" s="196">
        <f>PPCL_NG!L89+PPCL_Spot!L89+GT_NG!L89+GT_Spot!L89+Bawana_NG!L89+Bawana_RLNG!L89+Bawana_Spot!L89</f>
        <v>112.53</v>
      </c>
      <c r="L89" s="196">
        <f>PPCL_NG!S89+PPCL_Spot!S89+GT_NG!S89+GT_Spot!S89+Bawana_NG!S89+Bawana_RLNG!S89+Bawana_Spot!S89</f>
        <v>112.53158073942937</v>
      </c>
      <c r="M89" s="197">
        <f t="shared" si="9"/>
        <v>-1.580739429371647E-3</v>
      </c>
      <c r="N89" s="196">
        <f>PPCL_NG!M89+PPCL_Spot!M89+GT_NG!M89+GT_Spot!M89+Bawana_NG!M89+Bawana_RLNG!M89+Bawana_Spot!M89</f>
        <v>181.51999999999998</v>
      </c>
      <c r="O89" s="196">
        <f>PPCL_NG!T89+PPCL_Spot!T89+GT_NG!T89+GT_Spot!T89+Bawana_NG!T89+Bawana_RLNG!T89+Bawana_Spot!T89</f>
        <v>181.52876588279887</v>
      </c>
      <c r="P89" s="197">
        <f t="shared" si="10"/>
        <v>-8.76588279888324E-3</v>
      </c>
      <c r="Q89" s="197">
        <f t="shared" si="11"/>
        <v>-2.599999999998559E-2</v>
      </c>
    </row>
    <row r="90" spans="1:17">
      <c r="A90" s="33" t="s">
        <v>132</v>
      </c>
      <c r="B90" s="196">
        <f>PPCL_NG!I90+PPCL_Spot!I90+GT_NG!I90+GT_Spot!I90+Bawana_NG!I90+Bawana_RLNG!I90+Bawana_Spot!I90</f>
        <v>535.76</v>
      </c>
      <c r="C90" s="196">
        <f>PPCL_NG!P90+PPCL_Spot!P90+GT_NG!P90+GT_Spot!P90+Bawana_NG!P90+Bawana_RLNG!P90+Bawana_Spot!P90</f>
        <v>535.76895479482846</v>
      </c>
      <c r="D90" s="197">
        <f t="shared" si="6"/>
        <v>-8.9547948284689483E-3</v>
      </c>
      <c r="E90" s="196">
        <f>PPCL_NG!J90+PPCL_Spot!J90+GT_NG!J90+GT_Spot!J90+Bawana_NG!J90+Bawana_RLNG!J90+Bawana_Spot!J90</f>
        <v>150.19999999999999</v>
      </c>
      <c r="F90" s="196">
        <f>PPCL_NG!Q90+PPCL_Spot!Q90+GT_NG!Q90+GT_Spot!Q90+Bawana_NG!Q90+Bawana_RLNG!Q90+Bawana_Spot!Q90</f>
        <v>150.20692669903246</v>
      </c>
      <c r="G90" s="197">
        <f t="shared" si="7"/>
        <v>-6.9266990324763356E-3</v>
      </c>
      <c r="H90" s="196">
        <f>PPCL_NG!K90+PPCL_Spot!K90+GT_NG!K90+GT_Spot!K90+Bawana_NG!K90+Bawana_RLNG!K90+Bawana_Spot!K90</f>
        <v>23.49</v>
      </c>
      <c r="I90" s="196">
        <f>PPCL_NG!R90+PPCL_Spot!R90+GT_NG!R90+GT_Spot!R90+Bawana_NG!R90+Bawana_RLNG!R90+Bawana_Spot!R90</f>
        <v>23.489771883910784</v>
      </c>
      <c r="J90" s="197">
        <f t="shared" si="8"/>
        <v>2.281160892145806E-4</v>
      </c>
      <c r="K90" s="196">
        <f>PPCL_NG!L90+PPCL_Spot!L90+GT_NG!L90+GT_Spot!L90+Bawana_NG!L90+Bawana_RLNG!L90+Bawana_Spot!L90</f>
        <v>112.53</v>
      </c>
      <c r="L90" s="196">
        <f>PPCL_NG!S90+PPCL_Spot!S90+GT_NG!S90+GT_Spot!S90+Bawana_NG!S90+Bawana_RLNG!S90+Bawana_Spot!S90</f>
        <v>112.53158073942937</v>
      </c>
      <c r="M90" s="197">
        <f t="shared" si="9"/>
        <v>-1.580739429371647E-3</v>
      </c>
      <c r="N90" s="196">
        <f>PPCL_NG!M90+PPCL_Spot!M90+GT_NG!M90+GT_Spot!M90+Bawana_NG!M90+Bawana_RLNG!M90+Bawana_Spot!M90</f>
        <v>181.51999999999998</v>
      </c>
      <c r="O90" s="196">
        <f>PPCL_NG!T90+PPCL_Spot!T90+GT_NG!T90+GT_Spot!T90+Bawana_NG!T90+Bawana_RLNG!T90+Bawana_Spot!T90</f>
        <v>181.52876588279887</v>
      </c>
      <c r="P90" s="197">
        <f t="shared" si="10"/>
        <v>-8.76588279888324E-3</v>
      </c>
      <c r="Q90" s="197">
        <f t="shared" si="11"/>
        <v>-2.599999999998559E-2</v>
      </c>
    </row>
    <row r="91" spans="1:17">
      <c r="A91" s="33" t="s">
        <v>133</v>
      </c>
      <c r="B91" s="196">
        <f>PPCL_NG!I91+PPCL_Spot!I91+GT_NG!I91+GT_Spot!I91+Bawana_NG!I91+Bawana_RLNG!I91+Bawana_Spot!I91</f>
        <v>535.76</v>
      </c>
      <c r="C91" s="196">
        <f>PPCL_NG!P91+PPCL_Spot!P91+GT_NG!P91+GT_Spot!P91+Bawana_NG!P91+Bawana_RLNG!P91+Bawana_Spot!P91</f>
        <v>535.76895479482846</v>
      </c>
      <c r="D91" s="197">
        <f t="shared" si="6"/>
        <v>-8.9547948284689483E-3</v>
      </c>
      <c r="E91" s="196">
        <f>PPCL_NG!J91+PPCL_Spot!J91+GT_NG!J91+GT_Spot!J91+Bawana_NG!J91+Bawana_RLNG!J91+Bawana_Spot!J91</f>
        <v>150.19999999999999</v>
      </c>
      <c r="F91" s="196">
        <f>PPCL_NG!Q91+PPCL_Spot!Q91+GT_NG!Q91+GT_Spot!Q91+Bawana_NG!Q91+Bawana_RLNG!Q91+Bawana_Spot!Q91</f>
        <v>150.20692669903246</v>
      </c>
      <c r="G91" s="197">
        <f t="shared" si="7"/>
        <v>-6.9266990324763356E-3</v>
      </c>
      <c r="H91" s="196">
        <f>PPCL_NG!K91+PPCL_Spot!K91+GT_NG!K91+GT_Spot!K91+Bawana_NG!K91+Bawana_RLNG!K91+Bawana_Spot!K91</f>
        <v>23.49</v>
      </c>
      <c r="I91" s="196">
        <f>PPCL_NG!R91+PPCL_Spot!R91+GT_NG!R91+GT_Spot!R91+Bawana_NG!R91+Bawana_RLNG!R91+Bawana_Spot!R91</f>
        <v>23.489771883910784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112.53</v>
      </c>
      <c r="L91" s="196">
        <f>PPCL_NG!S91+PPCL_Spot!S91+GT_NG!S91+GT_Spot!S91+Bawana_NG!S91+Bawana_RLNG!S91+Bawana_Spot!S91</f>
        <v>112.53158073942937</v>
      </c>
      <c r="M91" s="197">
        <f t="shared" si="9"/>
        <v>-1.580739429371647E-3</v>
      </c>
      <c r="N91" s="196">
        <f>PPCL_NG!M91+PPCL_Spot!M91+GT_NG!M91+GT_Spot!M91+Bawana_NG!M91+Bawana_RLNG!M91+Bawana_Spot!M91</f>
        <v>181.51999999999998</v>
      </c>
      <c r="O91" s="196">
        <f>PPCL_NG!T91+PPCL_Spot!T91+GT_NG!T91+GT_Spot!T91+Bawana_NG!T91+Bawana_RLNG!T91+Bawana_Spot!T91</f>
        <v>181.52876588279887</v>
      </c>
      <c r="P91" s="197">
        <f t="shared" si="10"/>
        <v>-8.76588279888324E-3</v>
      </c>
      <c r="Q91" s="197">
        <f t="shared" si="11"/>
        <v>-2.599999999998559E-2</v>
      </c>
    </row>
    <row r="92" spans="1:17">
      <c r="A92" s="33" t="s">
        <v>134</v>
      </c>
      <c r="B92" s="196">
        <f>PPCL_NG!I92+PPCL_Spot!I92+GT_NG!I92+GT_Spot!I92+Bawana_NG!I92+Bawana_RLNG!I92+Bawana_Spot!I92</f>
        <v>536.55999999999995</v>
      </c>
      <c r="C92" s="196">
        <f>PPCL_NG!P92+PPCL_Spot!P92+GT_NG!P92+GT_Spot!P92+Bawana_NG!P92+Bawana_RLNG!P92+Bawana_Spot!P92</f>
        <v>536.56941582647994</v>
      </c>
      <c r="D92" s="197">
        <f t="shared" si="6"/>
        <v>-9.4158264799943936E-3</v>
      </c>
      <c r="E92" s="196">
        <f>PPCL_NG!J92+PPCL_Spot!J92+GT_NG!J92+GT_Spot!J92+Bawana_NG!J92+Bawana_RLNG!J92+Bawana_Spot!J92</f>
        <v>150.19999999999999</v>
      </c>
      <c r="F92" s="196">
        <f>PPCL_NG!Q92+PPCL_Spot!Q92+GT_NG!Q92+GT_Spot!Q92+Bawana_NG!Q92+Bawana_RLNG!Q92+Bawana_Spot!Q92</f>
        <v>150.20665079738586</v>
      </c>
      <c r="G92" s="197">
        <f t="shared" si="7"/>
        <v>-6.6507973858733749E-3</v>
      </c>
      <c r="H92" s="196">
        <f>PPCL_NG!K92+PPCL_Spot!K92+GT_NG!K92+GT_Spot!K92+Bawana_NG!K92+Bawana_RLNG!K92+Bawana_Spot!K92</f>
        <v>23.49</v>
      </c>
      <c r="I92" s="196">
        <f>PPCL_NG!R92+PPCL_Spot!R92+GT_NG!R92+GT_Spot!R92+Bawana_NG!R92+Bawana_RLNG!R92+Bawana_Spot!R92</f>
        <v>23.489771883910784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112.53</v>
      </c>
      <c r="L92" s="196">
        <f>PPCL_NG!S92+PPCL_Spot!S92+GT_NG!S92+GT_Spot!S92+Bawana_NG!S92+Bawana_RLNG!S92+Bawana_Spot!S92</f>
        <v>112.53150900500125</v>
      </c>
      <c r="M92" s="197">
        <f t="shared" si="9"/>
        <v>-1.5090050012531719E-3</v>
      </c>
      <c r="N92" s="196">
        <f>PPCL_NG!M92+PPCL_Spot!M92+GT_NG!M92+GT_Spot!M92+Bawana_NG!M92+Bawana_RLNG!M92+Bawana_Spot!M92</f>
        <v>181.72</v>
      </c>
      <c r="O92" s="196">
        <f>PPCL_NG!T92+PPCL_Spot!T92+GT_NG!T92+GT_Spot!T92+Bawana_NG!T92+Bawana_RLNG!T92+Bawana_Spot!T92</f>
        <v>181.72865248722215</v>
      </c>
      <c r="P92" s="197">
        <f t="shared" si="10"/>
        <v>-8.6524872221502847E-3</v>
      </c>
      <c r="Q92" s="197">
        <f t="shared" si="11"/>
        <v>-2.6000000000056644E-2</v>
      </c>
    </row>
    <row r="93" spans="1:17">
      <c r="A93" s="33" t="s">
        <v>135</v>
      </c>
      <c r="B93" s="196">
        <f>PPCL_NG!I93+PPCL_Spot!I93+GT_NG!I93+GT_Spot!I93+Bawana_NG!I93+Bawana_RLNG!I93+Bawana_Spot!I93</f>
        <v>536.55999999999995</v>
      </c>
      <c r="C93" s="196">
        <f>PPCL_NG!P93+PPCL_Spot!P93+GT_NG!P93+GT_Spot!P93+Bawana_NG!P93+Bawana_RLNG!P93+Bawana_Spot!P93</f>
        <v>536.56941582647994</v>
      </c>
      <c r="D93" s="197">
        <f t="shared" si="6"/>
        <v>-9.4158264799943936E-3</v>
      </c>
      <c r="E93" s="196">
        <f>PPCL_NG!J93+PPCL_Spot!J93+GT_NG!J93+GT_Spot!J93+Bawana_NG!J93+Bawana_RLNG!J93+Bawana_Spot!J93</f>
        <v>150.19999999999999</v>
      </c>
      <c r="F93" s="196">
        <f>PPCL_NG!Q93+PPCL_Spot!Q93+GT_NG!Q93+GT_Spot!Q93+Bawana_NG!Q93+Bawana_RLNG!Q93+Bawana_Spot!Q93</f>
        <v>150.20665079738586</v>
      </c>
      <c r="G93" s="197">
        <f t="shared" si="7"/>
        <v>-6.6507973858733749E-3</v>
      </c>
      <c r="H93" s="196">
        <f>PPCL_NG!K93+PPCL_Spot!K93+GT_NG!K93+GT_Spot!K93+Bawana_NG!K93+Bawana_RLNG!K93+Bawana_Spot!K93</f>
        <v>23.49</v>
      </c>
      <c r="I93" s="196">
        <f>PPCL_NG!R93+PPCL_Spot!R93+GT_NG!R93+GT_Spot!R93+Bawana_NG!R93+Bawana_RLNG!R93+Bawana_Spot!R93</f>
        <v>23.489771883910784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112.53</v>
      </c>
      <c r="L93" s="196">
        <f>PPCL_NG!S93+PPCL_Spot!S93+GT_NG!S93+GT_Spot!S93+Bawana_NG!S93+Bawana_RLNG!S93+Bawana_Spot!S93</f>
        <v>112.53150900500125</v>
      </c>
      <c r="M93" s="197">
        <f t="shared" si="9"/>
        <v>-1.5090050012531719E-3</v>
      </c>
      <c r="N93" s="196">
        <f>PPCL_NG!M93+PPCL_Spot!M93+GT_NG!M93+GT_Spot!M93+Bawana_NG!M93+Bawana_RLNG!M93+Bawana_Spot!M93</f>
        <v>181.72</v>
      </c>
      <c r="O93" s="196">
        <f>PPCL_NG!T93+PPCL_Spot!T93+GT_NG!T93+GT_Spot!T93+Bawana_NG!T93+Bawana_RLNG!T93+Bawana_Spot!T93</f>
        <v>181.72865248722215</v>
      </c>
      <c r="P93" s="197">
        <f t="shared" si="10"/>
        <v>-8.6524872221502847E-3</v>
      </c>
      <c r="Q93" s="197">
        <f t="shared" si="11"/>
        <v>-2.6000000000056644E-2</v>
      </c>
    </row>
    <row r="94" spans="1:17">
      <c r="A94" s="33" t="s">
        <v>136</v>
      </c>
      <c r="B94" s="196">
        <f>PPCL_NG!I94+PPCL_Spot!I94+GT_NG!I94+GT_Spot!I94+Bawana_NG!I94+Bawana_RLNG!I94+Bawana_Spot!I94</f>
        <v>564.49</v>
      </c>
      <c r="C94" s="196">
        <f>PPCL_NG!P94+PPCL_Spot!P94+GT_NG!P94+GT_Spot!P94+Bawana_NG!P94+Bawana_RLNG!P94+Bawana_Spot!P94</f>
        <v>564.49936683594706</v>
      </c>
      <c r="D94" s="197">
        <f t="shared" si="6"/>
        <v>-9.3668359470484575E-3</v>
      </c>
      <c r="E94" s="196">
        <f>PPCL_NG!J94+PPCL_Spot!J94+GT_NG!J94+GT_Spot!J94+Bawana_NG!J94+Bawana_RLNG!J94+Bawana_Spot!J94</f>
        <v>150.19999999999999</v>
      </c>
      <c r="F94" s="196">
        <f>PPCL_NG!Q94+PPCL_Spot!Q94+GT_NG!Q94+GT_Spot!Q94+Bawana_NG!Q94+Bawana_RLNG!Q94+Bawana_Spot!Q94</f>
        <v>150.20667295976983</v>
      </c>
      <c r="G94" s="197">
        <f t="shared" si="7"/>
        <v>-6.6729597698440557E-3</v>
      </c>
      <c r="H94" s="196">
        <f>PPCL_NG!K94+PPCL_Spot!K94+GT_NG!K94+GT_Spot!K94+Bawana_NG!K94+Bawana_RLNG!K94+Bawana_Spot!K94</f>
        <v>23.49</v>
      </c>
      <c r="I94" s="196">
        <f>PPCL_NG!R94+PPCL_Spot!R94+GT_NG!R94+GT_Spot!R94+Bawana_NG!R94+Bawana_RLNG!R94+Bawana_Spot!R94</f>
        <v>23.489771883910784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112.53</v>
      </c>
      <c r="L94" s="196">
        <f>PPCL_NG!S94+PPCL_Spot!S94+GT_NG!S94+GT_Spot!S94+Bawana_NG!S94+Bawana_RLNG!S94+Bawana_Spot!S94</f>
        <v>112.53150900500125</v>
      </c>
      <c r="M94" s="197">
        <f t="shared" si="9"/>
        <v>-1.5090050012531719E-3</v>
      </c>
      <c r="N94" s="196">
        <f>PPCL_NG!M94+PPCL_Spot!M94+GT_NG!M94+GT_Spot!M94+Bawana_NG!M94+Bawana_RLNG!M94+Bawana_Spot!M94</f>
        <v>181.72</v>
      </c>
      <c r="O94" s="196">
        <f>PPCL_NG!T94+PPCL_Spot!T94+GT_NG!T94+GT_Spot!T94+Bawana_NG!T94+Bawana_RLNG!T94+Bawana_Spot!T94</f>
        <v>181.72867931537115</v>
      </c>
      <c r="P94" s="197">
        <f t="shared" si="10"/>
        <v>-8.6793153711539617E-3</v>
      </c>
      <c r="Q94" s="197">
        <f t="shared" si="11"/>
        <v>-2.6000000000085066E-2</v>
      </c>
    </row>
    <row r="95" spans="1:17">
      <c r="A95" s="33" t="s">
        <v>137</v>
      </c>
      <c r="B95" s="196">
        <f>PPCL_NG!I95+PPCL_Spot!I95+GT_NG!I95+GT_Spot!I95+Bawana_NG!I95+Bawana_RLNG!I95+Bawana_Spot!I95</f>
        <v>584.49</v>
      </c>
      <c r="C95" s="196">
        <f>PPCL_NG!P95+PPCL_Spot!P95+GT_NG!P95+GT_Spot!P95+Bawana_NG!P95+Bawana_RLNG!P95+Bawana_Spot!P95</f>
        <v>584.49949445644768</v>
      </c>
      <c r="D95" s="197">
        <f t="shared" si="6"/>
        <v>-9.4944564476691085E-3</v>
      </c>
      <c r="E95" s="196">
        <f>PPCL_NG!J95+PPCL_Spot!J95+GT_NG!J95+GT_Spot!J95+Bawana_NG!J95+Bawana_RLNG!J95+Bawana_Spot!J95</f>
        <v>150.19999999999999</v>
      </c>
      <c r="F95" s="196">
        <f>PPCL_NG!Q95+PPCL_Spot!Q95+GT_NG!Q95+GT_Spot!Q95+Bawana_NG!Q95+Bawana_RLNG!Q95+Bawana_Spot!Q95</f>
        <v>150.20670280901069</v>
      </c>
      <c r="G95" s="197">
        <f t="shared" si="7"/>
        <v>-6.7028090107044136E-3</v>
      </c>
      <c r="H95" s="196">
        <f>PPCL_NG!K95+PPCL_Spot!K95+GT_NG!K95+GT_Spot!K95+Bawana_NG!K95+Bawana_RLNG!K95+Bawana_Spot!K95</f>
        <v>23.49</v>
      </c>
      <c r="I95" s="196">
        <f>PPCL_NG!R95+PPCL_Spot!R95+GT_NG!R95+GT_Spot!R95+Bawana_NG!R95+Bawana_RLNG!R95+Bawana_Spot!R95</f>
        <v>23.489771883910784</v>
      </c>
      <c r="J95" s="197">
        <f t="shared" si="8"/>
        <v>2.281160892145806E-4</v>
      </c>
      <c r="K95" s="196">
        <f>PPCL_NG!L95+PPCL_Spot!L95+GT_NG!L95+GT_Spot!L95+Bawana_NG!L95+Bawana_RLNG!L95+Bawana_Spot!L95</f>
        <v>112.53</v>
      </c>
      <c r="L95" s="196">
        <f>PPCL_NG!S95+PPCL_Spot!S95+GT_NG!S95+GT_Spot!S95+Bawana_NG!S95+Bawana_RLNG!S95+Bawana_Spot!S95</f>
        <v>112.53150900500125</v>
      </c>
      <c r="M95" s="197">
        <f t="shared" si="9"/>
        <v>-1.5090050012531719E-3</v>
      </c>
      <c r="N95" s="196">
        <f>PPCL_NG!M95+PPCL_Spot!M95+GT_NG!M95+GT_Spot!M95+Bawana_NG!M95+Bawana_RLNG!M95+Bawana_Spot!M95</f>
        <v>205.72</v>
      </c>
      <c r="O95" s="196">
        <f>PPCL_NG!T95+PPCL_Spot!T95+GT_NG!T95+GT_Spot!T95+Bawana_NG!T95+Bawana_RLNG!T95+Bawana_Spot!T95</f>
        <v>205.72852184562959</v>
      </c>
      <c r="P95" s="197">
        <f t="shared" si="10"/>
        <v>-8.5218456295876877E-3</v>
      </c>
      <c r="Q95" s="197">
        <f t="shared" si="11"/>
        <v>-2.5999999999999801E-2</v>
      </c>
    </row>
    <row r="96" spans="1:17">
      <c r="A96" s="33" t="s">
        <v>138</v>
      </c>
      <c r="B96" s="196">
        <f>PPCL_NG!I96+PPCL_Spot!I96+GT_NG!I96+GT_Spot!I96+Bawana_NG!I96+Bawana_RLNG!I96+Bawana_Spot!I96</f>
        <v>584.49</v>
      </c>
      <c r="C96" s="196">
        <f>PPCL_NG!P96+PPCL_Spot!P96+GT_NG!P96+GT_Spot!P96+Bawana_NG!P96+Bawana_RLNG!P96+Bawana_Spot!P96</f>
        <v>584.49949445644768</v>
      </c>
      <c r="D96" s="197">
        <f t="shared" si="6"/>
        <v>-9.4944564476691085E-3</v>
      </c>
      <c r="E96" s="196">
        <f>PPCL_NG!J96+PPCL_Spot!J96+GT_NG!J96+GT_Spot!J96+Bawana_NG!J96+Bawana_RLNG!J96+Bawana_Spot!J96</f>
        <v>150.19999999999999</v>
      </c>
      <c r="F96" s="196">
        <f>PPCL_NG!Q96+PPCL_Spot!Q96+GT_NG!Q96+GT_Spot!Q96+Bawana_NG!Q96+Bawana_RLNG!Q96+Bawana_Spot!Q96</f>
        <v>150.20670280901069</v>
      </c>
      <c r="G96" s="197">
        <f t="shared" si="7"/>
        <v>-6.7028090107044136E-3</v>
      </c>
      <c r="H96" s="196">
        <f>PPCL_NG!K96+PPCL_Spot!K96+GT_NG!K96+GT_Spot!K96+Bawana_NG!K96+Bawana_RLNG!K96+Bawana_Spot!K96</f>
        <v>23.49</v>
      </c>
      <c r="I96" s="196">
        <f>PPCL_NG!R96+PPCL_Spot!R96+GT_NG!R96+GT_Spot!R96+Bawana_NG!R96+Bawana_RLNG!R96+Bawana_Spot!R96</f>
        <v>23.489771883910784</v>
      </c>
      <c r="J96" s="197">
        <f t="shared" si="8"/>
        <v>2.281160892145806E-4</v>
      </c>
      <c r="K96" s="196">
        <f>PPCL_NG!L96+PPCL_Spot!L96+GT_NG!L96+GT_Spot!L96+Bawana_NG!L96+Bawana_RLNG!L96+Bawana_Spot!L96</f>
        <v>112.53</v>
      </c>
      <c r="L96" s="196">
        <f>PPCL_NG!S96+PPCL_Spot!S96+GT_NG!S96+GT_Spot!S96+Bawana_NG!S96+Bawana_RLNG!S96+Bawana_Spot!S96</f>
        <v>112.53150900500125</v>
      </c>
      <c r="M96" s="197">
        <f t="shared" si="9"/>
        <v>-1.5090050012531719E-3</v>
      </c>
      <c r="N96" s="196">
        <f>PPCL_NG!M96+PPCL_Spot!M96+GT_NG!M96+GT_Spot!M96+Bawana_NG!M96+Bawana_RLNG!M96+Bawana_Spot!M96</f>
        <v>205.72</v>
      </c>
      <c r="O96" s="196">
        <f>PPCL_NG!T96+PPCL_Spot!T96+GT_NG!T96+GT_Spot!T96+Bawana_NG!T96+Bawana_RLNG!T96+Bawana_Spot!T96</f>
        <v>205.72852184562959</v>
      </c>
      <c r="P96" s="197">
        <f t="shared" si="10"/>
        <v>-8.5218456295876877E-3</v>
      </c>
      <c r="Q96" s="197">
        <f t="shared" si="11"/>
        <v>-2.5999999999999801E-2</v>
      </c>
    </row>
    <row r="97" spans="1:17">
      <c r="A97" s="33" t="s">
        <v>139</v>
      </c>
      <c r="B97" s="196">
        <f>PPCL_NG!I97+PPCL_Spot!I97+GT_NG!I97+GT_Spot!I97+Bawana_NG!I97+Bawana_RLNG!I97+Bawana_Spot!I97</f>
        <v>584.49</v>
      </c>
      <c r="C97" s="196">
        <f>PPCL_NG!P97+PPCL_Spot!P97+GT_NG!P97+GT_Spot!P97+Bawana_NG!P97+Bawana_RLNG!P97+Bawana_Spot!P97</f>
        <v>584.49949445644768</v>
      </c>
      <c r="D97" s="197">
        <f t="shared" si="6"/>
        <v>-9.4944564476691085E-3</v>
      </c>
      <c r="E97" s="196">
        <f>PPCL_NG!J97+PPCL_Spot!J97+GT_NG!J97+GT_Spot!J97+Bawana_NG!J97+Bawana_RLNG!J97+Bawana_Spot!J97</f>
        <v>150.19999999999999</v>
      </c>
      <c r="F97" s="196">
        <f>PPCL_NG!Q97+PPCL_Spot!Q97+GT_NG!Q97+GT_Spot!Q97+Bawana_NG!Q97+Bawana_RLNG!Q97+Bawana_Spot!Q97</f>
        <v>150.20670280901069</v>
      </c>
      <c r="G97" s="197">
        <f t="shared" si="7"/>
        <v>-6.7028090107044136E-3</v>
      </c>
      <c r="H97" s="196">
        <f>PPCL_NG!K97+PPCL_Spot!K97+GT_NG!K97+GT_Spot!K97+Bawana_NG!K97+Bawana_RLNG!K97+Bawana_Spot!K97</f>
        <v>23.49</v>
      </c>
      <c r="I97" s="196">
        <f>PPCL_NG!R97+PPCL_Spot!R97+GT_NG!R97+GT_Spot!R97+Bawana_NG!R97+Bawana_RLNG!R97+Bawana_Spot!R97</f>
        <v>23.489771883910784</v>
      </c>
      <c r="J97" s="197">
        <f t="shared" si="8"/>
        <v>2.281160892145806E-4</v>
      </c>
      <c r="K97" s="196">
        <f>PPCL_NG!L97+PPCL_Spot!L97+GT_NG!L97+GT_Spot!L97+Bawana_NG!L97+Bawana_RLNG!L97+Bawana_Spot!L97</f>
        <v>112.53</v>
      </c>
      <c r="L97" s="196">
        <f>PPCL_NG!S97+PPCL_Spot!S97+GT_NG!S97+GT_Spot!S97+Bawana_NG!S97+Bawana_RLNG!S97+Bawana_Spot!S97</f>
        <v>112.53150900500125</v>
      </c>
      <c r="M97" s="197">
        <f t="shared" si="9"/>
        <v>-1.5090050012531719E-3</v>
      </c>
      <c r="N97" s="196">
        <f>PPCL_NG!M97+PPCL_Spot!M97+GT_NG!M97+GT_Spot!M97+Bawana_NG!M97+Bawana_RLNG!M97+Bawana_Spot!M97</f>
        <v>205.72</v>
      </c>
      <c r="O97" s="196">
        <f>PPCL_NG!T97+PPCL_Spot!T97+GT_NG!T97+GT_Spot!T97+Bawana_NG!T97+Bawana_RLNG!T97+Bawana_Spot!T97</f>
        <v>205.72852184562959</v>
      </c>
      <c r="P97" s="197">
        <f t="shared" si="10"/>
        <v>-8.5218456295876877E-3</v>
      </c>
      <c r="Q97" s="197">
        <f t="shared" si="11"/>
        <v>-2.5999999999999801E-2</v>
      </c>
    </row>
    <row r="98" spans="1:17">
      <c r="A98" s="33" t="s">
        <v>140</v>
      </c>
      <c r="B98" s="196">
        <f>PPCL_NG!I98+PPCL_Spot!I98+GT_NG!I98+GT_Spot!I98+Bawana_NG!I98+Bawana_RLNG!I98+Bawana_Spot!I98</f>
        <v>584.49</v>
      </c>
      <c r="C98" s="196">
        <f>PPCL_NG!P98+PPCL_Spot!P98+GT_NG!P98+GT_Spot!P98+Bawana_NG!P98+Bawana_RLNG!P98+Bawana_Spot!P98</f>
        <v>584.49949445644768</v>
      </c>
      <c r="D98" s="197">
        <f t="shared" si="6"/>
        <v>-9.4944564476691085E-3</v>
      </c>
      <c r="E98" s="196">
        <f>PPCL_NG!J98+PPCL_Spot!J98+GT_NG!J98+GT_Spot!J98+Bawana_NG!J98+Bawana_RLNG!J98+Bawana_Spot!J98</f>
        <v>150.19999999999999</v>
      </c>
      <c r="F98" s="196">
        <f>PPCL_NG!Q98+PPCL_Spot!Q98+GT_NG!Q98+GT_Spot!Q98+Bawana_NG!Q98+Bawana_RLNG!Q98+Bawana_Spot!Q98</f>
        <v>150.20670280901069</v>
      </c>
      <c r="G98" s="197">
        <f t="shared" si="7"/>
        <v>-6.7028090107044136E-3</v>
      </c>
      <c r="H98" s="196">
        <f>PPCL_NG!K98+PPCL_Spot!K98+GT_NG!K98+GT_Spot!K98+Bawana_NG!K98+Bawana_RLNG!K98+Bawana_Spot!K98</f>
        <v>23.49</v>
      </c>
      <c r="I98" s="196">
        <f>PPCL_NG!R98+PPCL_Spot!R98+GT_NG!R98+GT_Spot!R98+Bawana_NG!R98+Bawana_RLNG!R98+Bawana_Spot!R98</f>
        <v>23.489771883910784</v>
      </c>
      <c r="J98" s="197">
        <f t="shared" si="8"/>
        <v>2.281160892145806E-4</v>
      </c>
      <c r="K98" s="196">
        <f>PPCL_NG!L98+PPCL_Spot!L98+GT_NG!L98+GT_Spot!L98+Bawana_NG!L98+Bawana_RLNG!L98+Bawana_Spot!L98</f>
        <v>112.53</v>
      </c>
      <c r="L98" s="196">
        <f>PPCL_NG!S98+PPCL_Spot!S98+GT_NG!S98+GT_Spot!S98+Bawana_NG!S98+Bawana_RLNG!S98+Bawana_Spot!S98</f>
        <v>112.53150900500125</v>
      </c>
      <c r="M98" s="197">
        <f t="shared" si="9"/>
        <v>-1.5090050012531719E-3</v>
      </c>
      <c r="N98" s="196">
        <f>PPCL_NG!M98+PPCL_Spot!M98+GT_NG!M98+GT_Spot!M98+Bawana_NG!M98+Bawana_RLNG!M98+Bawana_Spot!M98</f>
        <v>205.72</v>
      </c>
      <c r="O98" s="196">
        <f>PPCL_NG!T98+PPCL_Spot!T98+GT_NG!T98+GT_Spot!T98+Bawana_NG!T98+Bawana_RLNG!T98+Bawana_Spot!T98</f>
        <v>205.72852184562959</v>
      </c>
      <c r="P98" s="197">
        <f t="shared" si="10"/>
        <v>-8.5218456295876877E-3</v>
      </c>
      <c r="Q98" s="197">
        <f t="shared" si="11"/>
        <v>-2.5999999999999801E-2</v>
      </c>
    </row>
    <row r="99" spans="1:17">
      <c r="A99" s="33" t="s">
        <v>324</v>
      </c>
      <c r="B99" s="196">
        <f>PPCL_NG!I99+PPCL_Spot!I99+GT_NG!I99+GT_Spot!I99+Bawana_NG!I99+Bawana_RLNG!I99+Bawana_Spot!I99</f>
        <v>13.542857500000006</v>
      </c>
      <c r="C99" s="196">
        <f>PPCL_NG!P99+PPCL_Spot!P99+GT_NG!P99+GT_Spot!P99+Bawana_NG!P99+Bawana_RLNG!P99+Bawana_Spot!P99</f>
        <v>13.543147761254277</v>
      </c>
      <c r="D99" s="197">
        <f t="shared" si="6"/>
        <v>-2.9026125427122906E-4</v>
      </c>
      <c r="E99" s="196">
        <f>PPCL_NG!J99+PPCL_Spot!J99+GT_NG!J99+GT_Spot!J99+Bawana_NG!J99+Bawana_RLNG!J99+Bawana_Spot!J99</f>
        <v>3.41106</v>
      </c>
      <c r="F99" s="196">
        <f>PPCL_NG!Q99+PPCL_Spot!Q99+GT_NG!Q99+GT_Spot!Q99+Bawana_NG!Q99+Bawana_RLNG!Q99+Bawana_Spot!Q99</f>
        <v>3.4155678642731013</v>
      </c>
      <c r="G99" s="197">
        <f t="shared" si="7"/>
        <v>-4.5078642731013474E-3</v>
      </c>
      <c r="H99" s="196">
        <f>PPCL_NG!K99+PPCL_Spot!K99+GT_NG!K99+GT_Spot!K99+Bawana_NG!K99+Bawana_RLNG!K99+Bawana_Spot!K99</f>
        <v>0.56402750000000046</v>
      </c>
      <c r="I99" s="196">
        <f>PPCL_NG!R99+PPCL_Spot!R99+GT_NG!R99+GT_Spot!R99+Bawana_NG!R99+Bawana_RLNG!R99+Bawana_Spot!R99</f>
        <v>0.56445474905480564</v>
      </c>
      <c r="J99" s="197">
        <f t="shared" si="8"/>
        <v>-4.2724905480517883E-4</v>
      </c>
      <c r="K99" s="196">
        <f>PPCL_NG!L99+PPCL_Spot!L99+GT_NG!L99+GT_Spot!L99+Bawana_NG!L99+Bawana_RLNG!L99+Bawana_Spot!L99</f>
        <v>2.6080349999999974</v>
      </c>
      <c r="L99" s="196">
        <f>PPCL_NG!S99+PPCL_Spot!S99+GT_NG!S99+GT_Spot!S99+Bawana_NG!S99+Bawana_RLNG!S99+Bawana_Spot!S99</f>
        <v>2.6098060337169087</v>
      </c>
      <c r="M99" s="197">
        <f t="shared" si="9"/>
        <v>-1.77103371691123E-3</v>
      </c>
      <c r="N99" s="196">
        <f>PPCL_NG!M99+PPCL_Spot!M99+GT_NG!M99+GT_Spot!M99+Bawana_NG!M99+Bawana_RLNG!M99+Bawana_Spot!M99</f>
        <v>4.4627699999999964</v>
      </c>
      <c r="O99" s="196">
        <f>PPCL_NG!T99+PPCL_Spot!T99+GT_NG!T99+GT_Spot!T99+Bawana_NG!T99+Bawana_RLNG!T99+Bawana_Spot!T99</f>
        <v>4.4682290917009215</v>
      </c>
      <c r="P99" s="197">
        <f t="shared" si="10"/>
        <v>-5.4590917009251783E-3</v>
      </c>
      <c r="Q99" s="197">
        <f t="shared" si="11"/>
        <v>-1.2455500000014164E-2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45466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45466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45466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2024-07-02T08:09:40Z</dcterms:modified>
</cp:coreProperties>
</file>